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\\100.81.198.164\01_計画課\08_kikaku\06_企画係長\◎企画係長ファイル\企画係長ファイル（令和７年度）\01.計画課\04_物品調達【計画課調達事務】\オープンカウンター方式\20260113_事務用品・生活雑貨・家電OA機器類\00_各様式\"/>
    </mc:Choice>
  </mc:AlternateContent>
  <xr:revisionPtr revIDLastSave="0" documentId="13_ncr:1_{C2794813-3C77-4BF3-8825-B17ECBBC9DA2}" xr6:coauthVersionLast="47" xr6:coauthVersionMax="47" xr10:uidLastSave="{00000000-0000-0000-0000-000000000000}"/>
  <bookViews>
    <workbookView xWindow="-120" yWindow="-16320" windowWidth="29040" windowHeight="15720" activeTab="2" xr2:uid="{800F1310-E469-4CB9-9B38-C8FA8315A120}"/>
  </bookViews>
  <sheets>
    <sheet name="仕様書" sheetId="1" r:id="rId1"/>
    <sheet name="仕様書2" sheetId="6" r:id="rId2"/>
    <sheet name="見積内訳書" sheetId="5" r:id="rId3"/>
    <sheet name="契約内訳書" sheetId="4" r:id="rId4"/>
  </sheets>
  <definedNames>
    <definedName name="_xlnm._FilterDatabase" localSheetId="3" hidden="1">契約内訳書!$A$6:$E$15</definedName>
    <definedName name="_xlnm._FilterDatabase" localSheetId="2" hidden="1">見積内訳書!$A$6:$E$15</definedName>
    <definedName name="_xlnm._FilterDatabase" localSheetId="0" hidden="1">仕様書!$A$6:$E$15</definedName>
    <definedName name="_xlnm.Print_Area" localSheetId="3">契約内訳書!$A$1:$G$80</definedName>
    <definedName name="_xlnm.Print_Area" localSheetId="2">見積内訳書!$A$1:$G$80</definedName>
    <definedName name="_xlnm.Print_Area" localSheetId="0">仕様書!$A$1:$F$71</definedName>
    <definedName name="_xlnm.Print_Titles" localSheetId="3">契約内訳書!$6:$6</definedName>
    <definedName name="_xlnm.Print_Titles" localSheetId="2">見積内訳書!$6:$6</definedName>
    <definedName name="_xlnm.Print_Titles" localSheetId="0">仕様書!$6:$6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5" l="1"/>
  <c r="G29" i="4"/>
  <c r="G30" i="4"/>
  <c r="G61" i="4"/>
  <c r="G62" i="4"/>
  <c r="C19" i="4"/>
  <c r="D19" i="4"/>
  <c r="G19" i="4" s="1"/>
  <c r="E19" i="4"/>
  <c r="C20" i="4"/>
  <c r="D20" i="4"/>
  <c r="G20" i="4" s="1"/>
  <c r="E20" i="4"/>
  <c r="C21" i="4"/>
  <c r="D21" i="4"/>
  <c r="G21" i="4" s="1"/>
  <c r="E21" i="4"/>
  <c r="C22" i="4"/>
  <c r="D22" i="4"/>
  <c r="G22" i="4" s="1"/>
  <c r="E22" i="4"/>
  <c r="C23" i="4"/>
  <c r="D23" i="4"/>
  <c r="G23" i="4" s="1"/>
  <c r="E23" i="4"/>
  <c r="C24" i="4"/>
  <c r="D24" i="4"/>
  <c r="G24" i="4" s="1"/>
  <c r="E24" i="4"/>
  <c r="C25" i="4"/>
  <c r="D25" i="4"/>
  <c r="G25" i="4" s="1"/>
  <c r="E25" i="4"/>
  <c r="C26" i="4"/>
  <c r="D26" i="4"/>
  <c r="G26" i="4" s="1"/>
  <c r="E26" i="4"/>
  <c r="C27" i="4"/>
  <c r="D27" i="4"/>
  <c r="G27" i="4" s="1"/>
  <c r="E27" i="4"/>
  <c r="C28" i="4"/>
  <c r="D28" i="4"/>
  <c r="G28" i="4" s="1"/>
  <c r="E28" i="4"/>
  <c r="C29" i="4"/>
  <c r="D29" i="4"/>
  <c r="E29" i="4"/>
  <c r="C30" i="4"/>
  <c r="D30" i="4"/>
  <c r="E30" i="4"/>
  <c r="C31" i="4"/>
  <c r="D31" i="4"/>
  <c r="G31" i="4" s="1"/>
  <c r="E31" i="4"/>
  <c r="C32" i="4"/>
  <c r="D32" i="4"/>
  <c r="G32" i="4" s="1"/>
  <c r="E32" i="4"/>
  <c r="C33" i="4"/>
  <c r="D33" i="4"/>
  <c r="G33" i="4" s="1"/>
  <c r="E33" i="4"/>
  <c r="C34" i="4"/>
  <c r="D34" i="4"/>
  <c r="G34" i="4" s="1"/>
  <c r="E34" i="4"/>
  <c r="C35" i="4"/>
  <c r="D35" i="4"/>
  <c r="G35" i="4" s="1"/>
  <c r="E35" i="4"/>
  <c r="C36" i="4"/>
  <c r="D36" i="4"/>
  <c r="G36" i="4" s="1"/>
  <c r="E36" i="4"/>
  <c r="C37" i="4"/>
  <c r="D37" i="4"/>
  <c r="G37" i="4" s="1"/>
  <c r="E37" i="4"/>
  <c r="C38" i="4"/>
  <c r="D38" i="4"/>
  <c r="G38" i="4" s="1"/>
  <c r="E38" i="4"/>
  <c r="C39" i="4"/>
  <c r="D39" i="4"/>
  <c r="G39" i="4" s="1"/>
  <c r="E39" i="4"/>
  <c r="C40" i="4"/>
  <c r="D40" i="4"/>
  <c r="G40" i="4" s="1"/>
  <c r="E40" i="4"/>
  <c r="C41" i="4"/>
  <c r="D41" i="4"/>
  <c r="G41" i="4" s="1"/>
  <c r="E41" i="4"/>
  <c r="C42" i="4"/>
  <c r="D42" i="4"/>
  <c r="G42" i="4" s="1"/>
  <c r="E42" i="4"/>
  <c r="C43" i="4"/>
  <c r="D43" i="4"/>
  <c r="G43" i="4" s="1"/>
  <c r="E43" i="4"/>
  <c r="C44" i="4"/>
  <c r="D44" i="4"/>
  <c r="G44" i="4" s="1"/>
  <c r="E44" i="4"/>
  <c r="C45" i="4"/>
  <c r="D45" i="4"/>
  <c r="G45" i="4" s="1"/>
  <c r="E45" i="4"/>
  <c r="C46" i="4"/>
  <c r="D46" i="4"/>
  <c r="G46" i="4" s="1"/>
  <c r="E46" i="4"/>
  <c r="C47" i="4"/>
  <c r="D47" i="4"/>
  <c r="G47" i="4" s="1"/>
  <c r="E47" i="4"/>
  <c r="C48" i="4"/>
  <c r="D48" i="4"/>
  <c r="G48" i="4" s="1"/>
  <c r="E48" i="4"/>
  <c r="C49" i="4"/>
  <c r="D49" i="4"/>
  <c r="G49" i="4" s="1"/>
  <c r="E49" i="4"/>
  <c r="C50" i="4"/>
  <c r="D50" i="4"/>
  <c r="G50" i="4" s="1"/>
  <c r="E50" i="4"/>
  <c r="C51" i="4"/>
  <c r="D51" i="4"/>
  <c r="G51" i="4" s="1"/>
  <c r="E51" i="4"/>
  <c r="C52" i="4"/>
  <c r="D52" i="4"/>
  <c r="G52" i="4" s="1"/>
  <c r="E52" i="4"/>
  <c r="C53" i="4"/>
  <c r="D53" i="4"/>
  <c r="G53" i="4" s="1"/>
  <c r="E53" i="4"/>
  <c r="C54" i="4"/>
  <c r="D54" i="4"/>
  <c r="G54" i="4" s="1"/>
  <c r="E54" i="4"/>
  <c r="C55" i="4"/>
  <c r="D55" i="4"/>
  <c r="G55" i="4" s="1"/>
  <c r="E55" i="4"/>
  <c r="C56" i="4"/>
  <c r="D56" i="4"/>
  <c r="G56" i="4" s="1"/>
  <c r="E56" i="4"/>
  <c r="C57" i="4"/>
  <c r="D57" i="4"/>
  <c r="G57" i="4" s="1"/>
  <c r="E57" i="4"/>
  <c r="C58" i="4"/>
  <c r="D58" i="4"/>
  <c r="G58" i="4" s="1"/>
  <c r="E58" i="4"/>
  <c r="C59" i="4"/>
  <c r="D59" i="4"/>
  <c r="G59" i="4" s="1"/>
  <c r="E59" i="4"/>
  <c r="C60" i="4"/>
  <c r="D60" i="4"/>
  <c r="G60" i="4" s="1"/>
  <c r="E60" i="4"/>
  <c r="C61" i="4"/>
  <c r="D61" i="4"/>
  <c r="E61" i="4"/>
  <c r="C62" i="4"/>
  <c r="D62" i="4"/>
  <c r="E62" i="4"/>
  <c r="C63" i="4"/>
  <c r="D63" i="4"/>
  <c r="G63" i="4" s="1"/>
  <c r="E63" i="4"/>
  <c r="C64" i="4"/>
  <c r="D64" i="4"/>
  <c r="G64" i="4" s="1"/>
  <c r="E64" i="4"/>
  <c r="C65" i="4"/>
  <c r="D65" i="4"/>
  <c r="G65" i="4" s="1"/>
  <c r="E65" i="4"/>
  <c r="C66" i="4"/>
  <c r="D66" i="4"/>
  <c r="G66" i="4" s="1"/>
  <c r="E66" i="4"/>
  <c r="C67" i="4"/>
  <c r="D67" i="4"/>
  <c r="G67" i="4" s="1"/>
  <c r="E67" i="4"/>
  <c r="C68" i="4"/>
  <c r="D68" i="4"/>
  <c r="G68" i="4" s="1"/>
  <c r="E68" i="4"/>
  <c r="C69" i="4"/>
  <c r="D69" i="4"/>
  <c r="G69" i="4" s="1"/>
  <c r="E69" i="4"/>
  <c r="C70" i="4"/>
  <c r="D70" i="4"/>
  <c r="G70" i="4" s="1"/>
  <c r="E70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A39" i="4"/>
  <c r="A40" i="4"/>
  <c r="A41" i="4"/>
  <c r="A42" i="4"/>
  <c r="A43" i="4"/>
  <c r="A44" i="4"/>
  <c r="A45" i="4"/>
  <c r="A46" i="4"/>
  <c r="A47" i="4"/>
  <c r="A48" i="4"/>
  <c r="A49" i="4"/>
  <c r="A50" i="4"/>
  <c r="A51" i="4"/>
  <c r="A52" i="4"/>
  <c r="A53" i="4"/>
  <c r="A54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  <c r="A70" i="4"/>
  <c r="C27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35" i="5"/>
  <c r="D36" i="5"/>
  <c r="D37" i="5"/>
  <c r="D38" i="5"/>
  <c r="D39" i="5"/>
  <c r="D40" i="5"/>
  <c r="D41" i="5"/>
  <c r="D42" i="5"/>
  <c r="D43" i="5"/>
  <c r="D44" i="5"/>
  <c r="D45" i="5"/>
  <c r="D46" i="5"/>
  <c r="D47" i="5"/>
  <c r="D48" i="5"/>
  <c r="D49" i="5"/>
  <c r="D50" i="5"/>
  <c r="D51" i="5"/>
  <c r="D52" i="5"/>
  <c r="D53" i="5"/>
  <c r="D54" i="5"/>
  <c r="D55" i="5"/>
  <c r="D56" i="5"/>
  <c r="D57" i="5"/>
  <c r="D58" i="5"/>
  <c r="D59" i="5"/>
  <c r="D60" i="5"/>
  <c r="D61" i="5"/>
  <c r="D62" i="5"/>
  <c r="D63" i="5"/>
  <c r="D64" i="5"/>
  <c r="D65" i="5"/>
  <c r="D66" i="5"/>
  <c r="D67" i="5"/>
  <c r="D68" i="5"/>
  <c r="D69" i="5"/>
  <c r="D70" i="5"/>
  <c r="C19" i="5"/>
  <c r="C20" i="5"/>
  <c r="C21" i="5"/>
  <c r="C22" i="5"/>
  <c r="C23" i="5"/>
  <c r="C24" i="5"/>
  <c r="C25" i="5"/>
  <c r="C26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7" i="5"/>
  <c r="C58" i="5"/>
  <c r="C59" i="5"/>
  <c r="C60" i="5"/>
  <c r="C61" i="5"/>
  <c r="C62" i="5"/>
  <c r="C63" i="5"/>
  <c r="C64" i="5"/>
  <c r="C65" i="5"/>
  <c r="C66" i="5"/>
  <c r="C67" i="5"/>
  <c r="C68" i="5"/>
  <c r="C69" i="5"/>
  <c r="C70" i="5"/>
  <c r="B19" i="5"/>
  <c r="B20" i="5"/>
  <c r="B21" i="5"/>
  <c r="B22" i="5"/>
  <c r="B23" i="5"/>
  <c r="B24" i="5"/>
  <c r="B25" i="5"/>
  <c r="B26" i="5"/>
  <c r="B27" i="5"/>
  <c r="B28" i="5"/>
  <c r="B29" i="5"/>
  <c r="B30" i="5"/>
  <c r="B31" i="5"/>
  <c r="B32" i="5"/>
  <c r="B33" i="5"/>
  <c r="B34" i="5"/>
  <c r="B35" i="5"/>
  <c r="B36" i="5"/>
  <c r="B37" i="5"/>
  <c r="B38" i="5"/>
  <c r="B39" i="5"/>
  <c r="B40" i="5"/>
  <c r="B41" i="5"/>
  <c r="B42" i="5"/>
  <c r="B43" i="5"/>
  <c r="B44" i="5"/>
  <c r="B45" i="5"/>
  <c r="B46" i="5"/>
  <c r="B47" i="5"/>
  <c r="B48" i="5"/>
  <c r="B49" i="5"/>
  <c r="B50" i="5"/>
  <c r="B51" i="5"/>
  <c r="B52" i="5"/>
  <c r="B53" i="5"/>
  <c r="B54" i="5"/>
  <c r="B55" i="5"/>
  <c r="B56" i="5"/>
  <c r="B57" i="5"/>
  <c r="B58" i="5"/>
  <c r="B59" i="5"/>
  <c r="B60" i="5"/>
  <c r="B61" i="5"/>
  <c r="B62" i="5"/>
  <c r="B63" i="5"/>
  <c r="B64" i="5"/>
  <c r="B65" i="5"/>
  <c r="B66" i="5"/>
  <c r="B67" i="5"/>
  <c r="B68" i="5"/>
  <c r="B69" i="5"/>
  <c r="B70" i="5"/>
  <c r="A69" i="5"/>
  <c r="A70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34" i="5"/>
  <c r="A35" i="5"/>
  <c r="A36" i="5"/>
  <c r="A37" i="5"/>
  <c r="A38" i="5"/>
  <c r="A39" i="5"/>
  <c r="A40" i="5"/>
  <c r="A41" i="5"/>
  <c r="A42" i="5"/>
  <c r="A43" i="5"/>
  <c r="A44" i="5"/>
  <c r="A45" i="5"/>
  <c r="A46" i="5"/>
  <c r="A47" i="5"/>
  <c r="A48" i="5"/>
  <c r="A49" i="5"/>
  <c r="A50" i="5"/>
  <c r="A51" i="5"/>
  <c r="A52" i="5"/>
  <c r="A53" i="5"/>
  <c r="A54" i="5"/>
  <c r="A55" i="5"/>
  <c r="A56" i="5"/>
  <c r="A57" i="5"/>
  <c r="A58" i="5"/>
  <c r="A59" i="5"/>
  <c r="A60" i="5"/>
  <c r="A61" i="5"/>
  <c r="A62" i="5"/>
  <c r="A63" i="5"/>
  <c r="A64" i="5"/>
  <c r="A65" i="5"/>
  <c r="A66" i="5"/>
  <c r="A67" i="5"/>
  <c r="A68" i="5"/>
  <c r="E18" i="5" l="1"/>
  <c r="D18" i="5"/>
  <c r="C18" i="5"/>
  <c r="B18" i="5"/>
  <c r="A18" i="5"/>
  <c r="E17" i="5"/>
  <c r="D17" i="5"/>
  <c r="C17" i="5"/>
  <c r="B17" i="5"/>
  <c r="A17" i="5"/>
  <c r="E16" i="5"/>
  <c r="D16" i="5"/>
  <c r="C16" i="5"/>
  <c r="B16" i="5"/>
  <c r="A16" i="5"/>
  <c r="E15" i="5"/>
  <c r="D15" i="5"/>
  <c r="C15" i="5"/>
  <c r="B15" i="5"/>
  <c r="A15" i="5"/>
  <c r="E14" i="5"/>
  <c r="D14" i="5"/>
  <c r="C14" i="5"/>
  <c r="B14" i="5"/>
  <c r="A14" i="5"/>
  <c r="E13" i="5"/>
  <c r="D13" i="5"/>
  <c r="C13" i="5"/>
  <c r="B13" i="5"/>
  <c r="A13" i="5"/>
  <c r="E12" i="5"/>
  <c r="D12" i="5"/>
  <c r="C12" i="5"/>
  <c r="B12" i="5"/>
  <c r="A12" i="5"/>
  <c r="E11" i="5"/>
  <c r="D11" i="5"/>
  <c r="C11" i="5"/>
  <c r="B11" i="5"/>
  <c r="A11" i="5"/>
  <c r="E10" i="5"/>
  <c r="D10" i="5"/>
  <c r="C10" i="5"/>
  <c r="B10" i="5"/>
  <c r="A10" i="5"/>
  <c r="E9" i="5"/>
  <c r="D9" i="5"/>
  <c r="C9" i="5"/>
  <c r="B9" i="5"/>
  <c r="A9" i="5"/>
  <c r="E8" i="5"/>
  <c r="D8" i="5"/>
  <c r="C8" i="5"/>
  <c r="B8" i="5"/>
  <c r="A8" i="5"/>
  <c r="E7" i="5"/>
  <c r="C7" i="5"/>
  <c r="B7" i="5"/>
  <c r="A7" i="5"/>
  <c r="A4" i="5"/>
  <c r="A8" i="4"/>
  <c r="B8" i="4"/>
  <c r="C8" i="4"/>
  <c r="D8" i="4"/>
  <c r="G8" i="4" s="1"/>
  <c r="E8" i="4"/>
  <c r="A9" i="4"/>
  <c r="B9" i="4"/>
  <c r="C9" i="4"/>
  <c r="D9" i="4"/>
  <c r="G9" i="4" s="1"/>
  <c r="E9" i="4"/>
  <c r="A4" i="4"/>
  <c r="A10" i="4"/>
  <c r="B10" i="4"/>
  <c r="C10" i="4"/>
  <c r="D10" i="4"/>
  <c r="G10" i="4" s="1"/>
  <c r="E10" i="4"/>
  <c r="A11" i="4"/>
  <c r="B11" i="4"/>
  <c r="C11" i="4"/>
  <c r="D11" i="4"/>
  <c r="G11" i="4" s="1"/>
  <c r="E11" i="4"/>
  <c r="A12" i="4"/>
  <c r="B12" i="4"/>
  <c r="C12" i="4"/>
  <c r="D12" i="4"/>
  <c r="G12" i="4" s="1"/>
  <c r="E12" i="4"/>
  <c r="A13" i="4"/>
  <c r="B13" i="4"/>
  <c r="C13" i="4"/>
  <c r="D13" i="4"/>
  <c r="G13" i="4" s="1"/>
  <c r="E13" i="4"/>
  <c r="A14" i="4"/>
  <c r="B14" i="4"/>
  <c r="C14" i="4"/>
  <c r="D14" i="4"/>
  <c r="G14" i="4" s="1"/>
  <c r="E14" i="4"/>
  <c r="A15" i="4"/>
  <c r="B15" i="4"/>
  <c r="C15" i="4"/>
  <c r="D15" i="4"/>
  <c r="G15" i="4" s="1"/>
  <c r="E15" i="4"/>
  <c r="A16" i="4"/>
  <c r="B16" i="4"/>
  <c r="C16" i="4"/>
  <c r="D16" i="4"/>
  <c r="G16" i="4" s="1"/>
  <c r="E16" i="4"/>
  <c r="A17" i="4"/>
  <c r="B17" i="4"/>
  <c r="C17" i="4"/>
  <c r="D17" i="4"/>
  <c r="G17" i="4" s="1"/>
  <c r="E17" i="4"/>
  <c r="A18" i="4"/>
  <c r="B18" i="4"/>
  <c r="C18" i="4"/>
  <c r="D18" i="4"/>
  <c r="G18" i="4" s="1"/>
  <c r="E18" i="4"/>
  <c r="B7" i="4"/>
  <c r="C7" i="4"/>
  <c r="D7" i="4"/>
  <c r="G7" i="4" s="1"/>
  <c r="E7" i="4"/>
  <c r="A7" i="4"/>
  <c r="G71" i="4" l="1"/>
  <c r="G73" i="4" s="1"/>
  <c r="G74" i="4" s="1"/>
</calcChain>
</file>

<file path=xl/sharedStrings.xml><?xml version="1.0" encoding="utf-8"?>
<sst xmlns="http://schemas.openxmlformats.org/spreadsheetml/2006/main" count="305" uniqueCount="167">
  <si>
    <t>　仕　　様　　書　</t>
    <rPh sb="1" eb="8">
      <t>シヨウショ</t>
    </rPh>
    <phoneticPr fontId="6"/>
  </si>
  <si>
    <t>品       名</t>
    <phoneticPr fontId="6"/>
  </si>
  <si>
    <t>品    質    規    格</t>
    <phoneticPr fontId="6"/>
  </si>
  <si>
    <t>単　価</t>
    <rPh sb="0" eb="1">
      <t>タン</t>
    </rPh>
    <rPh sb="2" eb="3">
      <t>アタイ</t>
    </rPh>
    <phoneticPr fontId="11"/>
  </si>
  <si>
    <t>価　 格</t>
    <rPh sb="0" eb="1">
      <t>アタイ</t>
    </rPh>
    <rPh sb="3" eb="4">
      <t>カク</t>
    </rPh>
    <phoneticPr fontId="11"/>
  </si>
  <si>
    <t>小計</t>
    <rPh sb="0" eb="2">
      <t>ショウケイ</t>
    </rPh>
    <phoneticPr fontId="13"/>
  </si>
  <si>
    <t>合計</t>
    <rPh sb="0" eb="2">
      <t>ゴウケイ</t>
    </rPh>
    <phoneticPr fontId="13"/>
  </si>
  <si>
    <t>消費税及び地方消費税の額（10%）</t>
    <phoneticPr fontId="13"/>
  </si>
  <si>
    <t>別冊</t>
    <rPh sb="0" eb="2">
      <t>ベッサツ</t>
    </rPh>
    <phoneticPr fontId="6"/>
  </si>
  <si>
    <r>
      <rPr>
        <sz val="20"/>
        <rFont val="ＭＳ ゴシック"/>
        <family val="3"/>
        <charset val="128"/>
      </rPr>
      <t>　</t>
    </r>
    <r>
      <rPr>
        <u/>
        <sz val="20"/>
        <rFont val="ＭＳ ゴシック"/>
        <family val="3"/>
        <charset val="128"/>
      </rPr>
      <t>契　約　内　訳　書</t>
    </r>
    <rPh sb="1" eb="2">
      <t>チギリ</t>
    </rPh>
    <rPh sb="3" eb="4">
      <t>ヤク</t>
    </rPh>
    <rPh sb="5" eb="6">
      <t>ナイ</t>
    </rPh>
    <rPh sb="7" eb="8">
      <t>ワケ</t>
    </rPh>
    <rPh sb="9" eb="10">
      <t>ショ</t>
    </rPh>
    <phoneticPr fontId="6"/>
  </si>
  <si>
    <t>数量</t>
    <phoneticPr fontId="11"/>
  </si>
  <si>
    <t>単位</t>
    <phoneticPr fontId="6"/>
  </si>
  <si>
    <t>台</t>
    <rPh sb="0" eb="1">
      <t>ダイ</t>
    </rPh>
    <phoneticPr fontId="5"/>
  </si>
  <si>
    <t>個</t>
    <rPh sb="0" eb="1">
      <t>コ</t>
    </rPh>
    <phoneticPr fontId="5"/>
  </si>
  <si>
    <t>枚</t>
    <rPh sb="0" eb="1">
      <t>マイ</t>
    </rPh>
    <phoneticPr fontId="5"/>
  </si>
  <si>
    <t>物件名　事務用品・生活雑貨・家電機器類</t>
    <rPh sb="0" eb="3">
      <t>ブッケンメイ</t>
    </rPh>
    <rPh sb="4" eb="6">
      <t>ジム</t>
    </rPh>
    <rPh sb="6" eb="8">
      <t>ヨウヒン</t>
    </rPh>
    <rPh sb="9" eb="11">
      <t>セイカツ</t>
    </rPh>
    <rPh sb="11" eb="13">
      <t>ザッカ</t>
    </rPh>
    <rPh sb="14" eb="16">
      <t>カデン</t>
    </rPh>
    <rPh sb="16" eb="18">
      <t>キキ</t>
    </rPh>
    <rPh sb="18" eb="19">
      <t>ルイ</t>
    </rPh>
    <phoneticPr fontId="6"/>
  </si>
  <si>
    <t>冊</t>
    <rPh sb="0" eb="1">
      <t>サツ</t>
    </rPh>
    <phoneticPr fontId="5"/>
  </si>
  <si>
    <t>本</t>
    <rPh sb="0" eb="1">
      <t>ホン</t>
    </rPh>
    <phoneticPr fontId="5"/>
  </si>
  <si>
    <t>セット</t>
    <phoneticPr fontId="5"/>
  </si>
  <si>
    <t>パック</t>
    <phoneticPr fontId="5"/>
  </si>
  <si>
    <t>双</t>
    <rPh sb="0" eb="1">
      <t>ソウ</t>
    </rPh>
    <phoneticPr fontId="5"/>
  </si>
  <si>
    <t>袋</t>
    <rPh sb="0" eb="1">
      <t>フクロ</t>
    </rPh>
    <phoneticPr fontId="5"/>
  </si>
  <si>
    <t>組</t>
    <rPh sb="0" eb="1">
      <t>クミ</t>
    </rPh>
    <phoneticPr fontId="5"/>
  </si>
  <si>
    <t>箱</t>
    <rPh sb="0" eb="1">
      <t>ハコ</t>
    </rPh>
    <phoneticPr fontId="5"/>
  </si>
  <si>
    <t>巻</t>
    <rPh sb="0" eb="1">
      <t>マキ</t>
    </rPh>
    <phoneticPr fontId="5"/>
  </si>
  <si>
    <t>パック</t>
  </si>
  <si>
    <t>同等品
事前確認</t>
    <rPh sb="0" eb="3">
      <t>ドウトウヒン</t>
    </rPh>
    <rPh sb="4" eb="8">
      <t>ジゼンカクニン</t>
    </rPh>
    <phoneticPr fontId="5"/>
  </si>
  <si>
    <t>要</t>
    <rPh sb="0" eb="1">
      <t>ヨウ</t>
    </rPh>
    <phoneticPr fontId="5"/>
  </si>
  <si>
    <t>整理
番号</t>
    <rPh sb="0" eb="2">
      <t>セイリ</t>
    </rPh>
    <rPh sb="3" eb="5">
      <t>バンゴウ</t>
    </rPh>
    <phoneticPr fontId="6"/>
  </si>
  <si>
    <t>データバインダー</t>
  </si>
  <si>
    <t>サイズ：T11×Y15、収容枚数：約350枚
【参考品：コクヨ 5102-8114と同等品又は同等品以上】</t>
    <rPh sb="12" eb="14">
      <t>シュウヨウ</t>
    </rPh>
    <rPh sb="14" eb="16">
      <t>マイスウ</t>
    </rPh>
    <rPh sb="17" eb="18">
      <t>ヤク</t>
    </rPh>
    <rPh sb="21" eb="22">
      <t>マイ</t>
    </rPh>
    <rPh sb="24" eb="27">
      <t>サンコウヒン</t>
    </rPh>
    <rPh sb="42" eb="45">
      <t>ドウトウヒン</t>
    </rPh>
    <rPh sb="45" eb="46">
      <t>マタ</t>
    </rPh>
    <rPh sb="47" eb="50">
      <t>ドウトウヒン</t>
    </rPh>
    <rPh sb="50" eb="52">
      <t>イジョウ</t>
    </rPh>
    <phoneticPr fontId="5"/>
  </si>
  <si>
    <t>データバインダー</t>
    <phoneticPr fontId="5"/>
  </si>
  <si>
    <t>サイズ：T11×Y15、収容枚数：約280枚
【参考品：コクヨ 5184-7203と同等品又は同等品以上】</t>
    <rPh sb="12" eb="14">
      <t>シュウヨウ</t>
    </rPh>
    <rPh sb="14" eb="16">
      <t>マイスウ</t>
    </rPh>
    <rPh sb="17" eb="18">
      <t>ヤク</t>
    </rPh>
    <rPh sb="21" eb="22">
      <t>マイ</t>
    </rPh>
    <rPh sb="24" eb="27">
      <t>サンコウヒン</t>
    </rPh>
    <rPh sb="42" eb="45">
      <t>ドウトウヒン</t>
    </rPh>
    <rPh sb="45" eb="46">
      <t>マタ</t>
    </rPh>
    <rPh sb="47" eb="50">
      <t>ドウトウヒン</t>
    </rPh>
    <rPh sb="50" eb="52">
      <t>イジョウ</t>
    </rPh>
    <phoneticPr fontId="5"/>
  </si>
  <si>
    <t>チューブファイル</t>
    <phoneticPr fontId="5"/>
  </si>
  <si>
    <t>サイズ：B4ヨコ、収容枚数：約300枚
【参考品：コクヨ 5113-9711と同等品又は同等品以上】</t>
    <rPh sb="9" eb="11">
      <t>シュウヨウ</t>
    </rPh>
    <rPh sb="11" eb="13">
      <t>マイスウ</t>
    </rPh>
    <rPh sb="14" eb="15">
      <t>ヤク</t>
    </rPh>
    <rPh sb="18" eb="19">
      <t>マイ</t>
    </rPh>
    <rPh sb="21" eb="24">
      <t>サンコウヒン</t>
    </rPh>
    <rPh sb="39" eb="42">
      <t>ドウトウヒン</t>
    </rPh>
    <rPh sb="42" eb="43">
      <t>マタ</t>
    </rPh>
    <rPh sb="44" eb="47">
      <t>ドウトウヒン</t>
    </rPh>
    <rPh sb="47" eb="49">
      <t>イジョウ</t>
    </rPh>
    <phoneticPr fontId="5"/>
  </si>
  <si>
    <t>ＯＡタップ（平型）</t>
    <phoneticPr fontId="5"/>
  </si>
  <si>
    <t>コンセント口数：３、定格：125V/15A/1500W、PSE(電気用品安全法)：適合
【参考品：JOINTEX 262-293と同等品又は同等品以上】</t>
    <rPh sb="5" eb="7">
      <t>クチスウ</t>
    </rPh>
    <rPh sb="10" eb="12">
      <t>テイカク</t>
    </rPh>
    <rPh sb="32" eb="34">
      <t>デンキ</t>
    </rPh>
    <rPh sb="34" eb="36">
      <t>ヨウヒン</t>
    </rPh>
    <rPh sb="36" eb="39">
      <t>アンゼンホウ</t>
    </rPh>
    <rPh sb="41" eb="43">
      <t>テキゴウ</t>
    </rPh>
    <rPh sb="45" eb="48">
      <t>サンコウヒン</t>
    </rPh>
    <rPh sb="65" eb="68">
      <t>ドウトウヒン</t>
    </rPh>
    <rPh sb="68" eb="69">
      <t>マタ</t>
    </rPh>
    <rPh sb="70" eb="73">
      <t>ドウトウヒン</t>
    </rPh>
    <rPh sb="73" eb="75">
      <t>イジョウ</t>
    </rPh>
    <phoneticPr fontId="5"/>
  </si>
  <si>
    <t>車載用タブレットホルダー</t>
    <phoneticPr fontId="5"/>
  </si>
  <si>
    <t>7～11インチのタブレットに対応、ホルダーを真空ゲル吸盤で固定
【参考品：サンワサプライ CAR-HLD13BKと同等品又は同等以上】</t>
    <rPh sb="14" eb="16">
      <t>タイオウ</t>
    </rPh>
    <rPh sb="22" eb="24">
      <t>シンクウ</t>
    </rPh>
    <rPh sb="26" eb="28">
      <t>キュウバン</t>
    </rPh>
    <rPh sb="29" eb="31">
      <t>コテイ</t>
    </rPh>
    <rPh sb="33" eb="36">
      <t>サンコウヒン</t>
    </rPh>
    <rPh sb="57" eb="60">
      <t>ドウトウヒン</t>
    </rPh>
    <rPh sb="60" eb="61">
      <t>マタ</t>
    </rPh>
    <rPh sb="62" eb="64">
      <t>ドウトウ</t>
    </rPh>
    <rPh sb="64" eb="66">
      <t>イジョウ</t>
    </rPh>
    <phoneticPr fontId="5"/>
  </si>
  <si>
    <t>緑茶（カートカン）</t>
    <phoneticPr fontId="5"/>
  </si>
  <si>
    <t>内容量：195g
【参考品：JANコード 4902471103791と同等品又は同等以上】</t>
    <rPh sb="10" eb="13">
      <t>サンコウヒン</t>
    </rPh>
    <rPh sb="35" eb="38">
      <t>ドウトウヒン</t>
    </rPh>
    <rPh sb="38" eb="39">
      <t>マタ</t>
    </rPh>
    <rPh sb="40" eb="42">
      <t>ドウトウ</t>
    </rPh>
    <rPh sb="42" eb="44">
      <t>イジョウ</t>
    </rPh>
    <phoneticPr fontId="5"/>
  </si>
  <si>
    <t>丸盆</t>
    <phoneticPr fontId="5"/>
  </si>
  <si>
    <t>直径約30cm、木製、漆塗り
【参考品：漆器の伊助 福梅盆 溜 木製 漆塗り トレーと同等品又は同等品以上】</t>
    <rPh sb="0" eb="2">
      <t>チョッケイ</t>
    </rPh>
    <rPh sb="2" eb="3">
      <t>ヤク</t>
    </rPh>
    <rPh sb="8" eb="10">
      <t>モクセイ</t>
    </rPh>
    <rPh sb="11" eb="13">
      <t>ウルシヌ</t>
    </rPh>
    <rPh sb="16" eb="19">
      <t>サンコウヒン</t>
    </rPh>
    <rPh sb="20" eb="22">
      <t>シッキ</t>
    </rPh>
    <rPh sb="23" eb="25">
      <t>イスケ</t>
    </rPh>
    <phoneticPr fontId="5"/>
  </si>
  <si>
    <t>直径約24cm、木製
【参考品：漆器 山田平安堂　丸盆　白檀（小）と同等品又は同等品以上】</t>
    <rPh sb="0" eb="2">
      <t>チョッケイ</t>
    </rPh>
    <rPh sb="2" eb="3">
      <t>ヤク</t>
    </rPh>
    <rPh sb="8" eb="10">
      <t>モクセイ</t>
    </rPh>
    <rPh sb="31" eb="32">
      <t>ショウ</t>
    </rPh>
    <phoneticPr fontId="5"/>
  </si>
  <si>
    <t>電気ポット</t>
    <phoneticPr fontId="5"/>
  </si>
  <si>
    <t>容量5.0L
【参考品：象印 CD-SE50と同等品又は同等品以上】</t>
    <rPh sb="0" eb="2">
      <t>ヨウリョウ</t>
    </rPh>
    <rPh sb="8" eb="10">
      <t>サンコウ</t>
    </rPh>
    <rPh sb="10" eb="11">
      <t>ヒン</t>
    </rPh>
    <rPh sb="23" eb="27">
      <t>ドウトウヒンマタ</t>
    </rPh>
    <rPh sb="28" eb="33">
      <t>ドウトウヒンイジョウ</t>
    </rPh>
    <phoneticPr fontId="5"/>
  </si>
  <si>
    <t>ポリ手提げ袋</t>
    <phoneticPr fontId="5"/>
  </si>
  <si>
    <t>レジ袋</t>
    <phoneticPr fontId="5"/>
  </si>
  <si>
    <t>サイズ：巾400×高さ450×マチ200ミリ、20枚セット
【参考品：マツシロ ハッポーバック ブルーと同等品又は同等品以上】</t>
    <rPh sb="25" eb="26">
      <t>マイ</t>
    </rPh>
    <phoneticPr fontId="5"/>
  </si>
  <si>
    <t>サイズ：縦600㎜×横350㎜、マチ幅150㎜、厚さ0.03㎜、乳白色、100枚入
【参考品：JOINTEX 708-129と同等品又は同等品以上】</t>
    <rPh sb="4" eb="5">
      <t>タテ</t>
    </rPh>
    <rPh sb="10" eb="11">
      <t>ヨコ</t>
    </rPh>
    <rPh sb="18" eb="19">
      <t>ハバ</t>
    </rPh>
    <rPh sb="24" eb="25">
      <t>アツ</t>
    </rPh>
    <rPh sb="32" eb="35">
      <t>ニュウハクショク</t>
    </rPh>
    <rPh sb="39" eb="40">
      <t>マイ</t>
    </rPh>
    <rPh sb="40" eb="41">
      <t>イ</t>
    </rPh>
    <phoneticPr fontId="5"/>
  </si>
  <si>
    <t>式辞用紙</t>
    <phoneticPr fontId="5"/>
  </si>
  <si>
    <t>外寸：縦210㎜×横470㎜、A4インクジェットプリンター対応
【参考品：JOINTEX 334-60と同等品又は同等品以上】</t>
    <rPh sb="0" eb="2">
      <t>ガイスン</t>
    </rPh>
    <rPh sb="3" eb="4">
      <t>タテ</t>
    </rPh>
    <rPh sb="9" eb="10">
      <t>ヨコ</t>
    </rPh>
    <rPh sb="29" eb="31">
      <t>タイオウ</t>
    </rPh>
    <phoneticPr fontId="5"/>
  </si>
  <si>
    <t>ワンタッチ傘 耐風骨</t>
  </si>
  <si>
    <t>全長：99㎝、傘直径：約1380㎜
【参考品：JOINTEX 147-248と同等品又は同等品以上】</t>
    <rPh sb="0" eb="2">
      <t>ゼンチョウ</t>
    </rPh>
    <rPh sb="7" eb="8">
      <t>カサ</t>
    </rPh>
    <rPh sb="8" eb="10">
      <t>チョッケイ</t>
    </rPh>
    <rPh sb="11" eb="12">
      <t>ヤク</t>
    </rPh>
    <phoneticPr fontId="5"/>
  </si>
  <si>
    <t>折りたたみ傘</t>
    <phoneticPr fontId="5"/>
  </si>
  <si>
    <t>全長：伸長時55㎝、伸縮時：23㎝ 、傘直径：1000㎜、色：ブラック
【参考品：JOINTEX 221-834と同等品又は同等品以上】</t>
    <rPh sb="0" eb="2">
      <t>ゼンチョウ</t>
    </rPh>
    <rPh sb="3" eb="4">
      <t>ノ</t>
    </rPh>
    <rPh sb="4" eb="5">
      <t>ナガ</t>
    </rPh>
    <rPh sb="5" eb="6">
      <t>ジ</t>
    </rPh>
    <rPh sb="10" eb="11">
      <t>ノ</t>
    </rPh>
    <rPh sb="12" eb="13">
      <t>ジ</t>
    </rPh>
    <rPh sb="19" eb="20">
      <t>カサ</t>
    </rPh>
    <rPh sb="20" eb="22">
      <t>チョッケイ</t>
    </rPh>
    <rPh sb="29" eb="30">
      <t>イロ</t>
    </rPh>
    <phoneticPr fontId="5"/>
  </si>
  <si>
    <t>吸水バック</t>
    <phoneticPr fontId="5"/>
  </si>
  <si>
    <t>外寸280×380mm、64g
【参考品：JOINTEX 856-199と同等品又は同等品以上】</t>
    <rPh sb="0" eb="2">
      <t>ガイスン</t>
    </rPh>
    <phoneticPr fontId="5"/>
  </si>
  <si>
    <t>軍手</t>
    <phoneticPr fontId="5"/>
  </si>
  <si>
    <t>全長約230mm　
【参考品：JOINTEX 864-354と同等品又は同等品以上】</t>
    <rPh sb="0" eb="2">
      <t>ゼンチョウ</t>
    </rPh>
    <rPh sb="2" eb="3">
      <t>ヤク</t>
    </rPh>
    <phoneticPr fontId="5"/>
  </si>
  <si>
    <t>ポリウレタンオールコート手袋</t>
    <phoneticPr fontId="5"/>
  </si>
  <si>
    <t>全長約270mm、Mサイズ
【参考品：JOINTEX 723-259と同等品又は同等品以上】</t>
    <rPh sb="0" eb="2">
      <t>ゼンチョウ</t>
    </rPh>
    <rPh sb="2" eb="3">
      <t>ヤク</t>
    </rPh>
    <phoneticPr fontId="5"/>
  </si>
  <si>
    <t>全長約270mm、Lサイズ
【参考品：JOINTEX 723-260と同等品又は同等品以上】</t>
    <rPh sb="0" eb="2">
      <t>ゼンチョウ</t>
    </rPh>
    <rPh sb="2" eb="3">
      <t>ヤク</t>
    </rPh>
    <phoneticPr fontId="5"/>
  </si>
  <si>
    <t>全長約280mm、LLサイズ
【参考品：JOINTEX 723-261と同等品又は同等品以上】</t>
    <rPh sb="0" eb="2">
      <t>ゼンチョウ</t>
    </rPh>
    <rPh sb="2" eb="3">
      <t>ヤク</t>
    </rPh>
    <phoneticPr fontId="5"/>
  </si>
  <si>
    <t>ベルクバケツ</t>
    <phoneticPr fontId="5"/>
  </si>
  <si>
    <t>9L、304×209mm
【参考品：JOINTEX 807-010と同等品又は同等品以上】</t>
    <phoneticPr fontId="5"/>
  </si>
  <si>
    <t>ホース</t>
    <phoneticPr fontId="5"/>
  </si>
  <si>
    <t>内径15mm、外径20mm、長さ10m、耐藻
【参考品：JANコード 4977292672030と同等品又は同等品以上】</t>
    <rPh sb="0" eb="2">
      <t>ナイケイ</t>
    </rPh>
    <rPh sb="7" eb="9">
      <t>ガイケイ</t>
    </rPh>
    <rPh sb="14" eb="15">
      <t>ナガ</t>
    </rPh>
    <rPh sb="20" eb="21">
      <t>タイ</t>
    </rPh>
    <rPh sb="21" eb="22">
      <t>モ</t>
    </rPh>
    <rPh sb="24" eb="27">
      <t>サンコウヒン</t>
    </rPh>
    <rPh sb="49" eb="52">
      <t>ドウトウヒン</t>
    </rPh>
    <rPh sb="52" eb="53">
      <t>マタ</t>
    </rPh>
    <rPh sb="54" eb="59">
      <t>ドウトウヒンイジョウ</t>
    </rPh>
    <phoneticPr fontId="5"/>
  </si>
  <si>
    <t>ワイヤバンド</t>
    <phoneticPr fontId="5"/>
  </si>
  <si>
    <t>ホース外径：17～20mm、1パック(2個)
【参考品：SANEIステンレスワイヤバンドPD211-10と同等品又は同等品以上】</t>
    <rPh sb="3" eb="5">
      <t>ガイケイ</t>
    </rPh>
    <rPh sb="20" eb="21">
      <t>コ</t>
    </rPh>
    <rPh sb="24" eb="27">
      <t>サンコウヒン</t>
    </rPh>
    <rPh sb="53" eb="56">
      <t>ドウトウヒン</t>
    </rPh>
    <rPh sb="56" eb="57">
      <t>マタ</t>
    </rPh>
    <rPh sb="58" eb="61">
      <t>ドウトウヒン</t>
    </rPh>
    <rPh sb="61" eb="63">
      <t>イジョウ</t>
    </rPh>
    <phoneticPr fontId="5"/>
  </si>
  <si>
    <t>スポンジモップ</t>
  </si>
  <si>
    <t>モップ最大幅180mm、全長1390mm
【参考品：JOINTEX 866-007と同等品又は同等品以上】</t>
    <rPh sb="3" eb="5">
      <t>サイダイ</t>
    </rPh>
    <rPh sb="5" eb="6">
      <t>ハバ</t>
    </rPh>
    <rPh sb="12" eb="14">
      <t>ゼンチョウ</t>
    </rPh>
    <phoneticPr fontId="5"/>
  </si>
  <si>
    <t>スポンジモップスペア</t>
    <phoneticPr fontId="5"/>
  </si>
  <si>
    <t>ビスコーススポンジ（番号24に適合すること）
【参考品：JOINTEX 146-996と同等品又は同等品以上】</t>
    <phoneticPr fontId="5"/>
  </si>
  <si>
    <t>給水スポンジモップV型</t>
    <phoneticPr fontId="5"/>
  </si>
  <si>
    <t>モップ最大幅280mm、全長1040～1410mm
【参考品：JOINTEX 349-287と同等品又は同等品以上】</t>
    <rPh sb="3" eb="5">
      <t>サイダイ</t>
    </rPh>
    <rPh sb="5" eb="6">
      <t>ハバ</t>
    </rPh>
    <rPh sb="12" eb="14">
      <t>ゼンチョウ</t>
    </rPh>
    <phoneticPr fontId="5"/>
  </si>
  <si>
    <t>給水スポンジモップV型スペア</t>
    <phoneticPr fontId="5"/>
  </si>
  <si>
    <t>PVAスポンジ（番号26に適合すること）
【参考品：JOINTEX 349-288と同等品又は同等品以上】</t>
    <phoneticPr fontId="5"/>
  </si>
  <si>
    <t>融雪剤</t>
    <phoneticPr fontId="5"/>
  </si>
  <si>
    <t>主成分：尿素・金属防錆材
【参考品：JOINTEX 867-453と同等品又は同等品以上】</t>
    <rPh sb="0" eb="3">
      <t>シュセイブン</t>
    </rPh>
    <rPh sb="4" eb="6">
      <t>ニョウソ</t>
    </rPh>
    <rPh sb="7" eb="11">
      <t>キンゾクボウサビ</t>
    </rPh>
    <rPh sb="11" eb="12">
      <t>ザイ</t>
    </rPh>
    <phoneticPr fontId="5"/>
  </si>
  <si>
    <t>バケツ角型</t>
    <phoneticPr fontId="5"/>
  </si>
  <si>
    <t>容量：15L、寸法：279×356×252mm
【参考品：JOINTEX 369-643と同等品又は同等品以上】</t>
    <rPh sb="0" eb="2">
      <t>ヨウリョウ</t>
    </rPh>
    <rPh sb="7" eb="9">
      <t>スンポウ</t>
    </rPh>
    <phoneticPr fontId="5"/>
  </si>
  <si>
    <t>エアウイングスリット</t>
    <phoneticPr fontId="5"/>
  </si>
  <si>
    <t>外寸：500×120×33mm、2台入り
【参考品：JOINTEX 386-361と同等品又は同等品以上】</t>
    <rPh sb="0" eb="2">
      <t>ガイスン</t>
    </rPh>
    <rPh sb="17" eb="18">
      <t>ダイ</t>
    </rPh>
    <rPh sb="18" eb="19">
      <t>イ</t>
    </rPh>
    <phoneticPr fontId="5"/>
  </si>
  <si>
    <t>目玉クリップ</t>
    <phoneticPr fontId="5"/>
  </si>
  <si>
    <t>サイズ：63mm、入数：30個
【参考品：JOINTEX 354-072と同等品又は同等品以上】</t>
    <rPh sb="9" eb="11">
      <t>イリスウ</t>
    </rPh>
    <rPh sb="14" eb="15">
      <t>コ</t>
    </rPh>
    <rPh sb="17" eb="19">
      <t>サンコウ</t>
    </rPh>
    <phoneticPr fontId="5"/>
  </si>
  <si>
    <t>エンドレススタンプ</t>
    <phoneticPr fontId="5"/>
  </si>
  <si>
    <t>書体：明朝体、規格：6号、プラスチックケース入
【参考品：JOINTEX 880-389と同等品又は同等品以上】</t>
    <rPh sb="0" eb="2">
      <t>ショタイ</t>
    </rPh>
    <rPh sb="3" eb="6">
      <t>ミンチョウタイ</t>
    </rPh>
    <rPh sb="7" eb="9">
      <t>キカク</t>
    </rPh>
    <rPh sb="11" eb="12">
      <t>ゴウ</t>
    </rPh>
    <rPh sb="22" eb="23">
      <t>イ</t>
    </rPh>
    <phoneticPr fontId="5"/>
  </si>
  <si>
    <t>V型ゼムクリップ</t>
    <phoneticPr fontId="5"/>
  </si>
  <si>
    <t>サイズ：29mm、500個入り
【参考品：JOINTEX 364-379と同等品又は同等品以上】</t>
    <rPh sb="12" eb="13">
      <t>コ</t>
    </rPh>
    <rPh sb="13" eb="14">
      <t>イ</t>
    </rPh>
    <rPh sb="17" eb="20">
      <t>サンコウヒン</t>
    </rPh>
    <phoneticPr fontId="5"/>
  </si>
  <si>
    <t>灯油ポンプ</t>
    <phoneticPr fontId="5"/>
  </si>
  <si>
    <t>外寸（幅×奥×高）162×50×710mm
【参考品：JOINTEX 217-179と同等品又は同等品以上】</t>
    <rPh sb="0" eb="2">
      <t>ガイスン</t>
    </rPh>
    <rPh sb="3" eb="4">
      <t>ハバ</t>
    </rPh>
    <rPh sb="5" eb="6">
      <t>オク</t>
    </rPh>
    <rPh sb="7" eb="8">
      <t>タカ</t>
    </rPh>
    <phoneticPr fontId="5"/>
  </si>
  <si>
    <t>チャッカマン</t>
    <phoneticPr fontId="5"/>
  </si>
  <si>
    <t>外寸（幅×奥×高）：40×25×235mm
【参考品：JOINTEX 385-753と同等品又は同等品以上】</t>
    <rPh sb="0" eb="2">
      <t>ガイスン</t>
    </rPh>
    <rPh sb="3" eb="4">
      <t>ハバ</t>
    </rPh>
    <rPh sb="5" eb="6">
      <t>オク</t>
    </rPh>
    <rPh sb="7" eb="8">
      <t>タカ</t>
    </rPh>
    <phoneticPr fontId="5"/>
  </si>
  <si>
    <t>電話機用充電池</t>
    <phoneticPr fontId="5"/>
  </si>
  <si>
    <t>ニッケル水素充電池、3.6V
【参考品：エルパ 品番TSA-102と同等品又は同等品以上】</t>
    <rPh sb="4" eb="6">
      <t>スイソ</t>
    </rPh>
    <rPh sb="6" eb="9">
      <t>ジュウデンチ</t>
    </rPh>
    <rPh sb="24" eb="26">
      <t>ヒンバン</t>
    </rPh>
    <phoneticPr fontId="5"/>
  </si>
  <si>
    <t>ラミネーター</t>
    <phoneticPr fontId="5"/>
  </si>
  <si>
    <t>外寸（幅×奥×高）：522×179×128mm
【参考品：キスパ 2005-3352と同等品又は同等品以上】</t>
    <phoneticPr fontId="5"/>
  </si>
  <si>
    <t>緑茶</t>
    <phoneticPr fontId="5"/>
  </si>
  <si>
    <t>1袋100g、3袋入り
【参考品：JOINTEX 160-463と同等品又は同等品以上】</t>
    <rPh sb="1" eb="2">
      <t>フクロ</t>
    </rPh>
    <rPh sb="8" eb="10">
      <t>フクロイ</t>
    </rPh>
    <phoneticPr fontId="5"/>
  </si>
  <si>
    <t>電子レンジ</t>
    <phoneticPr fontId="5"/>
  </si>
  <si>
    <t>サイズ：幅456×奥行352×高さ280㎜
【参考品：エコール 1302-0728と同等品又は同等品以上】</t>
    <rPh sb="4" eb="5">
      <t>ハバ</t>
    </rPh>
    <rPh sb="9" eb="11">
      <t>オクユキ</t>
    </rPh>
    <rPh sb="15" eb="16">
      <t>タカ</t>
    </rPh>
    <rPh sb="23" eb="26">
      <t>サンコウヒン</t>
    </rPh>
    <rPh sb="42" eb="45">
      <t>ドウトウヒン</t>
    </rPh>
    <rPh sb="45" eb="46">
      <t>マタ</t>
    </rPh>
    <rPh sb="47" eb="52">
      <t>ドウトウヒンイジョウ</t>
    </rPh>
    <phoneticPr fontId="5"/>
  </si>
  <si>
    <t>LEDトレース台</t>
    <phoneticPr fontId="5"/>
  </si>
  <si>
    <t>調光式A3型、サイズ：幅473×奥行349×高さ8㎜
【参考品：JOINTEX 123-205と同等品又は同等品以上】</t>
    <rPh sb="0" eb="1">
      <t>チョウ</t>
    </rPh>
    <rPh sb="1" eb="2">
      <t>コウ</t>
    </rPh>
    <rPh sb="2" eb="3">
      <t>シキ</t>
    </rPh>
    <rPh sb="5" eb="6">
      <t>ガタ</t>
    </rPh>
    <rPh sb="28" eb="30">
      <t>サンコウ</t>
    </rPh>
    <rPh sb="30" eb="31">
      <t>ヒン</t>
    </rPh>
    <rPh sb="48" eb="50">
      <t>ドウトウ</t>
    </rPh>
    <rPh sb="50" eb="51">
      <t>ヒン</t>
    </rPh>
    <rPh sb="51" eb="52">
      <t>マタ</t>
    </rPh>
    <rPh sb="53" eb="56">
      <t>ドウトウヒン</t>
    </rPh>
    <rPh sb="56" eb="58">
      <t>イジョウ</t>
    </rPh>
    <phoneticPr fontId="5"/>
  </si>
  <si>
    <t>電源タップ</t>
    <phoneticPr fontId="5"/>
  </si>
  <si>
    <t>サイズ：幅49×奥行31×高さ195㎜、4個口
【参考品：JOINTEX 225-037と同等品又は同等品以上】</t>
    <rPh sb="4" eb="5">
      <t>ハバ</t>
    </rPh>
    <rPh sb="8" eb="10">
      <t>オクユキ</t>
    </rPh>
    <rPh sb="13" eb="14">
      <t>タカ</t>
    </rPh>
    <rPh sb="21" eb="22">
      <t>コ</t>
    </rPh>
    <rPh sb="22" eb="23">
      <t>クチ</t>
    </rPh>
    <rPh sb="25" eb="28">
      <t>サンコウヒン</t>
    </rPh>
    <rPh sb="45" eb="48">
      <t>ドウトウヒン</t>
    </rPh>
    <rPh sb="48" eb="49">
      <t>マタ</t>
    </rPh>
    <rPh sb="50" eb="53">
      <t>ドウトウヒン</t>
    </rPh>
    <rPh sb="53" eb="55">
      <t>イジョウ</t>
    </rPh>
    <phoneticPr fontId="5"/>
  </si>
  <si>
    <t>フラットファイル</t>
    <phoneticPr fontId="5"/>
  </si>
  <si>
    <t>サイズ：B4-S、収容枚数：150枚
【参考品：コクヨ 品番フ-V14Bと同等品又は同等品以上）</t>
    <rPh sb="9" eb="13">
      <t>シュウヨウマイスウ</t>
    </rPh>
    <rPh sb="17" eb="18">
      <t>マイ</t>
    </rPh>
    <rPh sb="20" eb="23">
      <t>サンコウヒン</t>
    </rPh>
    <rPh sb="28" eb="30">
      <t>ヒンバン</t>
    </rPh>
    <rPh sb="37" eb="40">
      <t>ドウトウヒン</t>
    </rPh>
    <rPh sb="40" eb="41">
      <t>マタ</t>
    </rPh>
    <rPh sb="42" eb="45">
      <t>ドウトウヒン</t>
    </rPh>
    <rPh sb="45" eb="47">
      <t>イジョウ</t>
    </rPh>
    <phoneticPr fontId="5"/>
  </si>
  <si>
    <t>ラベルシール</t>
    <phoneticPr fontId="5"/>
  </si>
  <si>
    <t>光沢白、A4全面ノーカット、10枚入
【参考品：JOINTEX 384-127と同等品又は同等以上】</t>
    <rPh sb="0" eb="3">
      <t>サイハクリ</t>
    </rPh>
    <rPh sb="5" eb="6">
      <t>ショウ</t>
    </rPh>
    <rPh sb="6" eb="8">
      <t>ゼンメン</t>
    </rPh>
    <rPh sb="23" eb="24">
      <t>マイ</t>
    </rPh>
    <phoneticPr fontId="5"/>
  </si>
  <si>
    <t>白ツヤ消、A4全面ノーカット、10枚入
【参考品：JOINTEX 821-753と同等品又は同等以上】</t>
    <rPh sb="0" eb="1">
      <t>シロ</t>
    </rPh>
    <rPh sb="3" eb="4">
      <t>ショウ</t>
    </rPh>
    <rPh sb="7" eb="9">
      <t>ゼンメン</t>
    </rPh>
    <rPh sb="17" eb="18">
      <t>マイ</t>
    </rPh>
    <rPh sb="18" eb="19">
      <t>イ</t>
    </rPh>
    <phoneticPr fontId="5"/>
  </si>
  <si>
    <t>保存容器（米びつ）</t>
    <phoneticPr fontId="5"/>
  </si>
  <si>
    <t>寸法：W185×D260×H130mm、3㎏用
【参考品：パール金属 品番H-5541と同等品又は同等以上】</t>
    <rPh sb="0" eb="2">
      <t>スンポウ</t>
    </rPh>
    <rPh sb="22" eb="23">
      <t>ヨウ</t>
    </rPh>
    <rPh sb="32" eb="34">
      <t>キンゾク</t>
    </rPh>
    <rPh sb="35" eb="37">
      <t>ヒンバン</t>
    </rPh>
    <phoneticPr fontId="5"/>
  </si>
  <si>
    <t>除湿剤</t>
    <phoneticPr fontId="5"/>
  </si>
  <si>
    <t>内容量：140g、1袋10個入り
【参考品：アズワン 品番B-20と同等品又は同等以上】</t>
    <rPh sb="0" eb="3">
      <t>ナイヨウリョウ</t>
    </rPh>
    <rPh sb="10" eb="11">
      <t>フクロ</t>
    </rPh>
    <rPh sb="13" eb="14">
      <t>コ</t>
    </rPh>
    <rPh sb="14" eb="15">
      <t>イ</t>
    </rPh>
    <rPh sb="27" eb="29">
      <t>ヒンバン</t>
    </rPh>
    <phoneticPr fontId="5"/>
  </si>
  <si>
    <t>除湿剤（シートタイプ）</t>
    <phoneticPr fontId="5"/>
  </si>
  <si>
    <t>50×72cm 、1枚入
【参考品：テクナード シリカクリン激取りMAX大判シートと同等品又は同等以上】</t>
    <rPh sb="11" eb="12">
      <t>イ</t>
    </rPh>
    <phoneticPr fontId="5"/>
  </si>
  <si>
    <t>ゴミ袋</t>
    <phoneticPr fontId="5"/>
  </si>
  <si>
    <t>ボックスタイプ、透明、45L、1箱100枚入
【参考品：JOINTEX 354-167と同等品又は同等以上】</t>
    <rPh sb="16" eb="17">
      <t>ハコ</t>
    </rPh>
    <rPh sb="21" eb="22">
      <t>イ</t>
    </rPh>
    <phoneticPr fontId="5"/>
  </si>
  <si>
    <t>紙コップ</t>
    <phoneticPr fontId="5"/>
  </si>
  <si>
    <t>1パック50個入、間伐材使用
【参考品：JOINTEX 384-948と同等品又は同等以上】</t>
    <rPh sb="7" eb="8">
      <t>イ</t>
    </rPh>
    <rPh sb="9" eb="12">
      <t>カンバツザイ</t>
    </rPh>
    <rPh sb="12" eb="14">
      <t>シヨウ</t>
    </rPh>
    <phoneticPr fontId="5"/>
  </si>
  <si>
    <t>収納ケース</t>
    <phoneticPr fontId="5"/>
  </si>
  <si>
    <t>容量：7L
【参考品：JEJアステージ JANコード4945296013678と同等品又は同等品以上】</t>
    <rPh sb="0" eb="2">
      <t>ヨウリョウ</t>
    </rPh>
    <rPh sb="7" eb="10">
      <t>サンコウヒン</t>
    </rPh>
    <rPh sb="40" eb="44">
      <t>ドウトウヒンマタ</t>
    </rPh>
    <rPh sb="45" eb="50">
      <t>ドウトウヒンイジョウ</t>
    </rPh>
    <phoneticPr fontId="5"/>
  </si>
  <si>
    <t>継手給水栓ソケット</t>
    <phoneticPr fontId="5"/>
  </si>
  <si>
    <t>タイプ：TS、呼び径：13、ねじの呼び：Rp1/2、最高使用圧力(Mpa)：1
【参考品：モノタロウ 注文コード39536228と同等品又は同等品以上】</t>
    <rPh sb="7" eb="8">
      <t>ヨ</t>
    </rPh>
    <rPh sb="9" eb="10">
      <t>ケイ</t>
    </rPh>
    <rPh sb="17" eb="18">
      <t>ヨ</t>
    </rPh>
    <rPh sb="26" eb="28">
      <t>サイコウ</t>
    </rPh>
    <rPh sb="28" eb="30">
      <t>シヨウ</t>
    </rPh>
    <rPh sb="30" eb="32">
      <t>アツリョク</t>
    </rPh>
    <rPh sb="41" eb="44">
      <t>サンコウヒン</t>
    </rPh>
    <rPh sb="51" eb="53">
      <t>チュウモン</t>
    </rPh>
    <rPh sb="65" eb="69">
      <t>ドウトウヒンマタ</t>
    </rPh>
    <rPh sb="70" eb="75">
      <t>ドウトウヒンイジョウ</t>
    </rPh>
    <phoneticPr fontId="5"/>
  </si>
  <si>
    <t>継手バルブソケット</t>
    <phoneticPr fontId="5"/>
  </si>
  <si>
    <t>タイプ：TS、呼び径：13、ねじの呼び：R1/2、最高使用圧力(MPa)：1
【参考品：モノタロウ 注文コード39446707と同等品又は同等品以上】</t>
    <rPh sb="7" eb="8">
      <t>ヨ</t>
    </rPh>
    <rPh sb="9" eb="10">
      <t>ケイ</t>
    </rPh>
    <rPh sb="17" eb="18">
      <t>ヨ</t>
    </rPh>
    <rPh sb="25" eb="27">
      <t>サイコウ</t>
    </rPh>
    <rPh sb="27" eb="29">
      <t>シヨウ</t>
    </rPh>
    <rPh sb="29" eb="31">
      <t>アツリョク</t>
    </rPh>
    <rPh sb="40" eb="43">
      <t>サンコウヒン</t>
    </rPh>
    <rPh sb="50" eb="52">
      <t>チュウモン</t>
    </rPh>
    <rPh sb="64" eb="68">
      <t>ドウトウヒンマタ</t>
    </rPh>
    <rPh sb="69" eb="74">
      <t>ドウトウヒンイジョウ</t>
    </rPh>
    <phoneticPr fontId="5"/>
  </si>
  <si>
    <t>パッキン（ニトリルゴム）</t>
    <phoneticPr fontId="5"/>
  </si>
  <si>
    <t>呼び寸法：25、内径22㎜ 外径30㎜
【参考品：カクダイ 品番0724-25と同等品又は同等品以上】</t>
    <rPh sb="0" eb="1">
      <t>ヨ</t>
    </rPh>
    <rPh sb="2" eb="4">
      <t>スンポウ</t>
    </rPh>
    <rPh sb="8" eb="10">
      <t>ウチケイ</t>
    </rPh>
    <rPh sb="14" eb="16">
      <t>ガイケイ</t>
    </rPh>
    <rPh sb="21" eb="24">
      <t>サンコウヒン</t>
    </rPh>
    <rPh sb="30" eb="32">
      <t>ヒンバン</t>
    </rPh>
    <rPh sb="40" eb="44">
      <t>ドウトウヒンマタ</t>
    </rPh>
    <rPh sb="45" eb="50">
      <t>ドウトウヒンイジョウ</t>
    </rPh>
    <phoneticPr fontId="5"/>
  </si>
  <si>
    <t>グルーガン（ホットボンド）</t>
    <phoneticPr fontId="5"/>
  </si>
  <si>
    <t>トリガー式、φ7.0mmスティック用
【参考品：太洋電機産業 HB-45と同等品又は同等以上】</t>
    <rPh sb="4" eb="5">
      <t>シキ</t>
    </rPh>
    <rPh sb="17" eb="18">
      <t>ヨウ</t>
    </rPh>
    <rPh sb="24" eb="26">
      <t>タイヨウ</t>
    </rPh>
    <rPh sb="26" eb="30">
      <t>デンキサンギョウ</t>
    </rPh>
    <phoneticPr fontId="5"/>
  </si>
  <si>
    <t>ホットスティック</t>
    <phoneticPr fontId="5"/>
  </si>
  <si>
    <t>サイズ：φ7×100mm、72本入り（番号54に適合すること）
【参考品：太洋電機産業 HB-40S-B1と同等品又は同等以上】</t>
    <rPh sb="15" eb="16">
      <t>ホン</t>
    </rPh>
    <rPh sb="16" eb="17">
      <t>イ</t>
    </rPh>
    <rPh sb="37" eb="39">
      <t>タイヨウ</t>
    </rPh>
    <rPh sb="39" eb="41">
      <t>デンキ</t>
    </rPh>
    <rPh sb="41" eb="43">
      <t>サンギョウ</t>
    </rPh>
    <phoneticPr fontId="5"/>
  </si>
  <si>
    <t>シールはがし</t>
    <phoneticPr fontId="5"/>
  </si>
  <si>
    <t>スプレー式、容量：420ml
【参考品：デビカ 商品コード523020と同等品又は同等以上】</t>
    <rPh sb="4" eb="5">
      <t>シキ</t>
    </rPh>
    <rPh sb="6" eb="8">
      <t>ヨウリョウ</t>
    </rPh>
    <rPh sb="24" eb="26">
      <t>ショウヒン</t>
    </rPh>
    <phoneticPr fontId="5"/>
  </si>
  <si>
    <t>タイマー</t>
    <phoneticPr fontId="5"/>
  </si>
  <si>
    <t>外形寸法：約W650×H400×D220mm
【参考品：SEIKO JT-701と同等品又は同等以上】</t>
    <rPh sb="0" eb="2">
      <t>ガイケイ</t>
    </rPh>
    <rPh sb="2" eb="4">
      <t>スンポウ</t>
    </rPh>
    <rPh sb="5" eb="6">
      <t>ヤク</t>
    </rPh>
    <phoneticPr fontId="5"/>
  </si>
  <si>
    <t>名札</t>
    <phoneticPr fontId="5"/>
  </si>
  <si>
    <t>名刺型、ソフトタイプ、本体サイズ：95×13×63㎜、50枚入
【参考品：JOINTEX 260025と同等品又は同等以上】</t>
    <rPh sb="0" eb="3">
      <t>メイシガタ</t>
    </rPh>
    <rPh sb="11" eb="13">
      <t>ホンタイ</t>
    </rPh>
    <rPh sb="29" eb="30">
      <t>マイ</t>
    </rPh>
    <rPh sb="30" eb="31">
      <t>イ</t>
    </rPh>
    <phoneticPr fontId="5"/>
  </si>
  <si>
    <t>乾燥剤</t>
    <phoneticPr fontId="5"/>
  </si>
  <si>
    <t>A型シリカゲル、容量：1g、100個入
【参考品：TRUSCO 品番TSG-1A-100と同等品又は同等品以上】</t>
    <rPh sb="1" eb="2">
      <t>ガタ</t>
    </rPh>
    <rPh sb="8" eb="10">
      <t>ヨウリョウ</t>
    </rPh>
    <rPh sb="21" eb="24">
      <t>サンコウヒン</t>
    </rPh>
    <rPh sb="32" eb="34">
      <t>ヒンバン</t>
    </rPh>
    <rPh sb="45" eb="48">
      <t>ドウトウヒン</t>
    </rPh>
    <rPh sb="48" eb="49">
      <t>マタ</t>
    </rPh>
    <rPh sb="50" eb="53">
      <t>ドウトウヒン</t>
    </rPh>
    <rPh sb="53" eb="55">
      <t>イジョウ</t>
    </rPh>
    <phoneticPr fontId="5"/>
  </si>
  <si>
    <t>ラミネートフィルム</t>
    <phoneticPr fontId="5"/>
  </si>
  <si>
    <t>規格：ハガキサイズ、厚さ：100μmm、100枚入
【参考品：JOINTEX 206-428と同等品又は同等以上】</t>
    <rPh sb="0" eb="2">
      <t>キカク</t>
    </rPh>
    <rPh sb="10" eb="11">
      <t>アツ</t>
    </rPh>
    <rPh sb="29" eb="30">
      <t>ヒン</t>
    </rPh>
    <rPh sb="49" eb="50">
      <t>ヒン</t>
    </rPh>
    <phoneticPr fontId="5"/>
  </si>
  <si>
    <t>ナイロンロープ</t>
    <phoneticPr fontId="5"/>
  </si>
  <si>
    <t>長さ：300m、太さ：3mmφ、ロープ使用：3打ち
【参考品：まつうら工業 品番NR-3X300-DRと同等品又は同等以上】</t>
    <rPh sb="0" eb="1">
      <t>ナガ</t>
    </rPh>
    <rPh sb="8" eb="9">
      <t>フト</t>
    </rPh>
    <rPh sb="19" eb="21">
      <t>シヨウ</t>
    </rPh>
    <rPh sb="23" eb="24">
      <t>ウ</t>
    </rPh>
    <rPh sb="27" eb="30">
      <t>サンコウヒン</t>
    </rPh>
    <rPh sb="35" eb="37">
      <t>コウギョウ</t>
    </rPh>
    <rPh sb="38" eb="40">
      <t>ヒンバン</t>
    </rPh>
    <rPh sb="52" eb="55">
      <t>ドウトウヒン</t>
    </rPh>
    <rPh sb="55" eb="56">
      <t>マタ</t>
    </rPh>
    <rPh sb="57" eb="61">
      <t>ドウトウイジョウ</t>
    </rPh>
    <phoneticPr fontId="5"/>
  </si>
  <si>
    <t>番号札</t>
    <phoneticPr fontId="5"/>
  </si>
  <si>
    <t>無地、色：白、寸法(mm)：横30×縦45×厚さ2.5、穴径(mm)：4、1箱100枚
【参考品：クラウン 品番CR-BG30-Wと同等品又は同等以上】</t>
    <rPh sb="0" eb="2">
      <t>ムジ</t>
    </rPh>
    <rPh sb="3" eb="4">
      <t>イロ</t>
    </rPh>
    <rPh sb="5" eb="6">
      <t>シロ</t>
    </rPh>
    <rPh sb="7" eb="9">
      <t>スンポウ</t>
    </rPh>
    <rPh sb="14" eb="15">
      <t>ヨコ</t>
    </rPh>
    <rPh sb="18" eb="19">
      <t>タテ</t>
    </rPh>
    <rPh sb="22" eb="23">
      <t>アツ</t>
    </rPh>
    <rPh sb="28" eb="30">
      <t>アナケイ</t>
    </rPh>
    <rPh sb="38" eb="39">
      <t>ハコ</t>
    </rPh>
    <rPh sb="42" eb="43">
      <t>マイ</t>
    </rPh>
    <rPh sb="45" eb="48">
      <t>サンコウヒン</t>
    </rPh>
    <rPh sb="54" eb="56">
      <t>ヒンバン</t>
    </rPh>
    <rPh sb="66" eb="69">
      <t>ドウトウヒン</t>
    </rPh>
    <rPh sb="69" eb="70">
      <t>マタ</t>
    </rPh>
    <rPh sb="71" eb="75">
      <t>ドウトウイジョウ</t>
    </rPh>
    <phoneticPr fontId="5"/>
  </si>
  <si>
    <t>割箸</t>
    <phoneticPr fontId="5"/>
  </si>
  <si>
    <t>長さ：約203mm、爪楊枝：無、箸袋：無、１パック入数：100膳
【参考品：JOINTEX 756-345と同等品又は同等品以上】</t>
    <rPh sb="0" eb="1">
      <t>ナガ</t>
    </rPh>
    <rPh sb="3" eb="4">
      <t>ヤク</t>
    </rPh>
    <rPh sb="10" eb="13">
      <t>ツマヨウジ</t>
    </rPh>
    <rPh sb="14" eb="15">
      <t>ナ</t>
    </rPh>
    <rPh sb="16" eb="18">
      <t>ハシブクロ</t>
    </rPh>
    <rPh sb="19" eb="20">
      <t>ナ</t>
    </rPh>
    <rPh sb="25" eb="27">
      <t>イリスウ</t>
    </rPh>
    <rPh sb="31" eb="32">
      <t>ゼン</t>
    </rPh>
    <phoneticPr fontId="5"/>
  </si>
  <si>
    <t>デスクライト</t>
    <phoneticPr fontId="5"/>
  </si>
  <si>
    <t>LED使用、サイズ：約W100×H400×D420mm、電源：ACアダプター、明るさ：750ルーメン
【参考品：GENTOS DK-R270WHと同等品又は同等品以上】</t>
    <rPh sb="3" eb="5">
      <t>シヨウ</t>
    </rPh>
    <rPh sb="10" eb="11">
      <t>ヤク</t>
    </rPh>
    <rPh sb="28" eb="30">
      <t>デンゲン</t>
    </rPh>
    <rPh sb="39" eb="40">
      <t>アカ</t>
    </rPh>
    <phoneticPr fontId="5"/>
  </si>
  <si>
    <t>消費税及び地方消費税の額（8%）</t>
    <phoneticPr fontId="13"/>
  </si>
  <si>
    <t>8L、260×242mm
【参考品：JOINTEX 765-409と同等品又は同等品以上】</t>
    <phoneticPr fontId="5"/>
  </si>
  <si>
    <t>１．納入期限</t>
    <rPh sb="0" eb="4">
      <t>ノウニュウキゲン</t>
    </rPh>
    <phoneticPr fontId="5"/>
  </si>
  <si>
    <t>　　　令和８年３月25日（水）</t>
    <rPh sb="2" eb="4">
      <t>レイワ</t>
    </rPh>
    <rPh sb="5" eb="6">
      <t>ネン</t>
    </rPh>
    <rPh sb="7" eb="8">
      <t>ガツ</t>
    </rPh>
    <rPh sb="10" eb="11">
      <t>ニチ</t>
    </rPh>
    <rPh sb="12" eb="13">
      <t>スイ</t>
    </rPh>
    <phoneticPr fontId="5"/>
  </si>
  <si>
    <t>２．納入場所</t>
    <rPh sb="1" eb="5">
      <t>ノウニュウバショ</t>
    </rPh>
    <phoneticPr fontId="5"/>
  </si>
  <si>
    <t>　　　東北森林管理局計画課　秋田県秋田市中通５丁目９－16</t>
    <rPh sb="2" eb="9">
      <t>トウホクシンリンカンリキョク</t>
    </rPh>
    <rPh sb="9" eb="12">
      <t>ケイカクカ</t>
    </rPh>
    <rPh sb="13" eb="19">
      <t>アキタケンアキタシ</t>
    </rPh>
    <rPh sb="19" eb="21">
      <t>ナカドオリ</t>
    </rPh>
    <rPh sb="22" eb="24">
      <t>チョウメ</t>
    </rPh>
    <phoneticPr fontId="5"/>
  </si>
  <si>
    <t>　　　秋田県秋田市中通５丁目９－16</t>
    <rPh sb="2" eb="8">
      <t>アキタケンアキタシ</t>
    </rPh>
    <rPh sb="8" eb="10">
      <t>ナカドオリ</t>
    </rPh>
    <rPh sb="11" eb="13">
      <t>チョウメ</t>
    </rPh>
    <phoneticPr fontId="5"/>
  </si>
  <si>
    <t>　　　東北森林管理局　計画保全部　計画課　企画係</t>
    <rPh sb="2" eb="4">
      <t>トウホク</t>
    </rPh>
    <rPh sb="4" eb="6">
      <t>シンリン</t>
    </rPh>
    <rPh sb="6" eb="8">
      <t>カンリ</t>
    </rPh>
    <rPh sb="8" eb="9">
      <t>キョク</t>
    </rPh>
    <rPh sb="10" eb="12">
      <t>ケイカク</t>
    </rPh>
    <rPh sb="12" eb="14">
      <t>ホゼン</t>
    </rPh>
    <rPh sb="14" eb="15">
      <t>ブ</t>
    </rPh>
    <rPh sb="16" eb="19">
      <t>ケイカクカ</t>
    </rPh>
    <rPh sb="20" eb="22">
      <t>キカク</t>
    </rPh>
    <rPh sb="22" eb="23">
      <t>カカリ</t>
    </rPh>
    <phoneticPr fontId="5"/>
  </si>
  <si>
    <t>　　　電話　018-836-2204</t>
    <rPh sb="2" eb="4">
      <t>デンワ</t>
    </rPh>
    <phoneticPr fontId="5"/>
  </si>
  <si>
    <t>　　　e-mail　t_keikaku@maff.go.jp</t>
    <phoneticPr fontId="5"/>
  </si>
  <si>
    <t>４．その他</t>
    <rPh sb="4" eb="5">
      <t>タ</t>
    </rPh>
    <phoneticPr fontId="5"/>
  </si>
  <si>
    <t>　　①納入品は「グリーン購入法」適合商品とする。適合商品が存在しない場合はこの限りでない。</t>
    <rPh sb="3" eb="6">
      <t>ノウニュウヒン</t>
    </rPh>
    <rPh sb="12" eb="15">
      <t>コウニュウホウ</t>
    </rPh>
    <rPh sb="16" eb="18">
      <t>テキゴウ</t>
    </rPh>
    <rPh sb="18" eb="20">
      <t>ショウヒン</t>
    </rPh>
    <rPh sb="24" eb="26">
      <t>テキゴウ</t>
    </rPh>
    <rPh sb="26" eb="28">
      <t>ショウヒン</t>
    </rPh>
    <rPh sb="28" eb="29">
      <t>ヨウヒン</t>
    </rPh>
    <rPh sb="29" eb="31">
      <t>ソンザイ</t>
    </rPh>
    <rPh sb="34" eb="36">
      <t>バアイ</t>
    </rPh>
    <phoneticPr fontId="6"/>
  </si>
  <si>
    <t>　　②納入品は、未使用・最新のものとし、付属品については全て付属すること。</t>
    <rPh sb="3" eb="5">
      <t>ノウニュウ</t>
    </rPh>
    <rPh sb="5" eb="6">
      <t>シナ</t>
    </rPh>
    <rPh sb="8" eb="11">
      <t>ミシヨウ</t>
    </rPh>
    <rPh sb="12" eb="14">
      <t>サイシン</t>
    </rPh>
    <rPh sb="20" eb="22">
      <t>フゾク</t>
    </rPh>
    <rPh sb="22" eb="23">
      <t>ヒン</t>
    </rPh>
    <rPh sb="28" eb="29">
      <t>スベ</t>
    </rPh>
    <rPh sb="30" eb="32">
      <t>フゾク</t>
    </rPh>
    <phoneticPr fontId="6"/>
  </si>
  <si>
    <t>３．調達部署担当者</t>
    <rPh sb="1" eb="3">
      <t>チョウタツ</t>
    </rPh>
    <rPh sb="4" eb="6">
      <t>ブショ</t>
    </rPh>
    <rPh sb="6" eb="9">
      <t>タントウシャ</t>
    </rPh>
    <phoneticPr fontId="5"/>
  </si>
  <si>
    <r>
      <rPr>
        <sz val="20"/>
        <rFont val="ＭＳ ゴシック"/>
        <family val="3"/>
        <charset val="128"/>
      </rPr>
      <t>　</t>
    </r>
    <r>
      <rPr>
        <u/>
        <sz val="20"/>
        <rFont val="ＭＳ ゴシック"/>
        <family val="3"/>
        <charset val="128"/>
      </rPr>
      <t>見　積　内　訳　書</t>
    </r>
    <rPh sb="1" eb="2">
      <t>ミ</t>
    </rPh>
    <rPh sb="3" eb="4">
      <t>セキ</t>
    </rPh>
    <rPh sb="5" eb="6">
      <t>ナイ</t>
    </rPh>
    <rPh sb="7" eb="8">
      <t>ワケ</t>
    </rPh>
    <rPh sb="9" eb="10">
      <t>ショ</t>
    </rPh>
    <phoneticPr fontId="6"/>
  </si>
  <si>
    <t>消費税8％</t>
    <rPh sb="0" eb="3">
      <t>ショウヒゼイ</t>
    </rPh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</si>
</sst>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0_ "/>
  </numFmts>
  <fonts count="2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ゴシック"/>
      <family val="3"/>
      <charset val="128"/>
    </font>
    <font>
      <u/>
      <sz val="20"/>
      <name val="ＭＳ ゴシック"/>
      <family val="3"/>
      <charset val="128"/>
    </font>
    <font>
      <b/>
      <u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10"/>
      <name val="ＭＳ Ｐゴシック"/>
      <family val="3"/>
      <charset val="128"/>
      <scheme val="major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b/>
      <sz val="10"/>
      <name val="ＭＳ ゴシック"/>
      <family val="3"/>
      <charset val="128"/>
    </font>
    <font>
      <b/>
      <sz val="10"/>
      <name val="ＭＳ Ｐ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9"/>
      <color theme="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9"/>
      <name val="ＭＳ Ｐゴシック"/>
      <family val="3"/>
      <charset val="128"/>
      <scheme val="major"/>
    </font>
    <font>
      <sz val="12"/>
      <name val="ＭＳ Ｐゴシック"/>
      <family val="3"/>
      <charset val="128"/>
      <scheme val="major"/>
    </font>
    <font>
      <sz val="12"/>
      <color rgb="FFFF000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3" fillId="0" borderId="0"/>
    <xf numFmtId="38" fontId="12" fillId="0" borderId="0" applyFont="0" applyFill="0" applyBorder="0" applyAlignment="0" applyProtection="0">
      <alignment vertical="center"/>
    </xf>
    <xf numFmtId="0" fontId="12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4" fillId="0" borderId="0" xfId="1" applyFont="1" applyAlignment="1">
      <alignment vertical="center" shrinkToFit="1"/>
    </xf>
    <xf numFmtId="0" fontId="3" fillId="0" borderId="0" xfId="1" applyAlignment="1">
      <alignment horizontal="left" vertical="center" shrinkToFit="1"/>
    </xf>
    <xf numFmtId="0" fontId="3" fillId="0" borderId="0" xfId="1" applyAlignment="1">
      <alignment vertical="center" shrinkToFit="1"/>
    </xf>
    <xf numFmtId="0" fontId="7" fillId="0" borderId="0" xfId="1" applyFont="1" applyAlignment="1">
      <alignment horizontal="center" vertical="center" shrinkToFit="1"/>
    </xf>
    <xf numFmtId="0" fontId="8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176" fontId="9" fillId="0" borderId="0" xfId="1" applyNumberFormat="1" applyFont="1" applyAlignment="1">
      <alignment vertical="center"/>
    </xf>
    <xf numFmtId="0" fontId="10" fillId="0" borderId="0" xfId="1" applyFont="1" applyAlignment="1">
      <alignment vertical="center"/>
    </xf>
    <xf numFmtId="0" fontId="3" fillId="0" borderId="0" xfId="1" applyAlignment="1">
      <alignment vertical="center" wrapText="1" shrinkToFit="1"/>
    </xf>
    <xf numFmtId="49" fontId="16" fillId="0" borderId="1" xfId="1" applyNumberFormat="1" applyFont="1" applyBorder="1" applyAlignment="1">
      <alignment horizontal="center" vertical="center" shrinkToFit="1"/>
    </xf>
    <xf numFmtId="49" fontId="17" fillId="0" borderId="1" xfId="1" applyNumberFormat="1" applyFont="1" applyBorder="1" applyAlignment="1">
      <alignment horizontal="center" vertical="center" shrinkToFit="1"/>
    </xf>
    <xf numFmtId="176" fontId="16" fillId="0" borderId="1" xfId="1" applyNumberFormat="1" applyFont="1" applyBorder="1" applyAlignment="1">
      <alignment horizontal="center" vertical="center" shrinkToFit="1"/>
    </xf>
    <xf numFmtId="0" fontId="17" fillId="0" borderId="0" xfId="1" applyFont="1" applyAlignment="1">
      <alignment vertical="center" shrinkToFit="1"/>
    </xf>
    <xf numFmtId="0" fontId="15" fillId="0" borderId="1" xfId="1" quotePrefix="1" applyFont="1" applyBorder="1" applyAlignment="1">
      <alignment horizontal="center" vertical="center" wrapText="1" shrinkToFit="1"/>
    </xf>
    <xf numFmtId="0" fontId="15" fillId="0" borderId="1" xfId="1" quotePrefix="1" applyFont="1" applyBorder="1" applyAlignment="1">
      <alignment horizontal="left" vertical="center" wrapText="1" shrinkToFit="1"/>
    </xf>
    <xf numFmtId="38" fontId="16" fillId="0" borderId="1" xfId="2" applyFont="1" applyFill="1" applyBorder="1" applyAlignment="1">
      <alignment vertical="center" shrinkToFit="1"/>
    </xf>
    <xf numFmtId="0" fontId="16" fillId="0" borderId="1" xfId="0" applyFont="1" applyBorder="1" applyAlignment="1">
      <alignment horizontal="center" vertical="center"/>
    </xf>
    <xf numFmtId="177" fontId="16" fillId="0" borderId="1" xfId="3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shrinkToFit="1"/>
    </xf>
    <xf numFmtId="38" fontId="16" fillId="0" borderId="1" xfId="0" applyNumberFormat="1" applyFont="1" applyBorder="1" applyAlignment="1">
      <alignment vertical="center" shrinkToFit="1"/>
    </xf>
    <xf numFmtId="38" fontId="16" fillId="0" borderId="1" xfId="2" applyFont="1" applyBorder="1" applyAlignment="1">
      <alignment vertical="center" shrinkToFit="1"/>
    </xf>
    <xf numFmtId="0" fontId="18" fillId="0" borderId="0" xfId="1" quotePrefix="1" applyFont="1" applyAlignment="1">
      <alignment horizontal="center" vertical="center" shrinkToFit="1"/>
    </xf>
    <xf numFmtId="38" fontId="17" fillId="2" borderId="0" xfId="2" applyFont="1" applyFill="1" applyBorder="1" applyAlignment="1">
      <alignment horizontal="left" vertical="center" wrapText="1"/>
    </xf>
    <xf numFmtId="49" fontId="17" fillId="0" borderId="0" xfId="1" applyNumberFormat="1" applyFont="1" applyAlignment="1">
      <alignment horizontal="left" vertical="center" wrapText="1" shrinkToFit="1"/>
    </xf>
    <xf numFmtId="0" fontId="19" fillId="0" borderId="0" xfId="3" applyFont="1" applyAlignment="1">
      <alignment horizontal="right" vertical="center" shrinkToFit="1"/>
    </xf>
    <xf numFmtId="177" fontId="16" fillId="0" borderId="0" xfId="3" applyNumberFormat="1" applyFont="1" applyAlignment="1">
      <alignment horizontal="center" vertical="center"/>
    </xf>
    <xf numFmtId="49" fontId="16" fillId="0" borderId="0" xfId="1" applyNumberFormat="1" applyFont="1" applyAlignment="1">
      <alignment horizontal="center" vertical="center" shrinkToFit="1"/>
    </xf>
    <xf numFmtId="0" fontId="15" fillId="0" borderId="1" xfId="1" quotePrefix="1" applyFont="1" applyBorder="1" applyAlignment="1">
      <alignment horizontal="center" vertical="center" shrinkToFit="1"/>
    </xf>
    <xf numFmtId="38" fontId="15" fillId="0" borderId="1" xfId="2" applyFont="1" applyFill="1" applyBorder="1" applyAlignment="1">
      <alignment horizontal="left" vertical="center" wrapText="1"/>
    </xf>
    <xf numFmtId="0" fontId="17" fillId="0" borderId="1" xfId="1" applyFont="1" applyBorder="1" applyAlignment="1">
      <alignment vertical="center" shrinkToFit="1"/>
    </xf>
    <xf numFmtId="0" fontId="17" fillId="0" borderId="0" xfId="1" applyFont="1" applyAlignment="1">
      <alignment vertical="center" wrapText="1"/>
    </xf>
    <xf numFmtId="0" fontId="22" fillId="0" borderId="1" xfId="11" applyFont="1" applyBorder="1" applyAlignment="1">
      <alignment vertical="center" wrapText="1"/>
    </xf>
    <xf numFmtId="0" fontId="22" fillId="0" borderId="1" xfId="0" applyFont="1" applyBorder="1" applyAlignment="1">
      <alignment horizontal="left" vertical="center" wrapText="1" shrinkToFit="1"/>
    </xf>
    <xf numFmtId="0" fontId="23" fillId="0" borderId="1" xfId="11" applyFont="1" applyBorder="1" applyAlignment="1">
      <alignment vertical="center" wrapText="1"/>
    </xf>
    <xf numFmtId="0" fontId="22" fillId="0" borderId="1" xfId="11" applyFont="1" applyBorder="1" applyAlignment="1">
      <alignment vertical="center" wrapText="1" shrinkToFit="1"/>
    </xf>
    <xf numFmtId="0" fontId="23" fillId="0" borderId="1" xfId="11" applyFont="1" applyBorder="1" applyAlignment="1">
      <alignment vertical="center" wrapText="1" shrinkToFit="1"/>
    </xf>
    <xf numFmtId="0" fontId="22" fillId="0" borderId="5" xfId="11" applyFont="1" applyBorder="1" applyAlignment="1">
      <alignment vertical="center" wrapText="1"/>
    </xf>
    <xf numFmtId="0" fontId="24" fillId="0" borderId="1" xfId="10" applyFont="1" applyFill="1" applyBorder="1" applyAlignment="1">
      <alignment horizontal="left" vertical="center" wrapText="1" shrinkToFit="1"/>
    </xf>
    <xf numFmtId="0" fontId="22" fillId="0" borderId="1" xfId="11" applyFont="1" applyBorder="1" applyAlignment="1">
      <alignment vertical="center" shrinkToFit="1"/>
    </xf>
    <xf numFmtId="0" fontId="22" fillId="0" borderId="1" xfId="11" applyFont="1" applyBorder="1" applyAlignment="1">
      <alignment horizontal="center" vertical="center"/>
    </xf>
    <xf numFmtId="0" fontId="22" fillId="0" borderId="1" xfId="0" applyFont="1" applyBorder="1">
      <alignment vertical="center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>
      <alignment vertical="center"/>
    </xf>
    <xf numFmtId="0" fontId="23" fillId="0" borderId="1" xfId="0" applyFont="1" applyBorder="1" applyAlignment="1">
      <alignment horizontal="center" vertical="center"/>
    </xf>
    <xf numFmtId="38" fontId="23" fillId="0" borderId="1" xfId="12" applyFont="1" applyFill="1" applyBorder="1" applyAlignment="1">
      <alignment vertical="center" shrinkToFit="1"/>
    </xf>
    <xf numFmtId="0" fontId="23" fillId="0" borderId="1" xfId="11" applyFont="1" applyBorder="1" applyAlignment="1">
      <alignment horizontal="center" vertical="center"/>
    </xf>
    <xf numFmtId="0" fontId="23" fillId="0" borderId="1" xfId="11" applyFont="1" applyBorder="1" applyAlignment="1">
      <alignment vertical="center" shrinkToFit="1"/>
    </xf>
    <xf numFmtId="0" fontId="22" fillId="0" borderId="5" xfId="11" applyFont="1" applyBorder="1" applyAlignment="1">
      <alignment vertical="center" shrinkToFit="1"/>
    </xf>
    <xf numFmtId="0" fontId="22" fillId="0" borderId="5" xfId="11" applyFont="1" applyBorder="1" applyAlignment="1">
      <alignment horizontal="center" vertical="center"/>
    </xf>
    <xf numFmtId="0" fontId="23" fillId="0" borderId="1" xfId="1" applyFont="1" applyBorder="1" applyAlignment="1">
      <alignment horizontal="center" vertical="center" wrapText="1" shrinkToFit="1"/>
    </xf>
    <xf numFmtId="0" fontId="17" fillId="0" borderId="1" xfId="1" applyFont="1" applyBorder="1" applyAlignment="1">
      <alignment horizontal="center" vertical="center" shrinkToFit="1"/>
    </xf>
    <xf numFmtId="0" fontId="25" fillId="0" borderId="1" xfId="1" applyFont="1" applyBorder="1" applyAlignment="1">
      <alignment horizontal="center" vertical="center" wrapText="1" shrinkToFit="1"/>
    </xf>
    <xf numFmtId="0" fontId="16" fillId="0" borderId="0" xfId="0" applyFont="1" applyAlignment="1">
      <alignment horizontal="center" vertical="center" shrinkToFit="1"/>
    </xf>
    <xf numFmtId="0" fontId="26" fillId="0" borderId="0" xfId="1" quotePrefix="1" applyFont="1" applyAlignment="1">
      <alignment vertical="center" wrapText="1" shrinkToFit="1"/>
    </xf>
    <xf numFmtId="0" fontId="7" fillId="0" borderId="0" xfId="1" applyFont="1" applyAlignment="1">
      <alignment horizontal="center" vertical="center" shrinkToFit="1"/>
    </xf>
    <xf numFmtId="0" fontId="9" fillId="0" borderId="0" xfId="1" applyFont="1" applyAlignment="1">
      <alignment horizontal="left" vertical="center" wrapText="1"/>
    </xf>
    <xf numFmtId="0" fontId="26" fillId="0" borderId="0" xfId="1" quotePrefix="1" applyFont="1" applyAlignment="1">
      <alignment vertical="center" wrapText="1" shrinkToFit="1"/>
    </xf>
    <xf numFmtId="0" fontId="4" fillId="0" borderId="0" xfId="1" applyFont="1" applyAlignment="1">
      <alignment vertical="center" shrinkToFit="1"/>
    </xf>
    <xf numFmtId="0" fontId="9" fillId="0" borderId="0" xfId="1" applyFont="1" applyAlignment="1">
      <alignment vertical="center" wrapText="1"/>
    </xf>
    <xf numFmtId="0" fontId="17" fillId="0" borderId="0" xfId="1" applyFont="1" applyAlignment="1">
      <alignment horizontal="left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7" fillId="0" borderId="0" xfId="1" applyFont="1" applyAlignment="1">
      <alignment vertical="center" wrapText="1"/>
    </xf>
    <xf numFmtId="0" fontId="27" fillId="0" borderId="0" xfId="1" applyFont="1" applyAlignment="1">
      <alignment vertical="center" shrinkToFit="1"/>
    </xf>
  </cellXfs>
  <cellStyles count="13">
    <cellStyle name="Hyperlink" xfId="9" xr:uid="{911F000B-40DD-42C4-ADBA-ED2F4B541941}"/>
    <cellStyle name="桁区切り 2" xfId="2" xr:uid="{034B0780-B292-426E-9D13-6A8DE18FE80F}"/>
    <cellStyle name="桁区切り 3" xfId="5" xr:uid="{F390F6A2-F0DB-45E3-B47A-F7483105CD5C}"/>
    <cellStyle name="桁区切り 3 2" xfId="6" xr:uid="{7A8CE7F4-52DE-4F65-BBC6-759F819010D1}"/>
    <cellStyle name="桁区切り 4" xfId="12" xr:uid="{DDBCEA47-C86C-4A21-9ACC-3B0219E3F7DC}"/>
    <cellStyle name="標準" xfId="0" builtinId="0"/>
    <cellStyle name="標準 2" xfId="8" xr:uid="{8DA5DCC4-C8C7-43E5-8D8F-6AE01EDFF576}"/>
    <cellStyle name="標準 2 2" xfId="7" xr:uid="{69DB324E-A17C-4CE7-ADA0-5FEE433F2EDB}"/>
    <cellStyle name="標準 3" xfId="4" xr:uid="{7578AA20-9E76-48AB-AF96-C1A605C3C998}"/>
    <cellStyle name="標準 6 2" xfId="11" xr:uid="{DEE8456D-36DE-4CCC-B10D-E65B2E5D19F8}"/>
    <cellStyle name="標準_１８文房具類公売広告起案" xfId="1" xr:uid="{DED5829F-AE84-46BF-BADE-F23DD5CDDA55}"/>
    <cellStyle name="標準_宮城・岩手地震ソフト仕様書＆積算資料" xfId="3" xr:uid="{A88A8AD8-7A8D-4CE7-B9B3-441F7A100750}"/>
    <cellStyle name="良い" xfId="10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76200"/>
      </a:spPr>
      <a:bodyPr vertOverflow="clip" horzOverflow="clip" rtlCol="0" anchor="ctr"/>
      <a:lstStyle>
        <a:defPPr algn="ctr">
          <a:defRPr kumimoji="1"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065AE-C581-4151-874A-8B9507245FC4}">
  <sheetPr codeName="Sheet1"/>
  <dimension ref="A1:CZ161"/>
  <sheetViews>
    <sheetView showGridLines="0" showZeros="0" view="pageBreakPreview" zoomScale="85" zoomScaleNormal="85" zoomScaleSheetLayoutView="85" workbookViewId="0">
      <selection activeCell="A2" sqref="A2:E2"/>
    </sheetView>
  </sheetViews>
  <sheetFormatPr defaultRowHeight="13.5" x14ac:dyDescent="0.15"/>
  <cols>
    <col min="1" max="1" width="5.5" style="3" customWidth="1"/>
    <col min="2" max="2" width="20.5" style="3" customWidth="1"/>
    <col min="3" max="3" width="52.5" style="3" customWidth="1"/>
    <col min="4" max="5" width="5" style="3" customWidth="1"/>
    <col min="6" max="6" width="8.625" style="3" customWidth="1"/>
    <col min="7" max="7" width="12.125" style="3" customWidth="1"/>
    <col min="8" max="16384" width="9" style="3"/>
  </cols>
  <sheetData>
    <row r="1" spans="1:104" ht="15" customHeight="1" x14ac:dyDescent="0.15">
      <c r="A1" s="1" t="s">
        <v>8</v>
      </c>
      <c r="B1" s="2"/>
    </row>
    <row r="2" spans="1:104" ht="24.75" customHeight="1" x14ac:dyDescent="0.15">
      <c r="A2" s="55" t="s">
        <v>0</v>
      </c>
      <c r="B2" s="55"/>
      <c r="C2" s="55"/>
      <c r="D2" s="55"/>
      <c r="E2" s="55"/>
    </row>
    <row r="3" spans="1:104" ht="5.25" customHeight="1" x14ac:dyDescent="0.15">
      <c r="A3" s="4"/>
      <c r="B3" s="4"/>
      <c r="C3" s="4"/>
      <c r="D3" s="4"/>
      <c r="E3" s="4"/>
    </row>
    <row r="4" spans="1:104" ht="22.5" customHeight="1" x14ac:dyDescent="0.15">
      <c r="A4" s="5" t="s">
        <v>15</v>
      </c>
      <c r="B4" s="6"/>
      <c r="C4" s="6"/>
      <c r="D4" s="7"/>
      <c r="E4" s="6"/>
    </row>
    <row r="5" spans="1:104" ht="5.25" customHeight="1" x14ac:dyDescent="0.15">
      <c r="A5" s="8"/>
      <c r="B5" s="6"/>
      <c r="C5" s="6"/>
      <c r="D5" s="7"/>
      <c r="E5" s="6"/>
    </row>
    <row r="6" spans="1:104" s="13" customFormat="1" ht="27" customHeight="1" x14ac:dyDescent="0.15">
      <c r="A6" s="52" t="s">
        <v>28</v>
      </c>
      <c r="B6" s="10" t="s">
        <v>1</v>
      </c>
      <c r="C6" s="11" t="s">
        <v>2</v>
      </c>
      <c r="D6" s="12" t="s">
        <v>10</v>
      </c>
      <c r="E6" s="10" t="s">
        <v>11</v>
      </c>
      <c r="F6" s="50" t="s">
        <v>26</v>
      </c>
      <c r="AE6" s="13">
        <v>0</v>
      </c>
      <c r="AF6" s="13">
        <v>0</v>
      </c>
      <c r="AG6" s="13">
        <v>0</v>
      </c>
      <c r="AH6" s="13">
        <v>0</v>
      </c>
      <c r="AI6" s="13">
        <v>0</v>
      </c>
      <c r="AJ6" s="13">
        <v>0</v>
      </c>
      <c r="AK6" s="13">
        <v>0</v>
      </c>
      <c r="AL6" s="13">
        <v>0</v>
      </c>
      <c r="AM6" s="13">
        <v>0</v>
      </c>
      <c r="AN6" s="13">
        <v>0</v>
      </c>
      <c r="AO6" s="13">
        <v>0</v>
      </c>
      <c r="AP6" s="13">
        <v>0</v>
      </c>
      <c r="AQ6" s="13">
        <v>0</v>
      </c>
      <c r="AR6" s="13">
        <v>0</v>
      </c>
      <c r="AS6" s="13">
        <v>0</v>
      </c>
      <c r="AT6" s="13">
        <v>0</v>
      </c>
      <c r="AU6" s="13">
        <v>0</v>
      </c>
      <c r="AV6" s="13">
        <v>0</v>
      </c>
      <c r="AW6" s="13">
        <v>0</v>
      </c>
      <c r="AX6" s="13">
        <v>0</v>
      </c>
      <c r="AY6" s="13">
        <v>0</v>
      </c>
      <c r="AZ6" s="13">
        <v>0</v>
      </c>
      <c r="BA6" s="13">
        <v>0</v>
      </c>
      <c r="BB6" s="13">
        <v>0</v>
      </c>
      <c r="BC6" s="13">
        <v>0</v>
      </c>
      <c r="BD6" s="13">
        <v>0</v>
      </c>
      <c r="BE6" s="13">
        <v>0</v>
      </c>
      <c r="BF6" s="13">
        <v>0</v>
      </c>
      <c r="BG6" s="13">
        <v>0</v>
      </c>
      <c r="BH6" s="13">
        <v>0</v>
      </c>
      <c r="BI6" s="13">
        <v>0</v>
      </c>
      <c r="BJ6" s="13">
        <v>0</v>
      </c>
      <c r="BK6" s="13">
        <v>0</v>
      </c>
      <c r="BL6" s="13">
        <v>0</v>
      </c>
      <c r="BM6" s="13">
        <v>0</v>
      </c>
      <c r="BN6" s="13">
        <v>0</v>
      </c>
      <c r="BO6" s="13">
        <v>0</v>
      </c>
      <c r="BP6" s="13">
        <v>0</v>
      </c>
      <c r="BQ6" s="13">
        <v>0</v>
      </c>
      <c r="BR6" s="13">
        <v>0</v>
      </c>
      <c r="CZ6" s="13">
        <v>1153</v>
      </c>
    </row>
    <row r="7" spans="1:104" s="13" customFormat="1" ht="39" customHeight="1" x14ac:dyDescent="0.15">
      <c r="A7" s="28">
        <v>1</v>
      </c>
      <c r="B7" s="29" t="s">
        <v>29</v>
      </c>
      <c r="C7" s="32" t="s">
        <v>30</v>
      </c>
      <c r="D7" s="39">
        <v>200</v>
      </c>
      <c r="E7" s="40" t="s">
        <v>16</v>
      </c>
      <c r="F7" s="51" t="s">
        <v>27</v>
      </c>
    </row>
    <row r="8" spans="1:104" s="13" customFormat="1" ht="39" customHeight="1" x14ac:dyDescent="0.15">
      <c r="A8" s="28">
        <v>2</v>
      </c>
      <c r="B8" s="29" t="s">
        <v>31</v>
      </c>
      <c r="C8" s="32" t="s">
        <v>32</v>
      </c>
      <c r="D8" s="39">
        <v>120</v>
      </c>
      <c r="E8" s="40" t="s">
        <v>16</v>
      </c>
      <c r="F8" s="51" t="s">
        <v>27</v>
      </c>
    </row>
    <row r="9" spans="1:104" s="13" customFormat="1" ht="39" customHeight="1" x14ac:dyDescent="0.15">
      <c r="A9" s="28">
        <v>3</v>
      </c>
      <c r="B9" s="29" t="s">
        <v>33</v>
      </c>
      <c r="C9" s="32" t="s">
        <v>34</v>
      </c>
      <c r="D9" s="39">
        <v>60</v>
      </c>
      <c r="E9" s="40" t="s">
        <v>14</v>
      </c>
      <c r="F9" s="51" t="s">
        <v>27</v>
      </c>
    </row>
    <row r="10" spans="1:104" s="13" customFormat="1" ht="39" customHeight="1" x14ac:dyDescent="0.15">
      <c r="A10" s="28">
        <v>4</v>
      </c>
      <c r="B10" s="29" t="s">
        <v>35</v>
      </c>
      <c r="C10" s="32" t="s">
        <v>36</v>
      </c>
      <c r="D10" s="39">
        <v>2</v>
      </c>
      <c r="E10" s="40" t="s">
        <v>13</v>
      </c>
      <c r="F10" s="51" t="s">
        <v>27</v>
      </c>
    </row>
    <row r="11" spans="1:104" s="13" customFormat="1" ht="39" customHeight="1" x14ac:dyDescent="0.15">
      <c r="A11" s="28">
        <v>5</v>
      </c>
      <c r="B11" s="29" t="s">
        <v>37</v>
      </c>
      <c r="C11" s="32" t="s">
        <v>38</v>
      </c>
      <c r="D11" s="39">
        <v>4</v>
      </c>
      <c r="E11" s="40" t="s">
        <v>13</v>
      </c>
      <c r="F11" s="51" t="s">
        <v>27</v>
      </c>
    </row>
    <row r="12" spans="1:104" s="13" customFormat="1" ht="39" customHeight="1" x14ac:dyDescent="0.15">
      <c r="A12" s="28">
        <v>6</v>
      </c>
      <c r="B12" s="29" t="s">
        <v>39</v>
      </c>
      <c r="C12" s="32" t="s">
        <v>40</v>
      </c>
      <c r="D12" s="39">
        <v>90</v>
      </c>
      <c r="E12" s="40" t="s">
        <v>17</v>
      </c>
      <c r="F12" s="51" t="s">
        <v>27</v>
      </c>
    </row>
    <row r="13" spans="1:104" s="13" customFormat="1" ht="39" customHeight="1" x14ac:dyDescent="0.15">
      <c r="A13" s="28">
        <v>7</v>
      </c>
      <c r="B13" s="29" t="s">
        <v>41</v>
      </c>
      <c r="C13" s="33" t="s">
        <v>42</v>
      </c>
      <c r="D13" s="41">
        <v>2</v>
      </c>
      <c r="E13" s="42" t="s">
        <v>14</v>
      </c>
      <c r="F13" s="51" t="s">
        <v>27</v>
      </c>
    </row>
    <row r="14" spans="1:104" s="13" customFormat="1" ht="39" customHeight="1" x14ac:dyDescent="0.15">
      <c r="A14" s="28">
        <v>8</v>
      </c>
      <c r="B14" s="29" t="s">
        <v>41</v>
      </c>
      <c r="C14" s="33" t="s">
        <v>43</v>
      </c>
      <c r="D14" s="41">
        <v>2</v>
      </c>
      <c r="E14" s="42" t="s">
        <v>14</v>
      </c>
      <c r="F14" s="51" t="s">
        <v>27</v>
      </c>
    </row>
    <row r="15" spans="1:104" s="13" customFormat="1" ht="39" customHeight="1" x14ac:dyDescent="0.15">
      <c r="A15" s="28">
        <v>9</v>
      </c>
      <c r="B15" s="29" t="s">
        <v>44</v>
      </c>
      <c r="C15" s="33" t="s">
        <v>45</v>
      </c>
      <c r="D15" s="43">
        <v>1</v>
      </c>
      <c r="E15" s="44" t="s">
        <v>12</v>
      </c>
      <c r="F15" s="51" t="s">
        <v>27</v>
      </c>
    </row>
    <row r="16" spans="1:104" s="13" customFormat="1" ht="39" customHeight="1" x14ac:dyDescent="0.15">
      <c r="A16" s="28">
        <v>10</v>
      </c>
      <c r="B16" s="29" t="s">
        <v>46</v>
      </c>
      <c r="C16" s="34" t="s">
        <v>48</v>
      </c>
      <c r="D16" s="45">
        <v>1</v>
      </c>
      <c r="E16" s="46" t="s">
        <v>18</v>
      </c>
      <c r="F16" s="51" t="s">
        <v>27</v>
      </c>
    </row>
    <row r="17" spans="1:6" s="13" customFormat="1" ht="39" customHeight="1" x14ac:dyDescent="0.15">
      <c r="A17" s="28">
        <v>11</v>
      </c>
      <c r="B17" s="29" t="s">
        <v>47</v>
      </c>
      <c r="C17" s="34" t="s">
        <v>49</v>
      </c>
      <c r="D17" s="47">
        <v>3</v>
      </c>
      <c r="E17" s="46" t="s">
        <v>19</v>
      </c>
      <c r="F17" s="51" t="s">
        <v>27</v>
      </c>
    </row>
    <row r="18" spans="1:6" s="13" customFormat="1" ht="39" customHeight="1" x14ac:dyDescent="0.15">
      <c r="A18" s="28">
        <v>12</v>
      </c>
      <c r="B18" s="29" t="s">
        <v>50</v>
      </c>
      <c r="C18" s="34" t="s">
        <v>51</v>
      </c>
      <c r="D18" s="47">
        <v>10</v>
      </c>
      <c r="E18" s="46" t="s">
        <v>19</v>
      </c>
      <c r="F18" s="51" t="s">
        <v>27</v>
      </c>
    </row>
    <row r="19" spans="1:6" s="13" customFormat="1" ht="39" customHeight="1" x14ac:dyDescent="0.15">
      <c r="A19" s="28">
        <v>13</v>
      </c>
      <c r="B19" s="29" t="s">
        <v>52</v>
      </c>
      <c r="C19" s="34" t="s">
        <v>53</v>
      </c>
      <c r="D19" s="47">
        <v>20</v>
      </c>
      <c r="E19" s="46" t="s">
        <v>17</v>
      </c>
      <c r="F19" s="51" t="s">
        <v>27</v>
      </c>
    </row>
    <row r="20" spans="1:6" s="13" customFormat="1" ht="39" customHeight="1" x14ac:dyDescent="0.15">
      <c r="A20" s="28">
        <v>14</v>
      </c>
      <c r="B20" s="29" t="s">
        <v>54</v>
      </c>
      <c r="C20" s="34" t="s">
        <v>55</v>
      </c>
      <c r="D20" s="47">
        <v>10</v>
      </c>
      <c r="E20" s="46" t="s">
        <v>17</v>
      </c>
      <c r="F20" s="51" t="s">
        <v>27</v>
      </c>
    </row>
    <row r="21" spans="1:6" s="13" customFormat="1" ht="39" customHeight="1" x14ac:dyDescent="0.15">
      <c r="A21" s="28">
        <v>15</v>
      </c>
      <c r="B21" s="29" t="s">
        <v>56</v>
      </c>
      <c r="C21" s="35" t="s">
        <v>57</v>
      </c>
      <c r="D21" s="39">
        <v>20</v>
      </c>
      <c r="E21" s="40" t="s">
        <v>14</v>
      </c>
      <c r="F21" s="51" t="s">
        <v>27</v>
      </c>
    </row>
    <row r="22" spans="1:6" s="13" customFormat="1" ht="39" customHeight="1" x14ac:dyDescent="0.15">
      <c r="A22" s="28">
        <v>16</v>
      </c>
      <c r="B22" s="29" t="s">
        <v>58</v>
      </c>
      <c r="C22" s="35" t="s">
        <v>59</v>
      </c>
      <c r="D22" s="39">
        <v>1</v>
      </c>
      <c r="E22" s="40" t="s">
        <v>19</v>
      </c>
      <c r="F22" s="51" t="s">
        <v>27</v>
      </c>
    </row>
    <row r="23" spans="1:6" s="13" customFormat="1" ht="39" customHeight="1" x14ac:dyDescent="0.15">
      <c r="A23" s="28">
        <v>17</v>
      </c>
      <c r="B23" s="29" t="s">
        <v>60</v>
      </c>
      <c r="C23" s="35" t="s">
        <v>61</v>
      </c>
      <c r="D23" s="39">
        <v>5</v>
      </c>
      <c r="E23" s="40" t="s">
        <v>20</v>
      </c>
      <c r="F23" s="51" t="s">
        <v>27</v>
      </c>
    </row>
    <row r="24" spans="1:6" s="13" customFormat="1" ht="39" customHeight="1" x14ac:dyDescent="0.15">
      <c r="A24" s="28">
        <v>18</v>
      </c>
      <c r="B24" s="29" t="s">
        <v>60</v>
      </c>
      <c r="C24" s="35" t="s">
        <v>62</v>
      </c>
      <c r="D24" s="39">
        <v>5</v>
      </c>
      <c r="E24" s="40" t="s">
        <v>20</v>
      </c>
      <c r="F24" s="51" t="s">
        <v>27</v>
      </c>
    </row>
    <row r="25" spans="1:6" s="13" customFormat="1" ht="39" customHeight="1" x14ac:dyDescent="0.15">
      <c r="A25" s="28">
        <v>19</v>
      </c>
      <c r="B25" s="29" t="s">
        <v>60</v>
      </c>
      <c r="C25" s="35" t="s">
        <v>63</v>
      </c>
      <c r="D25" s="39">
        <v>5</v>
      </c>
      <c r="E25" s="40" t="s">
        <v>20</v>
      </c>
      <c r="F25" s="51" t="s">
        <v>27</v>
      </c>
    </row>
    <row r="26" spans="1:6" s="13" customFormat="1" ht="39" customHeight="1" x14ac:dyDescent="0.15">
      <c r="A26" s="28">
        <v>20</v>
      </c>
      <c r="B26" s="29" t="s">
        <v>64</v>
      </c>
      <c r="C26" s="32" t="s">
        <v>65</v>
      </c>
      <c r="D26" s="39">
        <v>5</v>
      </c>
      <c r="E26" s="40" t="s">
        <v>13</v>
      </c>
      <c r="F26" s="51" t="s">
        <v>27</v>
      </c>
    </row>
    <row r="27" spans="1:6" s="13" customFormat="1" ht="39" customHeight="1" x14ac:dyDescent="0.15">
      <c r="A27" s="28">
        <v>21</v>
      </c>
      <c r="B27" s="29" t="s">
        <v>64</v>
      </c>
      <c r="C27" s="32" t="s">
        <v>152</v>
      </c>
      <c r="D27" s="39">
        <v>1</v>
      </c>
      <c r="E27" s="40" t="s">
        <v>13</v>
      </c>
      <c r="F27" s="51" t="s">
        <v>27</v>
      </c>
    </row>
    <row r="28" spans="1:6" s="13" customFormat="1" ht="39" customHeight="1" x14ac:dyDescent="0.15">
      <c r="A28" s="28">
        <v>22</v>
      </c>
      <c r="B28" s="29" t="s">
        <v>66</v>
      </c>
      <c r="C28" s="32" t="s">
        <v>67</v>
      </c>
      <c r="D28" s="39">
        <v>1</v>
      </c>
      <c r="E28" s="40" t="s">
        <v>17</v>
      </c>
      <c r="F28" s="51" t="s">
        <v>27</v>
      </c>
    </row>
    <row r="29" spans="1:6" s="13" customFormat="1" ht="39" customHeight="1" x14ac:dyDescent="0.15">
      <c r="A29" s="28">
        <v>23</v>
      </c>
      <c r="B29" s="29" t="s">
        <v>68</v>
      </c>
      <c r="C29" s="34" t="s">
        <v>69</v>
      </c>
      <c r="D29" s="47">
        <v>1</v>
      </c>
      <c r="E29" s="46" t="s">
        <v>19</v>
      </c>
      <c r="F29" s="51" t="s">
        <v>27</v>
      </c>
    </row>
    <row r="30" spans="1:6" s="13" customFormat="1" ht="39" customHeight="1" x14ac:dyDescent="0.15">
      <c r="A30" s="28">
        <v>24</v>
      </c>
      <c r="B30" s="29" t="s">
        <v>70</v>
      </c>
      <c r="C30" s="32" t="s">
        <v>71</v>
      </c>
      <c r="D30" s="39">
        <v>2</v>
      </c>
      <c r="E30" s="40" t="s">
        <v>17</v>
      </c>
      <c r="F30" s="51" t="s">
        <v>27</v>
      </c>
    </row>
    <row r="31" spans="1:6" s="13" customFormat="1" ht="39" customHeight="1" x14ac:dyDescent="0.15">
      <c r="A31" s="28">
        <v>25</v>
      </c>
      <c r="B31" s="29" t="s">
        <v>72</v>
      </c>
      <c r="C31" s="32" t="s">
        <v>73</v>
      </c>
      <c r="D31" s="39">
        <v>2</v>
      </c>
      <c r="E31" s="40" t="s">
        <v>13</v>
      </c>
      <c r="F31" s="51" t="s">
        <v>27</v>
      </c>
    </row>
    <row r="32" spans="1:6" s="13" customFormat="1" ht="39" customHeight="1" x14ac:dyDescent="0.15">
      <c r="A32" s="28">
        <v>26</v>
      </c>
      <c r="B32" s="29" t="s">
        <v>74</v>
      </c>
      <c r="C32" s="32" t="s">
        <v>75</v>
      </c>
      <c r="D32" s="39">
        <v>2</v>
      </c>
      <c r="E32" s="40" t="s">
        <v>17</v>
      </c>
      <c r="F32" s="51" t="s">
        <v>27</v>
      </c>
    </row>
    <row r="33" spans="1:6" s="13" customFormat="1" ht="39" customHeight="1" x14ac:dyDescent="0.15">
      <c r="A33" s="28">
        <v>27</v>
      </c>
      <c r="B33" s="29" t="s">
        <v>76</v>
      </c>
      <c r="C33" s="32" t="s">
        <v>77</v>
      </c>
      <c r="D33" s="39">
        <v>2</v>
      </c>
      <c r="E33" s="40" t="s">
        <v>13</v>
      </c>
      <c r="F33" s="51" t="s">
        <v>27</v>
      </c>
    </row>
    <row r="34" spans="1:6" s="13" customFormat="1" ht="39" customHeight="1" x14ac:dyDescent="0.15">
      <c r="A34" s="28">
        <v>28</v>
      </c>
      <c r="B34" s="29" t="s">
        <v>78</v>
      </c>
      <c r="C34" s="32" t="s">
        <v>79</v>
      </c>
      <c r="D34" s="39">
        <v>10</v>
      </c>
      <c r="E34" s="40" t="s">
        <v>21</v>
      </c>
      <c r="F34" s="51" t="s">
        <v>27</v>
      </c>
    </row>
    <row r="35" spans="1:6" s="13" customFormat="1" ht="39" customHeight="1" x14ac:dyDescent="0.15">
      <c r="A35" s="28">
        <v>29</v>
      </c>
      <c r="B35" s="29" t="s">
        <v>80</v>
      </c>
      <c r="C35" s="32" t="s">
        <v>81</v>
      </c>
      <c r="D35" s="39">
        <v>1</v>
      </c>
      <c r="E35" s="40" t="s">
        <v>13</v>
      </c>
      <c r="F35" s="51" t="s">
        <v>27</v>
      </c>
    </row>
    <row r="36" spans="1:6" s="13" customFormat="1" ht="39" customHeight="1" x14ac:dyDescent="0.15">
      <c r="A36" s="28">
        <v>30</v>
      </c>
      <c r="B36" s="29" t="s">
        <v>82</v>
      </c>
      <c r="C36" s="35" t="s">
        <v>83</v>
      </c>
      <c r="D36" s="39">
        <v>6</v>
      </c>
      <c r="E36" s="40" t="s">
        <v>22</v>
      </c>
      <c r="F36" s="51" t="s">
        <v>27</v>
      </c>
    </row>
    <row r="37" spans="1:6" s="13" customFormat="1" ht="39" customHeight="1" x14ac:dyDescent="0.15">
      <c r="A37" s="28">
        <v>31</v>
      </c>
      <c r="B37" s="29" t="s">
        <v>84</v>
      </c>
      <c r="C37" s="35" t="s">
        <v>85</v>
      </c>
      <c r="D37" s="39">
        <v>1</v>
      </c>
      <c r="E37" s="40" t="s">
        <v>23</v>
      </c>
      <c r="F37" s="51" t="s">
        <v>27</v>
      </c>
    </row>
    <row r="38" spans="1:6" s="13" customFormat="1" ht="39" customHeight="1" x14ac:dyDescent="0.15">
      <c r="A38" s="28">
        <v>32</v>
      </c>
      <c r="B38" s="29" t="s">
        <v>86</v>
      </c>
      <c r="C38" s="35" t="s">
        <v>87</v>
      </c>
      <c r="D38" s="39">
        <v>2</v>
      </c>
      <c r="E38" s="40" t="s">
        <v>22</v>
      </c>
      <c r="F38" s="51" t="s">
        <v>27</v>
      </c>
    </row>
    <row r="39" spans="1:6" s="13" customFormat="1" ht="39" customHeight="1" x14ac:dyDescent="0.15">
      <c r="A39" s="28">
        <v>33</v>
      </c>
      <c r="B39" s="29" t="s">
        <v>88</v>
      </c>
      <c r="C39" s="35" t="s">
        <v>89</v>
      </c>
      <c r="D39" s="39">
        <v>10</v>
      </c>
      <c r="E39" s="40" t="s">
        <v>23</v>
      </c>
      <c r="F39" s="51" t="s">
        <v>27</v>
      </c>
    </row>
    <row r="40" spans="1:6" s="13" customFormat="1" ht="39" customHeight="1" x14ac:dyDescent="0.15">
      <c r="A40" s="28">
        <v>34</v>
      </c>
      <c r="B40" s="29" t="s">
        <v>90</v>
      </c>
      <c r="C40" s="32" t="s">
        <v>91</v>
      </c>
      <c r="D40" s="39">
        <v>2</v>
      </c>
      <c r="E40" s="40" t="s">
        <v>13</v>
      </c>
      <c r="F40" s="51" t="s">
        <v>27</v>
      </c>
    </row>
    <row r="41" spans="1:6" s="13" customFormat="1" ht="39" customHeight="1" x14ac:dyDescent="0.15">
      <c r="A41" s="28">
        <v>35</v>
      </c>
      <c r="B41" s="29" t="s">
        <v>92</v>
      </c>
      <c r="C41" s="32" t="s">
        <v>93</v>
      </c>
      <c r="D41" s="39">
        <v>3</v>
      </c>
      <c r="E41" s="40" t="s">
        <v>13</v>
      </c>
      <c r="F41" s="51" t="s">
        <v>27</v>
      </c>
    </row>
    <row r="42" spans="1:6" s="13" customFormat="1" ht="39" customHeight="1" x14ac:dyDescent="0.15">
      <c r="A42" s="28">
        <v>36</v>
      </c>
      <c r="B42" s="29" t="s">
        <v>94</v>
      </c>
      <c r="C42" s="32" t="s">
        <v>95</v>
      </c>
      <c r="D42" s="39">
        <v>2</v>
      </c>
      <c r="E42" s="40" t="s">
        <v>13</v>
      </c>
      <c r="F42" s="51" t="s">
        <v>27</v>
      </c>
    </row>
    <row r="43" spans="1:6" s="13" customFormat="1" ht="39" customHeight="1" x14ac:dyDescent="0.15">
      <c r="A43" s="28">
        <v>37</v>
      </c>
      <c r="B43" s="29" t="s">
        <v>96</v>
      </c>
      <c r="C43" s="32" t="s">
        <v>97</v>
      </c>
      <c r="D43" s="39">
        <v>1</v>
      </c>
      <c r="E43" s="40" t="s">
        <v>12</v>
      </c>
      <c r="F43" s="51" t="s">
        <v>27</v>
      </c>
    </row>
    <row r="44" spans="1:6" s="13" customFormat="1" ht="39" customHeight="1" x14ac:dyDescent="0.15">
      <c r="A44" s="28">
        <v>38</v>
      </c>
      <c r="B44" s="29" t="s">
        <v>98</v>
      </c>
      <c r="C44" s="32" t="s">
        <v>99</v>
      </c>
      <c r="D44" s="39">
        <v>2</v>
      </c>
      <c r="E44" s="40" t="s">
        <v>18</v>
      </c>
      <c r="F44" s="51" t="s">
        <v>27</v>
      </c>
    </row>
    <row r="45" spans="1:6" s="13" customFormat="1" ht="39" customHeight="1" x14ac:dyDescent="0.15">
      <c r="A45" s="28">
        <v>39</v>
      </c>
      <c r="B45" s="29" t="s">
        <v>100</v>
      </c>
      <c r="C45" s="35" t="s">
        <v>101</v>
      </c>
      <c r="D45" s="39">
        <v>1</v>
      </c>
      <c r="E45" s="40" t="s">
        <v>12</v>
      </c>
      <c r="F45" s="51" t="s">
        <v>27</v>
      </c>
    </row>
    <row r="46" spans="1:6" s="13" customFormat="1" ht="39" customHeight="1" x14ac:dyDescent="0.15">
      <c r="A46" s="28">
        <v>40</v>
      </c>
      <c r="B46" s="29" t="s">
        <v>102</v>
      </c>
      <c r="C46" s="35" t="s">
        <v>103</v>
      </c>
      <c r="D46" s="39">
        <v>1</v>
      </c>
      <c r="E46" s="40" t="s">
        <v>12</v>
      </c>
      <c r="F46" s="51" t="s">
        <v>27</v>
      </c>
    </row>
    <row r="47" spans="1:6" s="13" customFormat="1" ht="39" customHeight="1" x14ac:dyDescent="0.15">
      <c r="A47" s="28">
        <v>41</v>
      </c>
      <c r="B47" s="29" t="s">
        <v>104</v>
      </c>
      <c r="C47" s="32" t="s">
        <v>105</v>
      </c>
      <c r="D47" s="39">
        <v>1</v>
      </c>
      <c r="E47" s="40" t="s">
        <v>13</v>
      </c>
      <c r="F47" s="51" t="s">
        <v>27</v>
      </c>
    </row>
    <row r="48" spans="1:6" s="13" customFormat="1" ht="39" customHeight="1" x14ac:dyDescent="0.15">
      <c r="A48" s="28">
        <v>42</v>
      </c>
      <c r="B48" s="29" t="s">
        <v>106</v>
      </c>
      <c r="C48" s="36" t="s">
        <v>107</v>
      </c>
      <c r="D48" s="47">
        <v>20</v>
      </c>
      <c r="E48" s="46" t="s">
        <v>16</v>
      </c>
      <c r="F48" s="51" t="s">
        <v>27</v>
      </c>
    </row>
    <row r="49" spans="1:6" s="13" customFormat="1" ht="39" customHeight="1" x14ac:dyDescent="0.15">
      <c r="A49" s="28">
        <v>43</v>
      </c>
      <c r="B49" s="29" t="s">
        <v>108</v>
      </c>
      <c r="C49" s="35" t="s">
        <v>109</v>
      </c>
      <c r="D49" s="39">
        <v>10</v>
      </c>
      <c r="E49" s="40" t="s">
        <v>16</v>
      </c>
      <c r="F49" s="51" t="s">
        <v>27</v>
      </c>
    </row>
    <row r="50" spans="1:6" s="13" customFormat="1" ht="39" customHeight="1" x14ac:dyDescent="0.15">
      <c r="A50" s="28">
        <v>44</v>
      </c>
      <c r="B50" s="29" t="s">
        <v>108</v>
      </c>
      <c r="C50" s="35" t="s">
        <v>110</v>
      </c>
      <c r="D50" s="39">
        <v>4</v>
      </c>
      <c r="E50" s="40" t="s">
        <v>16</v>
      </c>
      <c r="F50" s="51" t="s">
        <v>27</v>
      </c>
    </row>
    <row r="51" spans="1:6" s="13" customFormat="1" ht="39" customHeight="1" x14ac:dyDescent="0.15">
      <c r="A51" s="28">
        <v>45</v>
      </c>
      <c r="B51" s="29" t="s">
        <v>111</v>
      </c>
      <c r="C51" s="32" t="s">
        <v>112</v>
      </c>
      <c r="D51" s="39">
        <v>2</v>
      </c>
      <c r="E51" s="40" t="s">
        <v>13</v>
      </c>
      <c r="F51" s="51" t="s">
        <v>27</v>
      </c>
    </row>
    <row r="52" spans="1:6" s="13" customFormat="1" ht="39" customHeight="1" x14ac:dyDescent="0.15">
      <c r="A52" s="28">
        <v>46</v>
      </c>
      <c r="B52" s="29" t="s">
        <v>113</v>
      </c>
      <c r="C52" s="35" t="s">
        <v>114</v>
      </c>
      <c r="D52" s="39">
        <v>1</v>
      </c>
      <c r="E52" s="40" t="s">
        <v>21</v>
      </c>
      <c r="F52" s="51" t="s">
        <v>27</v>
      </c>
    </row>
    <row r="53" spans="1:6" s="13" customFormat="1" ht="39" customHeight="1" x14ac:dyDescent="0.15">
      <c r="A53" s="28">
        <v>47</v>
      </c>
      <c r="B53" s="29" t="s">
        <v>115</v>
      </c>
      <c r="C53" s="35" t="s">
        <v>116</v>
      </c>
      <c r="D53" s="39">
        <v>2</v>
      </c>
      <c r="E53" s="40" t="s">
        <v>14</v>
      </c>
      <c r="F53" s="51" t="s">
        <v>27</v>
      </c>
    </row>
    <row r="54" spans="1:6" s="13" customFormat="1" ht="39" customHeight="1" x14ac:dyDescent="0.15">
      <c r="A54" s="28">
        <v>48</v>
      </c>
      <c r="B54" s="29" t="s">
        <v>117</v>
      </c>
      <c r="C54" s="35" t="s">
        <v>118</v>
      </c>
      <c r="D54" s="39">
        <v>2</v>
      </c>
      <c r="E54" s="40" t="s">
        <v>23</v>
      </c>
      <c r="F54" s="51" t="s">
        <v>27</v>
      </c>
    </row>
    <row r="55" spans="1:6" s="13" customFormat="1" ht="39" customHeight="1" x14ac:dyDescent="0.15">
      <c r="A55" s="28">
        <v>49</v>
      </c>
      <c r="B55" s="29" t="s">
        <v>119</v>
      </c>
      <c r="C55" s="35" t="s">
        <v>120</v>
      </c>
      <c r="D55" s="39">
        <v>10</v>
      </c>
      <c r="E55" s="40" t="s">
        <v>19</v>
      </c>
      <c r="F55" s="51" t="s">
        <v>27</v>
      </c>
    </row>
    <row r="56" spans="1:6" s="13" customFormat="1" ht="39" customHeight="1" x14ac:dyDescent="0.15">
      <c r="A56" s="28">
        <v>50</v>
      </c>
      <c r="B56" s="29" t="s">
        <v>121</v>
      </c>
      <c r="C56" s="32" t="s">
        <v>122</v>
      </c>
      <c r="D56" s="39">
        <v>2</v>
      </c>
      <c r="E56" s="40" t="s">
        <v>13</v>
      </c>
      <c r="F56" s="51" t="s">
        <v>27</v>
      </c>
    </row>
    <row r="57" spans="1:6" s="13" customFormat="1" ht="39" customHeight="1" x14ac:dyDescent="0.15">
      <c r="A57" s="28">
        <v>51</v>
      </c>
      <c r="B57" s="29" t="s">
        <v>123</v>
      </c>
      <c r="C57" s="32" t="s">
        <v>124</v>
      </c>
      <c r="D57" s="39">
        <v>4</v>
      </c>
      <c r="E57" s="40" t="s">
        <v>13</v>
      </c>
      <c r="F57" s="51" t="s">
        <v>27</v>
      </c>
    </row>
    <row r="58" spans="1:6" s="13" customFormat="1" ht="39" customHeight="1" x14ac:dyDescent="0.15">
      <c r="A58" s="28">
        <v>52</v>
      </c>
      <c r="B58" s="29" t="s">
        <v>125</v>
      </c>
      <c r="C58" s="32" t="s">
        <v>126</v>
      </c>
      <c r="D58" s="39">
        <v>4</v>
      </c>
      <c r="E58" s="40" t="s">
        <v>13</v>
      </c>
      <c r="F58" s="51" t="s">
        <v>27</v>
      </c>
    </row>
    <row r="59" spans="1:6" s="13" customFormat="1" ht="39" customHeight="1" x14ac:dyDescent="0.15">
      <c r="A59" s="28">
        <v>53</v>
      </c>
      <c r="B59" s="29" t="s">
        <v>127</v>
      </c>
      <c r="C59" s="32" t="s">
        <v>128</v>
      </c>
      <c r="D59" s="39">
        <v>4</v>
      </c>
      <c r="E59" s="40" t="s">
        <v>13</v>
      </c>
      <c r="F59" s="51" t="s">
        <v>27</v>
      </c>
    </row>
    <row r="60" spans="1:6" s="13" customFormat="1" ht="39" customHeight="1" x14ac:dyDescent="0.15">
      <c r="A60" s="28">
        <v>54</v>
      </c>
      <c r="B60" s="29" t="s">
        <v>129</v>
      </c>
      <c r="C60" s="37" t="s">
        <v>130</v>
      </c>
      <c r="D60" s="48">
        <v>5</v>
      </c>
      <c r="E60" s="49" t="s">
        <v>13</v>
      </c>
      <c r="F60" s="51" t="s">
        <v>27</v>
      </c>
    </row>
    <row r="61" spans="1:6" s="13" customFormat="1" ht="39" customHeight="1" x14ac:dyDescent="0.15">
      <c r="A61" s="28">
        <v>55</v>
      </c>
      <c r="B61" s="29" t="s">
        <v>131</v>
      </c>
      <c r="C61" s="32" t="s">
        <v>132</v>
      </c>
      <c r="D61" s="39">
        <v>2</v>
      </c>
      <c r="E61" s="40" t="s">
        <v>23</v>
      </c>
      <c r="F61" s="51" t="s">
        <v>27</v>
      </c>
    </row>
    <row r="62" spans="1:6" s="13" customFormat="1" ht="39" customHeight="1" x14ac:dyDescent="0.15">
      <c r="A62" s="28">
        <v>56</v>
      </c>
      <c r="B62" s="29" t="s">
        <v>133</v>
      </c>
      <c r="C62" s="32" t="s">
        <v>134</v>
      </c>
      <c r="D62" s="39">
        <v>2</v>
      </c>
      <c r="E62" s="40" t="s">
        <v>17</v>
      </c>
      <c r="F62" s="51" t="s">
        <v>27</v>
      </c>
    </row>
    <row r="63" spans="1:6" s="13" customFormat="1" ht="39" customHeight="1" x14ac:dyDescent="0.15">
      <c r="A63" s="28">
        <v>57</v>
      </c>
      <c r="B63" s="29" t="s">
        <v>135</v>
      </c>
      <c r="C63" s="32" t="s">
        <v>136</v>
      </c>
      <c r="D63" s="39">
        <v>1</v>
      </c>
      <c r="E63" s="40" t="s">
        <v>13</v>
      </c>
      <c r="F63" s="51" t="s">
        <v>27</v>
      </c>
    </row>
    <row r="64" spans="1:6" s="13" customFormat="1" ht="39" customHeight="1" x14ac:dyDescent="0.15">
      <c r="A64" s="28">
        <v>58</v>
      </c>
      <c r="B64" s="29" t="s">
        <v>137</v>
      </c>
      <c r="C64" s="32" t="s">
        <v>138</v>
      </c>
      <c r="D64" s="39">
        <v>1</v>
      </c>
      <c r="E64" s="40" t="s">
        <v>23</v>
      </c>
      <c r="F64" s="51" t="s">
        <v>27</v>
      </c>
    </row>
    <row r="65" spans="1:6" s="13" customFormat="1" ht="39" customHeight="1" x14ac:dyDescent="0.15">
      <c r="A65" s="28">
        <v>59</v>
      </c>
      <c r="B65" s="29" t="s">
        <v>139</v>
      </c>
      <c r="C65" s="38" t="s">
        <v>140</v>
      </c>
      <c r="D65" s="39">
        <v>1</v>
      </c>
      <c r="E65" s="40" t="s">
        <v>21</v>
      </c>
      <c r="F65" s="51" t="s">
        <v>27</v>
      </c>
    </row>
    <row r="66" spans="1:6" s="13" customFormat="1" ht="39" customHeight="1" x14ac:dyDescent="0.15">
      <c r="A66" s="28">
        <v>60</v>
      </c>
      <c r="B66" s="29" t="s">
        <v>141</v>
      </c>
      <c r="C66" s="35" t="s">
        <v>142</v>
      </c>
      <c r="D66" s="39">
        <v>4</v>
      </c>
      <c r="E66" s="40" t="s">
        <v>23</v>
      </c>
      <c r="F66" s="51" t="s">
        <v>27</v>
      </c>
    </row>
    <row r="67" spans="1:6" s="13" customFormat="1" ht="39" customHeight="1" x14ac:dyDescent="0.15">
      <c r="A67" s="28">
        <v>61</v>
      </c>
      <c r="B67" s="29" t="s">
        <v>143</v>
      </c>
      <c r="C67" s="35" t="s">
        <v>144</v>
      </c>
      <c r="D67" s="39">
        <v>5</v>
      </c>
      <c r="E67" s="40" t="s">
        <v>24</v>
      </c>
      <c r="F67" s="51" t="s">
        <v>27</v>
      </c>
    </row>
    <row r="68" spans="1:6" s="13" customFormat="1" ht="39" customHeight="1" x14ac:dyDescent="0.15">
      <c r="A68" s="28">
        <v>62</v>
      </c>
      <c r="B68" s="29" t="s">
        <v>145</v>
      </c>
      <c r="C68" s="35" t="s">
        <v>146</v>
      </c>
      <c r="D68" s="39">
        <v>6</v>
      </c>
      <c r="E68" s="40" t="s">
        <v>23</v>
      </c>
      <c r="F68" s="51" t="s">
        <v>27</v>
      </c>
    </row>
    <row r="69" spans="1:6" s="13" customFormat="1" ht="39" customHeight="1" x14ac:dyDescent="0.15">
      <c r="A69" s="28">
        <v>63</v>
      </c>
      <c r="B69" s="29" t="s">
        <v>147</v>
      </c>
      <c r="C69" s="35" t="s">
        <v>148</v>
      </c>
      <c r="D69" s="39">
        <v>20</v>
      </c>
      <c r="E69" s="40" t="s">
        <v>25</v>
      </c>
      <c r="F69" s="51" t="s">
        <v>27</v>
      </c>
    </row>
    <row r="70" spans="1:6" s="13" customFormat="1" ht="39" customHeight="1" x14ac:dyDescent="0.15">
      <c r="A70" s="28">
        <v>64</v>
      </c>
      <c r="B70" s="29" t="s">
        <v>149</v>
      </c>
      <c r="C70" s="35" t="s">
        <v>150</v>
      </c>
      <c r="D70" s="39">
        <v>10</v>
      </c>
      <c r="E70" s="40" t="s">
        <v>13</v>
      </c>
      <c r="F70" s="51" t="s">
        <v>27</v>
      </c>
    </row>
    <row r="71" spans="1:6" s="13" customFormat="1" ht="12" customHeight="1" x14ac:dyDescent="0.15">
      <c r="A71" s="54"/>
      <c r="B71" s="54"/>
      <c r="C71" s="54"/>
      <c r="D71" s="54"/>
      <c r="E71" s="54"/>
      <c r="F71" s="54"/>
    </row>
    <row r="72" spans="1:6" s="13" customFormat="1" ht="19.5" customHeight="1" x14ac:dyDescent="0.15"/>
    <row r="73" spans="1:6" s="13" customFormat="1" ht="19.5" customHeight="1" x14ac:dyDescent="0.15"/>
    <row r="74" spans="1:6" s="13" customFormat="1" ht="15.75" customHeight="1" x14ac:dyDescent="0.15"/>
    <row r="75" spans="1:6" s="13" customFormat="1" ht="19.5" customHeight="1" x14ac:dyDescent="0.15"/>
    <row r="76" spans="1:6" s="13" customFormat="1" ht="19.5" customHeight="1" x14ac:dyDescent="0.15"/>
    <row r="77" spans="1:6" s="13" customFormat="1" ht="15.75" customHeight="1" x14ac:dyDescent="0.15"/>
    <row r="78" spans="1:6" s="13" customFormat="1" ht="19.5" customHeight="1" x14ac:dyDescent="0.15"/>
    <row r="79" spans="1:6" s="13" customFormat="1" ht="19.5" customHeight="1" x14ac:dyDescent="0.15"/>
    <row r="80" spans="1:6" s="13" customFormat="1" ht="19.5" customHeight="1" x14ac:dyDescent="0.15"/>
    <row r="81" spans="3:9" s="13" customFormat="1" ht="19.5" customHeight="1" x14ac:dyDescent="0.15"/>
    <row r="82" spans="3:9" s="13" customFormat="1" ht="19.5" customHeight="1" x14ac:dyDescent="0.15"/>
    <row r="83" spans="3:9" s="13" customFormat="1" ht="19.5" customHeight="1" x14ac:dyDescent="0.15"/>
    <row r="84" spans="3:9" s="13" customFormat="1" ht="19.5" customHeight="1" x14ac:dyDescent="0.15"/>
    <row r="85" spans="3:9" s="13" customFormat="1" ht="19.5" customHeight="1" x14ac:dyDescent="0.15"/>
    <row r="86" spans="3:9" s="13" customFormat="1" ht="19.5" customHeight="1" x14ac:dyDescent="0.15"/>
    <row r="87" spans="3:9" s="13" customFormat="1" ht="15.75" customHeight="1" x14ac:dyDescent="0.15">
      <c r="G87" s="31"/>
    </row>
    <row r="88" spans="3:9" ht="15.75" customHeight="1" x14ac:dyDescent="0.15">
      <c r="I88" s="13"/>
    </row>
    <row r="89" spans="3:9" x14ac:dyDescent="0.15">
      <c r="C89" s="9"/>
      <c r="I89" s="13"/>
    </row>
    <row r="90" spans="3:9" x14ac:dyDescent="0.15">
      <c r="I90" s="13"/>
    </row>
    <row r="91" spans="3:9" x14ac:dyDescent="0.15">
      <c r="I91" s="13"/>
    </row>
    <row r="92" spans="3:9" x14ac:dyDescent="0.15">
      <c r="I92" s="13"/>
    </row>
    <row r="93" spans="3:9" x14ac:dyDescent="0.15">
      <c r="I93" s="13"/>
    </row>
    <row r="94" spans="3:9" x14ac:dyDescent="0.15">
      <c r="I94" s="13"/>
    </row>
    <row r="95" spans="3:9" x14ac:dyDescent="0.15">
      <c r="I95" s="13"/>
    </row>
    <row r="96" spans="3:9" x14ac:dyDescent="0.15">
      <c r="I96" s="13"/>
    </row>
    <row r="97" spans="9:9" x14ac:dyDescent="0.15">
      <c r="I97" s="13"/>
    </row>
    <row r="98" spans="9:9" x14ac:dyDescent="0.15">
      <c r="I98" s="13"/>
    </row>
    <row r="99" spans="9:9" x14ac:dyDescent="0.15">
      <c r="I99" s="13"/>
    </row>
    <row r="100" spans="9:9" x14ac:dyDescent="0.15">
      <c r="I100" s="13"/>
    </row>
    <row r="101" spans="9:9" x14ac:dyDescent="0.15">
      <c r="I101" s="13"/>
    </row>
    <row r="102" spans="9:9" x14ac:dyDescent="0.15">
      <c r="I102" s="13"/>
    </row>
    <row r="103" spans="9:9" x14ac:dyDescent="0.15">
      <c r="I103" s="13"/>
    </row>
    <row r="104" spans="9:9" x14ac:dyDescent="0.15">
      <c r="I104" s="13"/>
    </row>
    <row r="105" spans="9:9" x14ac:dyDescent="0.15">
      <c r="I105" s="13"/>
    </row>
    <row r="106" spans="9:9" x14ac:dyDescent="0.15">
      <c r="I106" s="13"/>
    </row>
    <row r="107" spans="9:9" x14ac:dyDescent="0.15">
      <c r="I107" s="13"/>
    </row>
    <row r="108" spans="9:9" x14ac:dyDescent="0.15">
      <c r="I108" s="13"/>
    </row>
    <row r="109" spans="9:9" x14ac:dyDescent="0.15">
      <c r="I109" s="13"/>
    </row>
    <row r="110" spans="9:9" x14ac:dyDescent="0.15">
      <c r="I110" s="13"/>
    </row>
    <row r="111" spans="9:9" x14ac:dyDescent="0.15">
      <c r="I111" s="13"/>
    </row>
    <row r="112" spans="9:9" x14ac:dyDescent="0.15">
      <c r="I112" s="13"/>
    </row>
    <row r="113" spans="9:9" x14ac:dyDescent="0.15">
      <c r="I113" s="13"/>
    </row>
    <row r="114" spans="9:9" x14ac:dyDescent="0.15">
      <c r="I114" s="13"/>
    </row>
    <row r="115" spans="9:9" x14ac:dyDescent="0.15">
      <c r="I115" s="13"/>
    </row>
    <row r="116" spans="9:9" x14ac:dyDescent="0.15">
      <c r="I116" s="13"/>
    </row>
    <row r="117" spans="9:9" x14ac:dyDescent="0.15">
      <c r="I117" s="13"/>
    </row>
    <row r="118" spans="9:9" x14ac:dyDescent="0.15">
      <c r="I118" s="13"/>
    </row>
    <row r="119" spans="9:9" x14ac:dyDescent="0.15">
      <c r="I119" s="13"/>
    </row>
    <row r="120" spans="9:9" x14ac:dyDescent="0.15">
      <c r="I120" s="13"/>
    </row>
    <row r="121" spans="9:9" x14ac:dyDescent="0.15">
      <c r="I121" s="13"/>
    </row>
    <row r="122" spans="9:9" x14ac:dyDescent="0.15">
      <c r="I122" s="13"/>
    </row>
    <row r="123" spans="9:9" x14ac:dyDescent="0.15">
      <c r="I123" s="13"/>
    </row>
    <row r="124" spans="9:9" x14ac:dyDescent="0.15">
      <c r="I124" s="13"/>
    </row>
    <row r="125" spans="9:9" x14ac:dyDescent="0.15">
      <c r="I125" s="13"/>
    </row>
    <row r="126" spans="9:9" x14ac:dyDescent="0.15">
      <c r="I126" s="13"/>
    </row>
    <row r="127" spans="9:9" x14ac:dyDescent="0.15">
      <c r="I127" s="13"/>
    </row>
    <row r="128" spans="9:9" x14ac:dyDescent="0.15">
      <c r="I128" s="13"/>
    </row>
    <row r="129" spans="9:9" x14ac:dyDescent="0.15">
      <c r="I129" s="13"/>
    </row>
    <row r="130" spans="9:9" x14ac:dyDescent="0.15">
      <c r="I130" s="13"/>
    </row>
    <row r="131" spans="9:9" x14ac:dyDescent="0.15">
      <c r="I131" s="13"/>
    </row>
    <row r="132" spans="9:9" x14ac:dyDescent="0.15">
      <c r="I132" s="13"/>
    </row>
    <row r="133" spans="9:9" x14ac:dyDescent="0.15">
      <c r="I133" s="13"/>
    </row>
    <row r="134" spans="9:9" x14ac:dyDescent="0.15">
      <c r="I134" s="13"/>
    </row>
    <row r="135" spans="9:9" x14ac:dyDescent="0.15">
      <c r="I135" s="13"/>
    </row>
    <row r="136" spans="9:9" x14ac:dyDescent="0.15">
      <c r="I136" s="13"/>
    </row>
    <row r="137" spans="9:9" x14ac:dyDescent="0.15">
      <c r="I137" s="13"/>
    </row>
    <row r="138" spans="9:9" x14ac:dyDescent="0.15">
      <c r="I138" s="13"/>
    </row>
    <row r="139" spans="9:9" x14ac:dyDescent="0.15">
      <c r="I139" s="13"/>
    </row>
    <row r="140" spans="9:9" x14ac:dyDescent="0.15">
      <c r="I140" s="13"/>
    </row>
    <row r="141" spans="9:9" x14ac:dyDescent="0.15">
      <c r="I141" s="13"/>
    </row>
    <row r="142" spans="9:9" x14ac:dyDescent="0.15">
      <c r="I142" s="13"/>
    </row>
    <row r="143" spans="9:9" x14ac:dyDescent="0.15">
      <c r="I143" s="13"/>
    </row>
    <row r="144" spans="9:9" x14ac:dyDescent="0.15">
      <c r="I144" s="13"/>
    </row>
    <row r="145" spans="9:9" x14ac:dyDescent="0.15">
      <c r="I145" s="13"/>
    </row>
    <row r="146" spans="9:9" x14ac:dyDescent="0.15">
      <c r="I146" s="13"/>
    </row>
    <row r="147" spans="9:9" x14ac:dyDescent="0.15">
      <c r="I147" s="13"/>
    </row>
    <row r="148" spans="9:9" x14ac:dyDescent="0.15">
      <c r="I148" s="13"/>
    </row>
    <row r="149" spans="9:9" x14ac:dyDescent="0.15">
      <c r="I149" s="13"/>
    </row>
    <row r="150" spans="9:9" x14ac:dyDescent="0.15">
      <c r="I150" s="13"/>
    </row>
    <row r="151" spans="9:9" x14ac:dyDescent="0.15">
      <c r="I151" s="13"/>
    </row>
    <row r="152" spans="9:9" x14ac:dyDescent="0.15">
      <c r="I152" s="13"/>
    </row>
    <row r="153" spans="9:9" x14ac:dyDescent="0.15">
      <c r="I153" s="13"/>
    </row>
    <row r="154" spans="9:9" x14ac:dyDescent="0.15">
      <c r="I154" s="13"/>
    </row>
    <row r="155" spans="9:9" x14ac:dyDescent="0.15">
      <c r="I155" s="13"/>
    </row>
    <row r="156" spans="9:9" x14ac:dyDescent="0.15">
      <c r="I156" s="13"/>
    </row>
    <row r="157" spans="9:9" x14ac:dyDescent="0.15">
      <c r="I157" s="13"/>
    </row>
    <row r="158" spans="9:9" x14ac:dyDescent="0.15">
      <c r="I158" s="13"/>
    </row>
    <row r="159" spans="9:9" x14ac:dyDescent="0.15">
      <c r="I159" s="13"/>
    </row>
    <row r="160" spans="9:9" x14ac:dyDescent="0.15">
      <c r="I160" s="13"/>
    </row>
    <row r="161" spans="9:9" x14ac:dyDescent="0.15">
      <c r="I161" s="13"/>
    </row>
  </sheetData>
  <mergeCells count="1">
    <mergeCell ref="A2:E2"/>
  </mergeCells>
  <phoneticPr fontId="5"/>
  <printOptions horizontalCentered="1"/>
  <pageMargins left="0.78740157480314965" right="0.39370078740157483" top="0.59055118110236227" bottom="0.55118110236220474" header="0.19685039370078741" footer="0.23622047244094491"/>
  <pageSetup paperSize="9" scale="83" orientation="portrait" blackAndWhite="1" horizontalDpi="75" verticalDpi="75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7AFDA-CF81-4057-8B49-779AEED09681}">
  <dimension ref="A1:J15"/>
  <sheetViews>
    <sheetView zoomScaleNormal="100" workbookViewId="0">
      <selection activeCell="D17" sqref="D17"/>
    </sheetView>
  </sheetViews>
  <sheetFormatPr defaultRowHeight="19.5" customHeight="1" x14ac:dyDescent="0.15"/>
  <cols>
    <col min="9" max="9" width="9" customWidth="1"/>
  </cols>
  <sheetData>
    <row r="1" spans="1:10" ht="19.5" customHeight="1" x14ac:dyDescent="0.15">
      <c r="A1" s="57" t="s">
        <v>153</v>
      </c>
      <c r="B1" s="57"/>
      <c r="C1" s="57"/>
      <c r="D1" s="57"/>
      <c r="E1" s="57"/>
      <c r="F1" s="57"/>
      <c r="G1" s="57"/>
      <c r="H1" s="57"/>
      <c r="I1" s="57"/>
      <c r="J1" s="57"/>
    </row>
    <row r="2" spans="1:10" ht="19.5" customHeight="1" x14ac:dyDescent="0.15">
      <c r="A2" s="57" t="s">
        <v>154</v>
      </c>
      <c r="B2" s="57"/>
      <c r="C2" s="57"/>
      <c r="D2" s="57"/>
      <c r="E2" s="57"/>
      <c r="F2" s="57"/>
      <c r="G2" s="57"/>
      <c r="H2" s="57"/>
      <c r="I2" s="57"/>
      <c r="J2" s="57"/>
    </row>
    <row r="3" spans="1:10" ht="19.5" customHeight="1" x14ac:dyDescent="0.15">
      <c r="A3" s="57"/>
      <c r="B3" s="57"/>
      <c r="C3" s="57"/>
      <c r="D3" s="57"/>
      <c r="E3" s="57"/>
      <c r="F3" s="57"/>
      <c r="G3" s="57"/>
      <c r="H3" s="57"/>
      <c r="I3" s="57"/>
      <c r="J3" s="57"/>
    </row>
    <row r="4" spans="1:10" ht="19.5" customHeight="1" x14ac:dyDescent="0.15">
      <c r="A4" s="57" t="s">
        <v>155</v>
      </c>
      <c r="B4" s="57"/>
      <c r="C4" s="57"/>
      <c r="D4" s="57"/>
      <c r="E4" s="57"/>
      <c r="F4" s="57"/>
      <c r="G4" s="57"/>
      <c r="H4" s="57"/>
      <c r="I4" s="57"/>
      <c r="J4" s="57"/>
    </row>
    <row r="5" spans="1:10" ht="19.5" customHeight="1" x14ac:dyDescent="0.15">
      <c r="A5" s="57" t="s">
        <v>156</v>
      </c>
      <c r="B5" s="57"/>
      <c r="C5" s="57"/>
      <c r="D5" s="57"/>
      <c r="E5" s="57"/>
      <c r="F5" s="57"/>
      <c r="G5" s="57"/>
      <c r="H5" s="57"/>
      <c r="I5" s="57"/>
      <c r="J5" s="57"/>
    </row>
    <row r="6" spans="1:10" ht="19.5" customHeight="1" x14ac:dyDescent="0.15">
      <c r="A6" s="57"/>
      <c r="B6" s="57"/>
      <c r="C6" s="57"/>
      <c r="D6" s="57"/>
      <c r="E6" s="57"/>
      <c r="F6" s="57"/>
      <c r="G6" s="57"/>
      <c r="H6" s="57"/>
      <c r="I6" s="57"/>
      <c r="J6" s="57"/>
    </row>
    <row r="7" spans="1:10" ht="19.5" customHeight="1" x14ac:dyDescent="0.15">
      <c r="A7" s="57" t="s">
        <v>164</v>
      </c>
      <c r="B7" s="57"/>
      <c r="C7" s="57"/>
      <c r="D7" s="57"/>
      <c r="E7" s="57"/>
      <c r="F7" s="57"/>
      <c r="G7" s="57"/>
      <c r="H7" s="57"/>
      <c r="I7" s="57"/>
      <c r="J7" s="57"/>
    </row>
    <row r="8" spans="1:10" ht="19.5" customHeight="1" x14ac:dyDescent="0.15">
      <c r="A8" s="57" t="s">
        <v>157</v>
      </c>
      <c r="B8" s="57"/>
      <c r="C8" s="57"/>
      <c r="D8" s="57"/>
      <c r="E8" s="57"/>
      <c r="F8" s="57"/>
      <c r="G8" s="57"/>
      <c r="H8" s="57"/>
      <c r="I8" s="57"/>
      <c r="J8" s="57"/>
    </row>
    <row r="9" spans="1:10" ht="19.5" customHeight="1" x14ac:dyDescent="0.15">
      <c r="A9" s="57" t="s">
        <v>158</v>
      </c>
      <c r="B9" s="57"/>
      <c r="C9" s="57"/>
      <c r="D9" s="57"/>
      <c r="E9" s="57"/>
      <c r="F9" s="57"/>
      <c r="G9" s="57"/>
      <c r="H9" s="57"/>
      <c r="I9" s="57"/>
      <c r="J9" s="57"/>
    </row>
    <row r="10" spans="1:10" ht="19.5" customHeight="1" x14ac:dyDescent="0.15">
      <c r="A10" s="57" t="s">
        <v>159</v>
      </c>
      <c r="B10" s="57"/>
      <c r="C10" s="57"/>
      <c r="D10" s="57"/>
      <c r="E10" s="57"/>
      <c r="F10" s="57"/>
      <c r="G10" s="57"/>
      <c r="H10" s="57"/>
      <c r="I10" s="57"/>
      <c r="J10" s="57"/>
    </row>
    <row r="11" spans="1:10" ht="19.5" customHeight="1" x14ac:dyDescent="0.15">
      <c r="A11" s="57" t="s">
        <v>160</v>
      </c>
      <c r="B11" s="57"/>
      <c r="C11" s="57"/>
      <c r="D11" s="57"/>
      <c r="E11" s="57"/>
      <c r="F11" s="57"/>
      <c r="G11" s="57"/>
      <c r="H11" s="57"/>
      <c r="I11" s="57"/>
      <c r="J11" s="57"/>
    </row>
    <row r="12" spans="1:10" ht="19.5" customHeight="1" x14ac:dyDescent="0.15">
      <c r="A12" s="57"/>
      <c r="B12" s="57"/>
      <c r="C12" s="57"/>
      <c r="D12" s="57"/>
      <c r="E12" s="57"/>
      <c r="F12" s="57"/>
      <c r="G12" s="57"/>
      <c r="H12" s="57"/>
      <c r="I12" s="57"/>
      <c r="J12" s="57"/>
    </row>
    <row r="13" spans="1:10" ht="19.5" customHeight="1" x14ac:dyDescent="0.15">
      <c r="A13" s="58" t="s">
        <v>161</v>
      </c>
      <c r="B13" s="58"/>
      <c r="C13" s="58"/>
      <c r="D13" s="58"/>
      <c r="E13" s="58"/>
      <c r="F13" s="58"/>
      <c r="G13" s="58"/>
      <c r="H13" s="58"/>
      <c r="I13" s="58"/>
      <c r="J13" s="58"/>
    </row>
    <row r="14" spans="1:10" ht="19.5" customHeight="1" x14ac:dyDescent="0.15">
      <c r="A14" s="59" t="s">
        <v>162</v>
      </c>
      <c r="B14" s="59"/>
      <c r="C14" s="59"/>
      <c r="D14" s="59"/>
      <c r="E14" s="59"/>
      <c r="F14" s="59"/>
      <c r="G14" s="59"/>
      <c r="H14" s="59"/>
      <c r="I14" s="59"/>
      <c r="J14" s="59"/>
    </row>
    <row r="15" spans="1:10" ht="19.5" customHeight="1" x14ac:dyDescent="0.15">
      <c r="A15" s="56" t="s">
        <v>163</v>
      </c>
      <c r="B15" s="56"/>
      <c r="C15" s="56"/>
      <c r="D15" s="56"/>
      <c r="E15" s="56"/>
      <c r="F15" s="56"/>
      <c r="G15" s="56"/>
      <c r="H15" s="56"/>
      <c r="I15" s="56"/>
      <c r="J15" s="56"/>
    </row>
  </sheetData>
  <mergeCells count="15">
    <mergeCell ref="A1:J1"/>
    <mergeCell ref="A2:J2"/>
    <mergeCell ref="A3:J3"/>
    <mergeCell ref="A4:J4"/>
    <mergeCell ref="A5:J5"/>
    <mergeCell ref="A15:J15"/>
    <mergeCell ref="A12:J12"/>
    <mergeCell ref="A13:J13"/>
    <mergeCell ref="A14:J14"/>
    <mergeCell ref="A6:J6"/>
    <mergeCell ref="A7:J7"/>
    <mergeCell ref="A8:J8"/>
    <mergeCell ref="A9:J9"/>
    <mergeCell ref="A10:J10"/>
    <mergeCell ref="A11:J11"/>
  </mergeCells>
  <phoneticPr fontId="13"/>
  <pageMargins left="0.7" right="0.7" top="0.75" bottom="0.75" header="0.3" footer="0.3"/>
  <pageSetup paperSize="9" scale="9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2AA57-6787-41AD-A7BD-F358E8A0ADEA}">
  <dimension ref="A1:H81"/>
  <sheetViews>
    <sheetView showGridLines="0" showZeros="0" tabSelected="1" view="pageBreakPreview" zoomScaleNormal="85" zoomScaleSheetLayoutView="100" workbookViewId="0">
      <selection activeCell="G4" sqref="G4"/>
    </sheetView>
  </sheetViews>
  <sheetFormatPr defaultRowHeight="13.5" x14ac:dyDescent="0.15"/>
  <cols>
    <col min="1" max="1" width="5.5" style="3" customWidth="1"/>
    <col min="2" max="2" width="20.5" style="3" customWidth="1"/>
    <col min="3" max="3" width="52.5" style="3" customWidth="1"/>
    <col min="4" max="5" width="5" style="3" customWidth="1"/>
    <col min="6" max="6" width="10.625" style="3" customWidth="1"/>
    <col min="7" max="7" width="14.625" style="3" customWidth="1"/>
    <col min="8" max="16384" width="9" style="3"/>
  </cols>
  <sheetData>
    <row r="1" spans="1:8" ht="15" customHeight="1" x14ac:dyDescent="0.15">
      <c r="A1" s="1" t="s">
        <v>8</v>
      </c>
      <c r="B1" s="2"/>
    </row>
    <row r="2" spans="1:8" ht="24.75" customHeight="1" x14ac:dyDescent="0.15">
      <c r="A2" s="55" t="s">
        <v>165</v>
      </c>
      <c r="B2" s="55"/>
      <c r="C2" s="55"/>
      <c r="D2" s="55"/>
      <c r="E2" s="55"/>
      <c r="F2" s="55"/>
      <c r="G2" s="55"/>
    </row>
    <row r="3" spans="1:8" ht="5.25" customHeight="1" x14ac:dyDescent="0.15">
      <c r="A3" s="4"/>
      <c r="B3" s="4"/>
      <c r="C3" s="4"/>
      <c r="D3" s="4"/>
      <c r="E3" s="4"/>
      <c r="F3" s="4"/>
      <c r="G3" s="4"/>
    </row>
    <row r="4" spans="1:8" ht="22.5" customHeight="1" x14ac:dyDescent="0.15">
      <c r="A4" s="5" t="str">
        <f>仕様書!A4</f>
        <v>物件名　事務用品・生活雑貨・家電機器類</v>
      </c>
      <c r="B4" s="6"/>
      <c r="C4" s="6"/>
      <c r="D4" s="7"/>
      <c r="E4" s="6"/>
    </row>
    <row r="5" spans="1:8" ht="5.25" customHeight="1" x14ac:dyDescent="0.15">
      <c r="A5" s="8"/>
      <c r="B5" s="6"/>
      <c r="C5" s="6"/>
      <c r="D5" s="7"/>
      <c r="E5" s="6"/>
    </row>
    <row r="6" spans="1:8" s="13" customFormat="1" ht="22.5" x14ac:dyDescent="0.15">
      <c r="A6" s="52" t="s">
        <v>28</v>
      </c>
      <c r="B6" s="10" t="s">
        <v>1</v>
      </c>
      <c r="C6" s="11" t="s">
        <v>2</v>
      </c>
      <c r="D6" s="12" t="s">
        <v>10</v>
      </c>
      <c r="E6" s="10" t="s">
        <v>11</v>
      </c>
      <c r="F6" s="12" t="s">
        <v>3</v>
      </c>
      <c r="G6" s="12" t="s">
        <v>4</v>
      </c>
    </row>
    <row r="7" spans="1:8" s="13" customFormat="1" ht="36" customHeight="1" x14ac:dyDescent="0.15">
      <c r="A7" s="14">
        <f>仕様書!A7</f>
        <v>1</v>
      </c>
      <c r="B7" s="15" t="str">
        <f>仕様書!B7</f>
        <v>データバインダー</v>
      </c>
      <c r="C7" s="15" t="str">
        <f>仕様書!C7</f>
        <v>サイズ：T11×Y15、収容枚数：約350枚
【参考品：コクヨ 5102-8114と同等品又は同等品以上】</v>
      </c>
      <c r="D7" s="14">
        <f>仕様書!D7</f>
        <v>200</v>
      </c>
      <c r="E7" s="14" t="str">
        <f>仕様書!E7</f>
        <v>冊</v>
      </c>
      <c r="F7" s="16"/>
      <c r="G7" s="16"/>
    </row>
    <row r="8" spans="1:8" s="13" customFormat="1" ht="36" customHeight="1" x14ac:dyDescent="0.15">
      <c r="A8" s="14">
        <f>仕様書!A8</f>
        <v>2</v>
      </c>
      <c r="B8" s="15" t="str">
        <f>仕様書!B8</f>
        <v>データバインダー</v>
      </c>
      <c r="C8" s="15" t="str">
        <f>仕様書!C8</f>
        <v>サイズ：T11×Y15、収容枚数：約280枚
【参考品：コクヨ 5184-7203と同等品又は同等品以上】</v>
      </c>
      <c r="D8" s="14">
        <f>仕様書!D8</f>
        <v>120</v>
      </c>
      <c r="E8" s="14" t="str">
        <f>仕様書!E8</f>
        <v>冊</v>
      </c>
      <c r="F8" s="16"/>
      <c r="G8" s="16"/>
    </row>
    <row r="9" spans="1:8" s="13" customFormat="1" ht="36" customHeight="1" x14ac:dyDescent="0.15">
      <c r="A9" s="14">
        <f>仕様書!A9</f>
        <v>3</v>
      </c>
      <c r="B9" s="15" t="str">
        <f>仕様書!B9</f>
        <v>チューブファイル</v>
      </c>
      <c r="C9" s="15" t="str">
        <f>仕様書!C9</f>
        <v>サイズ：B4ヨコ、収容枚数：約300枚
【参考品：コクヨ 5113-9711と同等品又は同等品以上】</v>
      </c>
      <c r="D9" s="14">
        <f>仕様書!D9</f>
        <v>60</v>
      </c>
      <c r="E9" s="14" t="str">
        <f>仕様書!E9</f>
        <v>枚</v>
      </c>
      <c r="F9" s="16"/>
      <c r="G9" s="16"/>
    </row>
    <row r="10" spans="1:8" s="13" customFormat="1" ht="36" customHeight="1" x14ac:dyDescent="0.15">
      <c r="A10" s="14">
        <f>仕様書!A10</f>
        <v>4</v>
      </c>
      <c r="B10" s="15" t="str">
        <f>仕様書!B10</f>
        <v>ＯＡタップ（平型）</v>
      </c>
      <c r="C10" s="15" t="str">
        <f>仕様書!C10</f>
        <v>コンセント口数：３、定格：125V/15A/1500W、PSE(電気用品安全法)：適合
【参考品：JOINTEX 262-293と同等品又は同等品以上】</v>
      </c>
      <c r="D10" s="14">
        <f>仕様書!D10</f>
        <v>2</v>
      </c>
      <c r="E10" s="14" t="str">
        <f>仕様書!E10</f>
        <v>個</v>
      </c>
      <c r="F10" s="16"/>
      <c r="G10" s="16"/>
    </row>
    <row r="11" spans="1:8" s="13" customFormat="1" ht="36" customHeight="1" x14ac:dyDescent="0.15">
      <c r="A11" s="14">
        <f>仕様書!A11</f>
        <v>5</v>
      </c>
      <c r="B11" s="15" t="str">
        <f>仕様書!B11</f>
        <v>車載用タブレットホルダー</v>
      </c>
      <c r="C11" s="15" t="str">
        <f>仕様書!C11</f>
        <v>7～11インチのタブレットに対応、ホルダーを真空ゲル吸盤で固定
【参考品：サンワサプライ CAR-HLD13BKと同等品又は同等以上】</v>
      </c>
      <c r="D11" s="14">
        <f>仕様書!D11</f>
        <v>4</v>
      </c>
      <c r="E11" s="14" t="str">
        <f>仕様書!E11</f>
        <v>個</v>
      </c>
      <c r="F11" s="16"/>
      <c r="G11" s="16"/>
    </row>
    <row r="12" spans="1:8" s="13" customFormat="1" ht="36" customHeight="1" x14ac:dyDescent="0.15">
      <c r="A12" s="14">
        <f>仕様書!A12</f>
        <v>6</v>
      </c>
      <c r="B12" s="15" t="str">
        <f>仕様書!B12</f>
        <v>緑茶（カートカン）</v>
      </c>
      <c r="C12" s="15" t="str">
        <f>仕様書!C12</f>
        <v>内容量：195g
【参考品：JANコード 4902471103791と同等品又は同等以上】</v>
      </c>
      <c r="D12" s="14">
        <f>仕様書!D12</f>
        <v>90</v>
      </c>
      <c r="E12" s="14" t="str">
        <f>仕様書!E12</f>
        <v>本</v>
      </c>
      <c r="F12" s="16"/>
      <c r="G12" s="16"/>
      <c r="H12" s="65" t="s">
        <v>166</v>
      </c>
    </row>
    <row r="13" spans="1:8" s="13" customFormat="1" ht="36" customHeight="1" x14ac:dyDescent="0.15">
      <c r="A13" s="14">
        <f>仕様書!A13</f>
        <v>7</v>
      </c>
      <c r="B13" s="15" t="str">
        <f>仕様書!B13</f>
        <v>丸盆</v>
      </c>
      <c r="C13" s="15" t="str">
        <f>仕様書!C13</f>
        <v>直径約30cm、木製、漆塗り
【参考品：漆器の伊助 福梅盆 溜 木製 漆塗り トレーと同等品又は同等品以上】</v>
      </c>
      <c r="D13" s="14">
        <f>仕様書!D13</f>
        <v>2</v>
      </c>
      <c r="E13" s="14" t="str">
        <f>仕様書!E13</f>
        <v>枚</v>
      </c>
      <c r="F13" s="16"/>
      <c r="G13" s="16"/>
    </row>
    <row r="14" spans="1:8" s="13" customFormat="1" ht="36" customHeight="1" x14ac:dyDescent="0.15">
      <c r="A14" s="14">
        <f>仕様書!A14</f>
        <v>8</v>
      </c>
      <c r="B14" s="15" t="str">
        <f>仕様書!B14</f>
        <v>丸盆</v>
      </c>
      <c r="C14" s="15" t="str">
        <f>仕様書!C14</f>
        <v>直径約24cm、木製
【参考品：漆器 山田平安堂　丸盆　白檀（小）と同等品又は同等品以上】</v>
      </c>
      <c r="D14" s="14">
        <f>仕様書!D14</f>
        <v>2</v>
      </c>
      <c r="E14" s="14" t="str">
        <f>仕様書!E14</f>
        <v>枚</v>
      </c>
      <c r="F14" s="16"/>
      <c r="G14" s="16"/>
    </row>
    <row r="15" spans="1:8" s="13" customFormat="1" ht="36" customHeight="1" x14ac:dyDescent="0.15">
      <c r="A15" s="14">
        <f>仕様書!A15</f>
        <v>9</v>
      </c>
      <c r="B15" s="15" t="str">
        <f>仕様書!B15</f>
        <v>電気ポット</v>
      </c>
      <c r="C15" s="15" t="str">
        <f>仕様書!C15</f>
        <v>容量5.0L
【参考品：象印 CD-SE50と同等品又は同等品以上】</v>
      </c>
      <c r="D15" s="14">
        <f>仕様書!D15</f>
        <v>1</v>
      </c>
      <c r="E15" s="14" t="str">
        <f>仕様書!E15</f>
        <v>台</v>
      </c>
      <c r="F15" s="16"/>
      <c r="G15" s="16"/>
    </row>
    <row r="16" spans="1:8" s="13" customFormat="1" ht="36" customHeight="1" x14ac:dyDescent="0.15">
      <c r="A16" s="14">
        <f>仕様書!A16</f>
        <v>10</v>
      </c>
      <c r="B16" s="15" t="str">
        <f>仕様書!B16</f>
        <v>ポリ手提げ袋</v>
      </c>
      <c r="C16" s="15" t="str">
        <f>仕様書!C16</f>
        <v>サイズ：巾400×高さ450×マチ200ミリ、20枚セット
【参考品：マツシロ ハッポーバック ブルーと同等品又は同等品以上】</v>
      </c>
      <c r="D16" s="14">
        <f>仕様書!D16</f>
        <v>1</v>
      </c>
      <c r="E16" s="14" t="str">
        <f>仕様書!E16</f>
        <v>セット</v>
      </c>
      <c r="F16" s="16"/>
      <c r="G16" s="16"/>
    </row>
    <row r="17" spans="1:7" s="13" customFormat="1" ht="36" customHeight="1" x14ac:dyDescent="0.15">
      <c r="A17" s="14">
        <f>仕様書!A17</f>
        <v>11</v>
      </c>
      <c r="B17" s="15" t="str">
        <f>仕様書!B17</f>
        <v>レジ袋</v>
      </c>
      <c r="C17" s="15" t="str">
        <f>仕様書!C17</f>
        <v>サイズ：縦600㎜×横350㎜、マチ幅150㎜、厚さ0.03㎜、乳白色、100枚入
【参考品：JOINTEX 708-129と同等品又は同等品以上】</v>
      </c>
      <c r="D17" s="14">
        <f>仕様書!D17</f>
        <v>3</v>
      </c>
      <c r="E17" s="14" t="str">
        <f>仕様書!E17</f>
        <v>パック</v>
      </c>
      <c r="F17" s="16"/>
      <c r="G17" s="16"/>
    </row>
    <row r="18" spans="1:7" s="13" customFormat="1" ht="36" customHeight="1" x14ac:dyDescent="0.15">
      <c r="A18" s="14">
        <f>仕様書!A18</f>
        <v>12</v>
      </c>
      <c r="B18" s="15" t="str">
        <f>仕様書!B18</f>
        <v>式辞用紙</v>
      </c>
      <c r="C18" s="15" t="str">
        <f>仕様書!C18</f>
        <v>外寸：縦210㎜×横470㎜、A4インクジェットプリンター対応
【参考品：JOINTEX 334-60と同等品又は同等品以上】</v>
      </c>
      <c r="D18" s="14">
        <f>仕様書!D18</f>
        <v>10</v>
      </c>
      <c r="E18" s="14" t="str">
        <f>仕様書!E18</f>
        <v>パック</v>
      </c>
      <c r="F18" s="16"/>
      <c r="G18" s="16"/>
    </row>
    <row r="19" spans="1:7" s="13" customFormat="1" ht="36" customHeight="1" x14ac:dyDescent="0.15">
      <c r="A19" s="14">
        <f>仕様書!A19</f>
        <v>13</v>
      </c>
      <c r="B19" s="15" t="str">
        <f>仕様書!B19</f>
        <v>ワンタッチ傘 耐風骨</v>
      </c>
      <c r="C19" s="15" t="str">
        <f>仕様書!C19</f>
        <v>全長：99㎝、傘直径：約1380㎜
【参考品：JOINTEX 147-248と同等品又は同等品以上】</v>
      </c>
      <c r="D19" s="14">
        <f>仕様書!D19</f>
        <v>20</v>
      </c>
      <c r="E19" s="14" t="str">
        <f>仕様書!E19</f>
        <v>本</v>
      </c>
      <c r="F19" s="16"/>
      <c r="G19" s="16"/>
    </row>
    <row r="20" spans="1:7" s="13" customFormat="1" ht="36" customHeight="1" x14ac:dyDescent="0.15">
      <c r="A20" s="14">
        <f>仕様書!A20</f>
        <v>14</v>
      </c>
      <c r="B20" s="15" t="str">
        <f>仕様書!B20</f>
        <v>折りたたみ傘</v>
      </c>
      <c r="C20" s="15" t="str">
        <f>仕様書!C20</f>
        <v>全長：伸長時55㎝、伸縮時：23㎝ 、傘直径：1000㎜、色：ブラック
【参考品：JOINTEX 221-834と同等品又は同等品以上】</v>
      </c>
      <c r="D20" s="14">
        <f>仕様書!D20</f>
        <v>10</v>
      </c>
      <c r="E20" s="14" t="str">
        <f>仕様書!E20</f>
        <v>本</v>
      </c>
      <c r="F20" s="16"/>
      <c r="G20" s="16"/>
    </row>
    <row r="21" spans="1:7" s="13" customFormat="1" ht="36" customHeight="1" x14ac:dyDescent="0.15">
      <c r="A21" s="14">
        <f>仕様書!A21</f>
        <v>15</v>
      </c>
      <c r="B21" s="15" t="str">
        <f>仕様書!B21</f>
        <v>吸水バック</v>
      </c>
      <c r="C21" s="15" t="str">
        <f>仕様書!C21</f>
        <v>外寸280×380mm、64g
【参考品：JOINTEX 856-199と同等品又は同等品以上】</v>
      </c>
      <c r="D21" s="14">
        <f>仕様書!D21</f>
        <v>20</v>
      </c>
      <c r="E21" s="14" t="str">
        <f>仕様書!E21</f>
        <v>枚</v>
      </c>
      <c r="F21" s="16"/>
      <c r="G21" s="16"/>
    </row>
    <row r="22" spans="1:7" s="13" customFormat="1" ht="36" customHeight="1" x14ac:dyDescent="0.15">
      <c r="A22" s="14">
        <f>仕様書!A22</f>
        <v>16</v>
      </c>
      <c r="B22" s="15" t="str">
        <f>仕様書!B22</f>
        <v>軍手</v>
      </c>
      <c r="C22" s="15" t="str">
        <f>仕様書!C22</f>
        <v>全長約230mm　
【参考品：JOINTEX 864-354と同等品又は同等品以上】</v>
      </c>
      <c r="D22" s="14">
        <f>仕様書!D22</f>
        <v>1</v>
      </c>
      <c r="E22" s="14" t="str">
        <f>仕様書!E22</f>
        <v>パック</v>
      </c>
      <c r="F22" s="16"/>
      <c r="G22" s="16"/>
    </row>
    <row r="23" spans="1:7" s="13" customFormat="1" ht="36" customHeight="1" x14ac:dyDescent="0.15">
      <c r="A23" s="14">
        <f>仕様書!A23</f>
        <v>17</v>
      </c>
      <c r="B23" s="15" t="str">
        <f>仕様書!B23</f>
        <v>ポリウレタンオールコート手袋</v>
      </c>
      <c r="C23" s="15" t="str">
        <f>仕様書!C23</f>
        <v>全長約270mm、Mサイズ
【参考品：JOINTEX 723-259と同等品又は同等品以上】</v>
      </c>
      <c r="D23" s="14">
        <f>仕様書!D23</f>
        <v>5</v>
      </c>
      <c r="E23" s="14" t="str">
        <f>仕様書!E23</f>
        <v>双</v>
      </c>
      <c r="F23" s="16"/>
      <c r="G23" s="16"/>
    </row>
    <row r="24" spans="1:7" s="13" customFormat="1" ht="36" customHeight="1" x14ac:dyDescent="0.15">
      <c r="A24" s="14">
        <f>仕様書!A24</f>
        <v>18</v>
      </c>
      <c r="B24" s="15" t="str">
        <f>仕様書!B24</f>
        <v>ポリウレタンオールコート手袋</v>
      </c>
      <c r="C24" s="15" t="str">
        <f>仕様書!C24</f>
        <v>全長約270mm、Lサイズ
【参考品：JOINTEX 723-260と同等品又は同等品以上】</v>
      </c>
      <c r="D24" s="14">
        <f>仕様書!D24</f>
        <v>5</v>
      </c>
      <c r="E24" s="14" t="str">
        <f>仕様書!E24</f>
        <v>双</v>
      </c>
      <c r="F24" s="16"/>
      <c r="G24" s="16"/>
    </row>
    <row r="25" spans="1:7" s="13" customFormat="1" ht="36" customHeight="1" x14ac:dyDescent="0.15">
      <c r="A25" s="14">
        <f>仕様書!A25</f>
        <v>19</v>
      </c>
      <c r="B25" s="15" t="str">
        <f>仕様書!B25</f>
        <v>ポリウレタンオールコート手袋</v>
      </c>
      <c r="C25" s="15" t="str">
        <f>仕様書!C25</f>
        <v>全長約280mm、LLサイズ
【参考品：JOINTEX 723-261と同等品又は同等品以上】</v>
      </c>
      <c r="D25" s="14">
        <f>仕様書!D25</f>
        <v>5</v>
      </c>
      <c r="E25" s="14" t="str">
        <f>仕様書!E25</f>
        <v>双</v>
      </c>
      <c r="F25" s="16"/>
      <c r="G25" s="16"/>
    </row>
    <row r="26" spans="1:7" s="13" customFormat="1" ht="36" customHeight="1" x14ac:dyDescent="0.15">
      <c r="A26" s="14">
        <f>仕様書!A26</f>
        <v>20</v>
      </c>
      <c r="B26" s="15" t="str">
        <f>仕様書!B26</f>
        <v>ベルクバケツ</v>
      </c>
      <c r="C26" s="15" t="str">
        <f>仕様書!C26</f>
        <v>9L、304×209mm
【参考品：JOINTEX 807-010と同等品又は同等品以上】</v>
      </c>
      <c r="D26" s="14">
        <f>仕様書!D26</f>
        <v>5</v>
      </c>
      <c r="E26" s="14" t="str">
        <f>仕様書!E26</f>
        <v>個</v>
      </c>
      <c r="F26" s="16"/>
      <c r="G26" s="16"/>
    </row>
    <row r="27" spans="1:7" s="13" customFormat="1" ht="36" customHeight="1" x14ac:dyDescent="0.15">
      <c r="A27" s="14">
        <f>仕様書!A27</f>
        <v>21</v>
      </c>
      <c r="B27" s="15" t="str">
        <f>仕様書!B27</f>
        <v>ベルクバケツ</v>
      </c>
      <c r="C27" s="15" t="str">
        <f>仕様書!C27</f>
        <v>8L、260×242mm
【参考品：JOINTEX 765-409と同等品又は同等品以上】</v>
      </c>
      <c r="D27" s="14">
        <f>仕様書!D27</f>
        <v>1</v>
      </c>
      <c r="E27" s="14" t="str">
        <f>仕様書!E27</f>
        <v>個</v>
      </c>
      <c r="F27" s="16"/>
      <c r="G27" s="16"/>
    </row>
    <row r="28" spans="1:7" s="13" customFormat="1" ht="36" customHeight="1" x14ac:dyDescent="0.15">
      <c r="A28" s="14">
        <f>仕様書!A28</f>
        <v>22</v>
      </c>
      <c r="B28" s="15" t="str">
        <f>仕様書!B28</f>
        <v>ホース</v>
      </c>
      <c r="C28" s="15" t="str">
        <f>仕様書!C28</f>
        <v>内径15mm、外径20mm、長さ10m、耐藻
【参考品：JANコード 4977292672030と同等品又は同等品以上】</v>
      </c>
      <c r="D28" s="14">
        <f>仕様書!D28</f>
        <v>1</v>
      </c>
      <c r="E28" s="14" t="str">
        <f>仕様書!E28</f>
        <v>本</v>
      </c>
      <c r="F28" s="16"/>
      <c r="G28" s="16"/>
    </row>
    <row r="29" spans="1:7" s="13" customFormat="1" ht="36" customHeight="1" x14ac:dyDescent="0.15">
      <c r="A29" s="14">
        <f>仕様書!A29</f>
        <v>23</v>
      </c>
      <c r="B29" s="15" t="str">
        <f>仕様書!B29</f>
        <v>ワイヤバンド</v>
      </c>
      <c r="C29" s="15" t="str">
        <f>仕様書!C29</f>
        <v>ホース外径：17～20mm、1パック(2個)
【参考品：SANEIステンレスワイヤバンドPD211-10と同等品又は同等品以上】</v>
      </c>
      <c r="D29" s="14">
        <f>仕様書!D29</f>
        <v>1</v>
      </c>
      <c r="E29" s="14" t="str">
        <f>仕様書!E29</f>
        <v>パック</v>
      </c>
      <c r="F29" s="16"/>
      <c r="G29" s="16"/>
    </row>
    <row r="30" spans="1:7" s="13" customFormat="1" ht="36" customHeight="1" x14ac:dyDescent="0.15">
      <c r="A30" s="14">
        <f>仕様書!A30</f>
        <v>24</v>
      </c>
      <c r="B30" s="15" t="str">
        <f>仕様書!B30</f>
        <v>スポンジモップ</v>
      </c>
      <c r="C30" s="15" t="str">
        <f>仕様書!C30</f>
        <v>モップ最大幅180mm、全長1390mm
【参考品：JOINTEX 866-007と同等品又は同等品以上】</v>
      </c>
      <c r="D30" s="14">
        <f>仕様書!D30</f>
        <v>2</v>
      </c>
      <c r="E30" s="14" t="str">
        <f>仕様書!E30</f>
        <v>本</v>
      </c>
      <c r="F30" s="16"/>
      <c r="G30" s="16"/>
    </row>
    <row r="31" spans="1:7" s="13" customFormat="1" ht="36" customHeight="1" x14ac:dyDescent="0.15">
      <c r="A31" s="14">
        <f>仕様書!A31</f>
        <v>25</v>
      </c>
      <c r="B31" s="15" t="str">
        <f>仕様書!B31</f>
        <v>スポンジモップスペア</v>
      </c>
      <c r="C31" s="15" t="str">
        <f>仕様書!C31</f>
        <v>ビスコーススポンジ（番号24に適合すること）
【参考品：JOINTEX 146-996と同等品又は同等品以上】</v>
      </c>
      <c r="D31" s="14">
        <f>仕様書!D31</f>
        <v>2</v>
      </c>
      <c r="E31" s="14" t="str">
        <f>仕様書!E31</f>
        <v>個</v>
      </c>
      <c r="F31" s="16"/>
      <c r="G31" s="16"/>
    </row>
    <row r="32" spans="1:7" s="13" customFormat="1" ht="36" customHeight="1" x14ac:dyDescent="0.15">
      <c r="A32" s="14">
        <f>仕様書!A32</f>
        <v>26</v>
      </c>
      <c r="B32" s="15" t="str">
        <f>仕様書!B32</f>
        <v>給水スポンジモップV型</v>
      </c>
      <c r="C32" s="15" t="str">
        <f>仕様書!C32</f>
        <v>モップ最大幅280mm、全長1040～1410mm
【参考品：JOINTEX 349-287と同等品又は同等品以上】</v>
      </c>
      <c r="D32" s="14">
        <f>仕様書!D32</f>
        <v>2</v>
      </c>
      <c r="E32" s="14" t="str">
        <f>仕様書!E32</f>
        <v>本</v>
      </c>
      <c r="F32" s="16"/>
      <c r="G32" s="16"/>
    </row>
    <row r="33" spans="1:8" s="13" customFormat="1" ht="36" customHeight="1" x14ac:dyDescent="0.15">
      <c r="A33" s="14">
        <f>仕様書!A33</f>
        <v>27</v>
      </c>
      <c r="B33" s="15" t="str">
        <f>仕様書!B33</f>
        <v>給水スポンジモップV型スペア</v>
      </c>
      <c r="C33" s="15" t="str">
        <f>仕様書!C33</f>
        <v>PVAスポンジ（番号26に適合すること）
【参考品：JOINTEX 349-288と同等品又は同等品以上】</v>
      </c>
      <c r="D33" s="14">
        <f>仕様書!D33</f>
        <v>2</v>
      </c>
      <c r="E33" s="14" t="str">
        <f>仕様書!E33</f>
        <v>個</v>
      </c>
      <c r="F33" s="16"/>
      <c r="G33" s="16"/>
    </row>
    <row r="34" spans="1:8" s="13" customFormat="1" ht="36" customHeight="1" x14ac:dyDescent="0.15">
      <c r="A34" s="14">
        <f>仕様書!A34</f>
        <v>28</v>
      </c>
      <c r="B34" s="15" t="str">
        <f>仕様書!B34</f>
        <v>融雪剤</v>
      </c>
      <c r="C34" s="15" t="str">
        <f>仕様書!C34</f>
        <v>主成分：尿素・金属防錆材
【参考品：JOINTEX 867-453と同等品又は同等品以上】</v>
      </c>
      <c r="D34" s="14">
        <f>仕様書!D34</f>
        <v>10</v>
      </c>
      <c r="E34" s="14" t="str">
        <f>仕様書!E34</f>
        <v>袋</v>
      </c>
      <c r="F34" s="16"/>
      <c r="G34" s="16"/>
    </row>
    <row r="35" spans="1:8" s="13" customFormat="1" ht="36" customHeight="1" x14ac:dyDescent="0.15">
      <c r="A35" s="14">
        <f>仕様書!A35</f>
        <v>29</v>
      </c>
      <c r="B35" s="15" t="str">
        <f>仕様書!B35</f>
        <v>バケツ角型</v>
      </c>
      <c r="C35" s="15" t="str">
        <f>仕様書!C35</f>
        <v>容量：15L、寸法：279×356×252mm
【参考品：JOINTEX 369-643と同等品又は同等品以上】</v>
      </c>
      <c r="D35" s="14">
        <f>仕様書!D35</f>
        <v>1</v>
      </c>
      <c r="E35" s="14" t="str">
        <f>仕様書!E35</f>
        <v>個</v>
      </c>
      <c r="F35" s="16"/>
      <c r="G35" s="16"/>
    </row>
    <row r="36" spans="1:8" s="13" customFormat="1" ht="36" customHeight="1" x14ac:dyDescent="0.15">
      <c r="A36" s="14">
        <f>仕様書!A36</f>
        <v>30</v>
      </c>
      <c r="B36" s="15" t="str">
        <f>仕様書!B36</f>
        <v>エアウイングスリット</v>
      </c>
      <c r="C36" s="15" t="str">
        <f>仕様書!C36</f>
        <v>外寸：500×120×33mm、2台入り
【参考品：JOINTEX 386-361と同等品又は同等品以上】</v>
      </c>
      <c r="D36" s="14">
        <f>仕様書!D36</f>
        <v>6</v>
      </c>
      <c r="E36" s="14" t="str">
        <f>仕様書!E36</f>
        <v>組</v>
      </c>
      <c r="F36" s="16"/>
      <c r="G36" s="16"/>
    </row>
    <row r="37" spans="1:8" s="13" customFormat="1" ht="36" customHeight="1" x14ac:dyDescent="0.15">
      <c r="A37" s="14">
        <f>仕様書!A37</f>
        <v>31</v>
      </c>
      <c r="B37" s="15" t="str">
        <f>仕様書!B37</f>
        <v>目玉クリップ</v>
      </c>
      <c r="C37" s="15" t="str">
        <f>仕様書!C37</f>
        <v>サイズ：63mm、入数：30個
【参考品：JOINTEX 354-072と同等品又は同等品以上】</v>
      </c>
      <c r="D37" s="14">
        <f>仕様書!D37</f>
        <v>1</v>
      </c>
      <c r="E37" s="14" t="str">
        <f>仕様書!E37</f>
        <v>箱</v>
      </c>
      <c r="F37" s="16"/>
      <c r="G37" s="16"/>
    </row>
    <row r="38" spans="1:8" s="13" customFormat="1" ht="36" customHeight="1" x14ac:dyDescent="0.15">
      <c r="A38" s="14">
        <f>仕様書!A38</f>
        <v>32</v>
      </c>
      <c r="B38" s="15" t="str">
        <f>仕様書!B38</f>
        <v>エンドレススタンプ</v>
      </c>
      <c r="C38" s="15" t="str">
        <f>仕様書!C38</f>
        <v>書体：明朝体、規格：6号、プラスチックケース入
【参考品：JOINTEX 880-389と同等品又は同等品以上】</v>
      </c>
      <c r="D38" s="14">
        <f>仕様書!D38</f>
        <v>2</v>
      </c>
      <c r="E38" s="14" t="str">
        <f>仕様書!E38</f>
        <v>組</v>
      </c>
      <c r="F38" s="16"/>
      <c r="G38" s="16"/>
    </row>
    <row r="39" spans="1:8" s="13" customFormat="1" ht="36" customHeight="1" x14ac:dyDescent="0.15">
      <c r="A39" s="14">
        <f>仕様書!A39</f>
        <v>33</v>
      </c>
      <c r="B39" s="15" t="str">
        <f>仕様書!B39</f>
        <v>V型ゼムクリップ</v>
      </c>
      <c r="C39" s="15" t="str">
        <f>仕様書!C39</f>
        <v>サイズ：29mm、500個入り
【参考品：JOINTEX 364-379と同等品又は同等品以上】</v>
      </c>
      <c r="D39" s="14">
        <f>仕様書!D39</f>
        <v>10</v>
      </c>
      <c r="E39" s="14" t="str">
        <f>仕様書!E39</f>
        <v>箱</v>
      </c>
      <c r="F39" s="16"/>
      <c r="G39" s="16"/>
    </row>
    <row r="40" spans="1:8" s="13" customFormat="1" ht="36" customHeight="1" x14ac:dyDescent="0.15">
      <c r="A40" s="14">
        <f>仕様書!A40</f>
        <v>34</v>
      </c>
      <c r="B40" s="15" t="str">
        <f>仕様書!B40</f>
        <v>灯油ポンプ</v>
      </c>
      <c r="C40" s="15" t="str">
        <f>仕様書!C40</f>
        <v>外寸（幅×奥×高）162×50×710mm
【参考品：JOINTEX 217-179と同等品又は同等品以上】</v>
      </c>
      <c r="D40" s="14">
        <f>仕様書!D40</f>
        <v>2</v>
      </c>
      <c r="E40" s="14" t="str">
        <f>仕様書!E40</f>
        <v>個</v>
      </c>
      <c r="F40" s="16"/>
      <c r="G40" s="16"/>
    </row>
    <row r="41" spans="1:8" s="13" customFormat="1" ht="36" customHeight="1" x14ac:dyDescent="0.15">
      <c r="A41" s="14">
        <f>仕様書!A41</f>
        <v>35</v>
      </c>
      <c r="B41" s="15" t="str">
        <f>仕様書!B41</f>
        <v>チャッカマン</v>
      </c>
      <c r="C41" s="15" t="str">
        <f>仕様書!C41</f>
        <v>外寸（幅×奥×高）：40×25×235mm
【参考品：JOINTEX 385-753と同等品又は同等品以上】</v>
      </c>
      <c r="D41" s="14">
        <f>仕様書!D41</f>
        <v>3</v>
      </c>
      <c r="E41" s="14" t="str">
        <f>仕様書!E41</f>
        <v>個</v>
      </c>
      <c r="F41" s="16"/>
      <c r="G41" s="16"/>
    </row>
    <row r="42" spans="1:8" s="13" customFormat="1" ht="36" customHeight="1" x14ac:dyDescent="0.15">
      <c r="A42" s="14">
        <f>仕様書!A42</f>
        <v>36</v>
      </c>
      <c r="B42" s="15" t="str">
        <f>仕様書!B42</f>
        <v>電話機用充電池</v>
      </c>
      <c r="C42" s="15" t="str">
        <f>仕様書!C42</f>
        <v>ニッケル水素充電池、3.6V
【参考品：エルパ 品番TSA-102と同等品又は同等品以上】</v>
      </c>
      <c r="D42" s="14">
        <f>仕様書!D42</f>
        <v>2</v>
      </c>
      <c r="E42" s="14" t="str">
        <f>仕様書!E42</f>
        <v>個</v>
      </c>
      <c r="F42" s="16"/>
      <c r="G42" s="16"/>
    </row>
    <row r="43" spans="1:8" s="13" customFormat="1" ht="36" customHeight="1" x14ac:dyDescent="0.15">
      <c r="A43" s="14">
        <f>仕様書!A43</f>
        <v>37</v>
      </c>
      <c r="B43" s="15" t="str">
        <f>仕様書!B43</f>
        <v>ラミネーター</v>
      </c>
      <c r="C43" s="15" t="str">
        <f>仕様書!C43</f>
        <v>外寸（幅×奥×高）：522×179×128mm
【参考品：キスパ 2005-3352と同等品又は同等品以上】</v>
      </c>
      <c r="D43" s="14">
        <f>仕様書!D43</f>
        <v>1</v>
      </c>
      <c r="E43" s="14" t="str">
        <f>仕様書!E43</f>
        <v>台</v>
      </c>
      <c r="F43" s="16"/>
      <c r="G43" s="16"/>
    </row>
    <row r="44" spans="1:8" s="13" customFormat="1" ht="36" customHeight="1" x14ac:dyDescent="0.15">
      <c r="A44" s="14">
        <f>仕様書!A44</f>
        <v>38</v>
      </c>
      <c r="B44" s="15" t="str">
        <f>仕様書!B44</f>
        <v>緑茶</v>
      </c>
      <c r="C44" s="15" t="str">
        <f>仕様書!C44</f>
        <v>1袋100g、3袋入り
【参考品：JOINTEX 160-463と同等品又は同等品以上】</v>
      </c>
      <c r="D44" s="14">
        <f>仕様書!D44</f>
        <v>2</v>
      </c>
      <c r="E44" s="14" t="str">
        <f>仕様書!E44</f>
        <v>セット</v>
      </c>
      <c r="F44" s="16"/>
      <c r="G44" s="16"/>
      <c r="H44" s="65" t="s">
        <v>166</v>
      </c>
    </row>
    <row r="45" spans="1:8" s="13" customFormat="1" ht="36" customHeight="1" x14ac:dyDescent="0.15">
      <c r="A45" s="14">
        <f>仕様書!A45</f>
        <v>39</v>
      </c>
      <c r="B45" s="15" t="str">
        <f>仕様書!B45</f>
        <v>電子レンジ</v>
      </c>
      <c r="C45" s="15" t="str">
        <f>仕様書!C45</f>
        <v>サイズ：幅456×奥行352×高さ280㎜
【参考品：エコール 1302-0728と同等品又は同等品以上】</v>
      </c>
      <c r="D45" s="14">
        <f>仕様書!D45</f>
        <v>1</v>
      </c>
      <c r="E45" s="14" t="str">
        <f>仕様書!E45</f>
        <v>台</v>
      </c>
      <c r="F45" s="16"/>
      <c r="G45" s="16"/>
    </row>
    <row r="46" spans="1:8" s="13" customFormat="1" ht="36" customHeight="1" x14ac:dyDescent="0.15">
      <c r="A46" s="14">
        <f>仕様書!A46</f>
        <v>40</v>
      </c>
      <c r="B46" s="15" t="str">
        <f>仕様書!B46</f>
        <v>LEDトレース台</v>
      </c>
      <c r="C46" s="15" t="str">
        <f>仕様書!C46</f>
        <v>調光式A3型、サイズ：幅473×奥行349×高さ8㎜
【参考品：JOINTEX 123-205と同等品又は同等品以上】</v>
      </c>
      <c r="D46" s="14">
        <f>仕様書!D46</f>
        <v>1</v>
      </c>
      <c r="E46" s="14" t="str">
        <f>仕様書!E46</f>
        <v>台</v>
      </c>
      <c r="F46" s="16"/>
      <c r="G46" s="16"/>
    </row>
    <row r="47" spans="1:8" s="13" customFormat="1" ht="36" customHeight="1" x14ac:dyDescent="0.15">
      <c r="A47" s="14">
        <f>仕様書!A47</f>
        <v>41</v>
      </c>
      <c r="B47" s="15" t="str">
        <f>仕様書!B47</f>
        <v>電源タップ</v>
      </c>
      <c r="C47" s="15" t="str">
        <f>仕様書!C47</f>
        <v>サイズ：幅49×奥行31×高さ195㎜、4個口
【参考品：JOINTEX 225-037と同等品又は同等品以上】</v>
      </c>
      <c r="D47" s="14">
        <f>仕様書!D47</f>
        <v>1</v>
      </c>
      <c r="E47" s="14" t="str">
        <f>仕様書!E47</f>
        <v>個</v>
      </c>
      <c r="F47" s="16"/>
      <c r="G47" s="16"/>
    </row>
    <row r="48" spans="1:8" s="13" customFormat="1" ht="36" customHeight="1" x14ac:dyDescent="0.15">
      <c r="A48" s="14">
        <f>仕様書!A48</f>
        <v>42</v>
      </c>
      <c r="B48" s="15" t="str">
        <f>仕様書!B48</f>
        <v>フラットファイル</v>
      </c>
      <c r="C48" s="15" t="str">
        <f>仕様書!C48</f>
        <v>サイズ：B4-S、収容枚数：150枚
【参考品：コクヨ 品番フ-V14Bと同等品又は同等品以上）</v>
      </c>
      <c r="D48" s="14">
        <f>仕様書!D48</f>
        <v>20</v>
      </c>
      <c r="E48" s="14" t="str">
        <f>仕様書!E48</f>
        <v>冊</v>
      </c>
      <c r="F48" s="16"/>
      <c r="G48" s="16"/>
    </row>
    <row r="49" spans="1:7" s="13" customFormat="1" ht="36" customHeight="1" x14ac:dyDescent="0.15">
      <c r="A49" s="14">
        <f>仕様書!A49</f>
        <v>43</v>
      </c>
      <c r="B49" s="15" t="str">
        <f>仕様書!B49</f>
        <v>ラベルシール</v>
      </c>
      <c r="C49" s="15" t="str">
        <f>仕様書!C49</f>
        <v>光沢白、A4全面ノーカット、10枚入
【参考品：JOINTEX 384-127と同等品又は同等以上】</v>
      </c>
      <c r="D49" s="14">
        <f>仕様書!D49</f>
        <v>10</v>
      </c>
      <c r="E49" s="14" t="str">
        <f>仕様書!E49</f>
        <v>冊</v>
      </c>
      <c r="F49" s="16"/>
      <c r="G49" s="16"/>
    </row>
    <row r="50" spans="1:7" s="13" customFormat="1" ht="36" customHeight="1" x14ac:dyDescent="0.15">
      <c r="A50" s="14">
        <f>仕様書!A50</f>
        <v>44</v>
      </c>
      <c r="B50" s="15" t="str">
        <f>仕様書!B50</f>
        <v>ラベルシール</v>
      </c>
      <c r="C50" s="15" t="str">
        <f>仕様書!C50</f>
        <v>白ツヤ消、A4全面ノーカット、10枚入
【参考品：JOINTEX 821-753と同等品又は同等以上】</v>
      </c>
      <c r="D50" s="14">
        <f>仕様書!D50</f>
        <v>4</v>
      </c>
      <c r="E50" s="14" t="str">
        <f>仕様書!E50</f>
        <v>冊</v>
      </c>
      <c r="F50" s="16"/>
      <c r="G50" s="16"/>
    </row>
    <row r="51" spans="1:7" s="13" customFormat="1" ht="36" customHeight="1" x14ac:dyDescent="0.15">
      <c r="A51" s="14">
        <f>仕様書!A51</f>
        <v>45</v>
      </c>
      <c r="B51" s="15" t="str">
        <f>仕様書!B51</f>
        <v>保存容器（米びつ）</v>
      </c>
      <c r="C51" s="15" t="str">
        <f>仕様書!C51</f>
        <v>寸法：W185×D260×H130mm、3㎏用
【参考品：パール金属 品番H-5541と同等品又は同等以上】</v>
      </c>
      <c r="D51" s="14">
        <f>仕様書!D51</f>
        <v>2</v>
      </c>
      <c r="E51" s="14" t="str">
        <f>仕様書!E51</f>
        <v>個</v>
      </c>
      <c r="F51" s="16"/>
      <c r="G51" s="16"/>
    </row>
    <row r="52" spans="1:7" s="13" customFormat="1" ht="36" customHeight="1" x14ac:dyDescent="0.15">
      <c r="A52" s="14">
        <f>仕様書!A52</f>
        <v>46</v>
      </c>
      <c r="B52" s="15" t="str">
        <f>仕様書!B52</f>
        <v>除湿剤</v>
      </c>
      <c r="C52" s="15" t="str">
        <f>仕様書!C52</f>
        <v>内容量：140g、1袋10個入り
【参考品：アズワン 品番B-20と同等品又は同等以上】</v>
      </c>
      <c r="D52" s="14">
        <f>仕様書!D52</f>
        <v>1</v>
      </c>
      <c r="E52" s="14" t="str">
        <f>仕様書!E52</f>
        <v>袋</v>
      </c>
      <c r="F52" s="16"/>
      <c r="G52" s="16"/>
    </row>
    <row r="53" spans="1:7" s="13" customFormat="1" ht="36" customHeight="1" x14ac:dyDescent="0.15">
      <c r="A53" s="14">
        <f>仕様書!A53</f>
        <v>47</v>
      </c>
      <c r="B53" s="15" t="str">
        <f>仕様書!B53</f>
        <v>除湿剤（シートタイプ）</v>
      </c>
      <c r="C53" s="15" t="str">
        <f>仕様書!C53</f>
        <v>50×72cm 、1枚入
【参考品：テクナード シリカクリン激取りMAX大判シートと同等品又は同等以上】</v>
      </c>
      <c r="D53" s="14">
        <f>仕様書!D53</f>
        <v>2</v>
      </c>
      <c r="E53" s="14" t="str">
        <f>仕様書!E53</f>
        <v>枚</v>
      </c>
      <c r="F53" s="16"/>
      <c r="G53" s="16"/>
    </row>
    <row r="54" spans="1:7" s="13" customFormat="1" ht="36" customHeight="1" x14ac:dyDescent="0.15">
      <c r="A54" s="14">
        <f>仕様書!A54</f>
        <v>48</v>
      </c>
      <c r="B54" s="15" t="str">
        <f>仕様書!B54</f>
        <v>ゴミ袋</v>
      </c>
      <c r="C54" s="15" t="str">
        <f>仕様書!C54</f>
        <v>ボックスタイプ、透明、45L、1箱100枚入
【参考品：JOINTEX 354-167と同等品又は同等以上】</v>
      </c>
      <c r="D54" s="14">
        <f>仕様書!D54</f>
        <v>2</v>
      </c>
      <c r="E54" s="14" t="str">
        <f>仕様書!E54</f>
        <v>箱</v>
      </c>
      <c r="F54" s="16"/>
      <c r="G54" s="16"/>
    </row>
    <row r="55" spans="1:7" s="13" customFormat="1" ht="36" customHeight="1" x14ac:dyDescent="0.15">
      <c r="A55" s="14">
        <f>仕様書!A55</f>
        <v>49</v>
      </c>
      <c r="B55" s="15" t="str">
        <f>仕様書!B55</f>
        <v>紙コップ</v>
      </c>
      <c r="C55" s="15" t="str">
        <f>仕様書!C55</f>
        <v>1パック50個入、間伐材使用
【参考品：JOINTEX 384-948と同等品又は同等以上】</v>
      </c>
      <c r="D55" s="14">
        <f>仕様書!D55</f>
        <v>10</v>
      </c>
      <c r="E55" s="14" t="str">
        <f>仕様書!E55</f>
        <v>パック</v>
      </c>
      <c r="F55" s="16"/>
      <c r="G55" s="16"/>
    </row>
    <row r="56" spans="1:7" s="13" customFormat="1" ht="36" customHeight="1" x14ac:dyDescent="0.15">
      <c r="A56" s="14">
        <f>仕様書!A56</f>
        <v>50</v>
      </c>
      <c r="B56" s="15" t="str">
        <f>仕様書!B56</f>
        <v>収納ケース</v>
      </c>
      <c r="C56" s="15" t="str">
        <f>仕様書!C56</f>
        <v>容量：7L
【参考品：JEJアステージ JANコード4945296013678と同等品又は同等品以上】</v>
      </c>
      <c r="D56" s="14">
        <f>仕様書!D56</f>
        <v>2</v>
      </c>
      <c r="E56" s="14" t="str">
        <f>仕様書!E56</f>
        <v>個</v>
      </c>
      <c r="F56" s="16"/>
      <c r="G56" s="16"/>
    </row>
    <row r="57" spans="1:7" s="13" customFormat="1" ht="36" customHeight="1" x14ac:dyDescent="0.15">
      <c r="A57" s="14">
        <f>仕様書!A57</f>
        <v>51</v>
      </c>
      <c r="B57" s="15" t="str">
        <f>仕様書!B57</f>
        <v>継手給水栓ソケット</v>
      </c>
      <c r="C57" s="15" t="str">
        <f>仕様書!C57</f>
        <v>タイプ：TS、呼び径：13、ねじの呼び：Rp1/2、最高使用圧力(Mpa)：1
【参考品：モノタロウ 注文コード39536228と同等品又は同等品以上】</v>
      </c>
      <c r="D57" s="14">
        <f>仕様書!D57</f>
        <v>4</v>
      </c>
      <c r="E57" s="14" t="str">
        <f>仕様書!E57</f>
        <v>個</v>
      </c>
      <c r="F57" s="16"/>
      <c r="G57" s="16"/>
    </row>
    <row r="58" spans="1:7" s="13" customFormat="1" ht="36" customHeight="1" x14ac:dyDescent="0.15">
      <c r="A58" s="14">
        <f>仕様書!A58</f>
        <v>52</v>
      </c>
      <c r="B58" s="15" t="str">
        <f>仕様書!B58</f>
        <v>継手バルブソケット</v>
      </c>
      <c r="C58" s="15" t="str">
        <f>仕様書!C58</f>
        <v>タイプ：TS、呼び径：13、ねじの呼び：R1/2、最高使用圧力(MPa)：1
【参考品：モノタロウ 注文コード39446707と同等品又は同等品以上】</v>
      </c>
      <c r="D58" s="14">
        <f>仕様書!D58</f>
        <v>4</v>
      </c>
      <c r="E58" s="14" t="str">
        <f>仕様書!E58</f>
        <v>個</v>
      </c>
      <c r="F58" s="16"/>
      <c r="G58" s="16"/>
    </row>
    <row r="59" spans="1:7" s="13" customFormat="1" ht="36" customHeight="1" x14ac:dyDescent="0.15">
      <c r="A59" s="14">
        <f>仕様書!A59</f>
        <v>53</v>
      </c>
      <c r="B59" s="15" t="str">
        <f>仕様書!B59</f>
        <v>パッキン（ニトリルゴム）</v>
      </c>
      <c r="C59" s="15" t="str">
        <f>仕様書!C59</f>
        <v>呼び寸法：25、内径22㎜ 外径30㎜
【参考品：カクダイ 品番0724-25と同等品又は同等品以上】</v>
      </c>
      <c r="D59" s="14">
        <f>仕様書!D59</f>
        <v>4</v>
      </c>
      <c r="E59" s="14" t="str">
        <f>仕様書!E59</f>
        <v>個</v>
      </c>
      <c r="F59" s="16"/>
      <c r="G59" s="16"/>
    </row>
    <row r="60" spans="1:7" s="13" customFormat="1" ht="36" customHeight="1" x14ac:dyDescent="0.15">
      <c r="A60" s="14">
        <f>仕様書!A60</f>
        <v>54</v>
      </c>
      <c r="B60" s="15" t="str">
        <f>仕様書!B60</f>
        <v>グルーガン（ホットボンド）</v>
      </c>
      <c r="C60" s="15" t="str">
        <f>仕様書!C60</f>
        <v>トリガー式、φ7.0mmスティック用
【参考品：太洋電機産業 HB-45と同等品又は同等以上】</v>
      </c>
      <c r="D60" s="14">
        <f>仕様書!D60</f>
        <v>5</v>
      </c>
      <c r="E60" s="14" t="str">
        <f>仕様書!E60</f>
        <v>個</v>
      </c>
      <c r="F60" s="16"/>
      <c r="G60" s="16"/>
    </row>
    <row r="61" spans="1:7" s="13" customFormat="1" ht="36" customHeight="1" x14ac:dyDescent="0.15">
      <c r="A61" s="14">
        <f>仕様書!A61</f>
        <v>55</v>
      </c>
      <c r="B61" s="15" t="str">
        <f>仕様書!B61</f>
        <v>ホットスティック</v>
      </c>
      <c r="C61" s="15" t="str">
        <f>仕様書!C61</f>
        <v>サイズ：φ7×100mm、72本入り（番号54に適合すること）
【参考品：太洋電機産業 HB-40S-B1と同等品又は同等以上】</v>
      </c>
      <c r="D61" s="14">
        <f>仕様書!D61</f>
        <v>2</v>
      </c>
      <c r="E61" s="14" t="str">
        <f>仕様書!E61</f>
        <v>箱</v>
      </c>
      <c r="F61" s="16"/>
      <c r="G61" s="16"/>
    </row>
    <row r="62" spans="1:7" s="13" customFormat="1" ht="36" customHeight="1" x14ac:dyDescent="0.15">
      <c r="A62" s="14">
        <f>仕様書!A62</f>
        <v>56</v>
      </c>
      <c r="B62" s="15" t="str">
        <f>仕様書!B62</f>
        <v>シールはがし</v>
      </c>
      <c r="C62" s="15" t="str">
        <f>仕様書!C62</f>
        <v>スプレー式、容量：420ml
【参考品：デビカ 商品コード523020と同等品又は同等以上】</v>
      </c>
      <c r="D62" s="14">
        <f>仕様書!D62</f>
        <v>2</v>
      </c>
      <c r="E62" s="14" t="str">
        <f>仕様書!E62</f>
        <v>本</v>
      </c>
      <c r="F62" s="16"/>
      <c r="G62" s="16"/>
    </row>
    <row r="63" spans="1:7" s="13" customFormat="1" ht="36" customHeight="1" x14ac:dyDescent="0.15">
      <c r="A63" s="14">
        <f>仕様書!A63</f>
        <v>57</v>
      </c>
      <c r="B63" s="15" t="str">
        <f>仕様書!B63</f>
        <v>タイマー</v>
      </c>
      <c r="C63" s="15" t="str">
        <f>仕様書!C63</f>
        <v>外形寸法：約W650×H400×D220mm
【参考品：SEIKO JT-701と同等品又は同等以上】</v>
      </c>
      <c r="D63" s="14">
        <f>仕様書!D63</f>
        <v>1</v>
      </c>
      <c r="E63" s="14" t="str">
        <f>仕様書!E63</f>
        <v>個</v>
      </c>
      <c r="F63" s="16"/>
      <c r="G63" s="16"/>
    </row>
    <row r="64" spans="1:7" s="13" customFormat="1" ht="36" customHeight="1" x14ac:dyDescent="0.15">
      <c r="A64" s="14">
        <f>仕様書!A64</f>
        <v>58</v>
      </c>
      <c r="B64" s="15" t="str">
        <f>仕様書!B64</f>
        <v>名札</v>
      </c>
      <c r="C64" s="15" t="str">
        <f>仕様書!C64</f>
        <v>名刺型、ソフトタイプ、本体サイズ：95×13×63㎜、50枚入
【参考品：JOINTEX 260025と同等品又は同等以上】</v>
      </c>
      <c r="D64" s="14">
        <f>仕様書!D64</f>
        <v>1</v>
      </c>
      <c r="E64" s="14" t="str">
        <f>仕様書!E64</f>
        <v>箱</v>
      </c>
      <c r="F64" s="16"/>
      <c r="G64" s="16"/>
    </row>
    <row r="65" spans="1:7" s="13" customFormat="1" ht="36" customHeight="1" x14ac:dyDescent="0.15">
      <c r="A65" s="14">
        <f>仕様書!A65</f>
        <v>59</v>
      </c>
      <c r="B65" s="15" t="str">
        <f>仕様書!B65</f>
        <v>乾燥剤</v>
      </c>
      <c r="C65" s="15" t="str">
        <f>仕様書!C65</f>
        <v>A型シリカゲル、容量：1g、100個入
【参考品：TRUSCO 品番TSG-1A-100と同等品又は同等品以上】</v>
      </c>
      <c r="D65" s="14">
        <f>仕様書!D65</f>
        <v>1</v>
      </c>
      <c r="E65" s="14" t="str">
        <f>仕様書!E65</f>
        <v>袋</v>
      </c>
      <c r="F65" s="16"/>
      <c r="G65" s="16"/>
    </row>
    <row r="66" spans="1:7" s="13" customFormat="1" ht="36" customHeight="1" x14ac:dyDescent="0.15">
      <c r="A66" s="14">
        <f>仕様書!A66</f>
        <v>60</v>
      </c>
      <c r="B66" s="15" t="str">
        <f>仕様書!B66</f>
        <v>ラミネートフィルム</v>
      </c>
      <c r="C66" s="15" t="str">
        <f>仕様書!C66</f>
        <v>規格：ハガキサイズ、厚さ：100μmm、100枚入
【参考品：JOINTEX 206-428と同等品又は同等以上】</v>
      </c>
      <c r="D66" s="14">
        <f>仕様書!D66</f>
        <v>4</v>
      </c>
      <c r="E66" s="14" t="str">
        <f>仕様書!E66</f>
        <v>箱</v>
      </c>
      <c r="F66" s="16"/>
      <c r="G66" s="16"/>
    </row>
    <row r="67" spans="1:7" s="13" customFormat="1" ht="36" customHeight="1" x14ac:dyDescent="0.15">
      <c r="A67" s="14">
        <f>仕様書!A67</f>
        <v>61</v>
      </c>
      <c r="B67" s="15" t="str">
        <f>仕様書!B67</f>
        <v>ナイロンロープ</v>
      </c>
      <c r="C67" s="15" t="str">
        <f>仕様書!C67</f>
        <v>長さ：300m、太さ：3mmφ、ロープ使用：3打ち
【参考品：まつうら工業 品番NR-3X300-DRと同等品又は同等以上】</v>
      </c>
      <c r="D67" s="14">
        <f>仕様書!D67</f>
        <v>5</v>
      </c>
      <c r="E67" s="14" t="str">
        <f>仕様書!E67</f>
        <v>巻</v>
      </c>
      <c r="F67" s="16"/>
      <c r="G67" s="16"/>
    </row>
    <row r="68" spans="1:7" s="13" customFormat="1" ht="36" customHeight="1" x14ac:dyDescent="0.15">
      <c r="A68" s="14">
        <f>仕様書!A68</f>
        <v>62</v>
      </c>
      <c r="B68" s="15" t="str">
        <f>仕様書!B68</f>
        <v>番号札</v>
      </c>
      <c r="C68" s="15" t="str">
        <f>仕様書!C68</f>
        <v>無地、色：白、寸法(mm)：横30×縦45×厚さ2.5、穴径(mm)：4、1箱100枚
【参考品：クラウン 品番CR-BG30-Wと同等品又は同等以上】</v>
      </c>
      <c r="D68" s="14">
        <f>仕様書!D68</f>
        <v>6</v>
      </c>
      <c r="E68" s="14" t="str">
        <f>仕様書!E68</f>
        <v>箱</v>
      </c>
      <c r="F68" s="16"/>
      <c r="G68" s="16"/>
    </row>
    <row r="69" spans="1:7" s="13" customFormat="1" ht="36" customHeight="1" x14ac:dyDescent="0.15">
      <c r="A69" s="14">
        <f>仕様書!A69</f>
        <v>63</v>
      </c>
      <c r="B69" s="15" t="str">
        <f>仕様書!B69</f>
        <v>割箸</v>
      </c>
      <c r="C69" s="15" t="str">
        <f>仕様書!C69</f>
        <v>長さ：約203mm、爪楊枝：無、箸袋：無、１パック入数：100膳
【参考品：JOINTEX 756-345と同等品又は同等品以上】</v>
      </c>
      <c r="D69" s="14">
        <f>仕様書!D69</f>
        <v>20</v>
      </c>
      <c r="E69" s="14" t="str">
        <f>仕様書!E69</f>
        <v>パック</v>
      </c>
      <c r="F69" s="16"/>
      <c r="G69" s="16"/>
    </row>
    <row r="70" spans="1:7" s="13" customFormat="1" ht="36" customHeight="1" x14ac:dyDescent="0.15">
      <c r="A70" s="14">
        <f>仕様書!A70</f>
        <v>64</v>
      </c>
      <c r="B70" s="15" t="str">
        <f>仕様書!B70</f>
        <v>デスクライト</v>
      </c>
      <c r="C70" s="15" t="str">
        <f>仕様書!C70</f>
        <v>LED使用、サイズ：約W100×H400×D420mm、電源：ACアダプター、明るさ：750ルーメン
【参考品：GENTOS DK-R270WHと同等品又は同等品以上】</v>
      </c>
      <c r="D70" s="14">
        <f>仕様書!D70</f>
        <v>10</v>
      </c>
      <c r="E70" s="14" t="str">
        <f>仕様書!E70</f>
        <v>個</v>
      </c>
      <c r="F70" s="16"/>
      <c r="G70" s="16"/>
    </row>
    <row r="71" spans="1:7" s="13" customFormat="1" ht="21.75" customHeight="1" x14ac:dyDescent="0.15">
      <c r="A71" s="61" t="s">
        <v>5</v>
      </c>
      <c r="B71" s="62"/>
      <c r="C71" s="63"/>
      <c r="D71" s="17"/>
      <c r="E71" s="18"/>
      <c r="F71" s="19"/>
      <c r="G71" s="20"/>
    </row>
    <row r="72" spans="1:7" s="13" customFormat="1" ht="21.75" customHeight="1" x14ac:dyDescent="0.15">
      <c r="A72" s="61" t="s">
        <v>151</v>
      </c>
      <c r="B72" s="62"/>
      <c r="C72" s="63"/>
      <c r="D72" s="17"/>
      <c r="E72" s="18"/>
      <c r="F72" s="53"/>
      <c r="G72" s="20"/>
    </row>
    <row r="73" spans="1:7" s="13" customFormat="1" ht="21.75" customHeight="1" x14ac:dyDescent="0.15">
      <c r="A73" s="61" t="s">
        <v>7</v>
      </c>
      <c r="B73" s="62"/>
      <c r="C73" s="63"/>
      <c r="D73" s="17"/>
      <c r="E73" s="18"/>
      <c r="F73" s="30"/>
      <c r="G73" s="20"/>
    </row>
    <row r="74" spans="1:7" s="13" customFormat="1" ht="21.75" customHeight="1" x14ac:dyDescent="0.15">
      <c r="A74" s="61" t="s">
        <v>6</v>
      </c>
      <c r="B74" s="62"/>
      <c r="C74" s="63"/>
      <c r="D74" s="17"/>
      <c r="E74" s="18"/>
      <c r="F74" s="19"/>
      <c r="G74" s="20"/>
    </row>
    <row r="75" spans="1:7" s="13" customFormat="1" ht="9" customHeight="1" x14ac:dyDescent="0.15">
      <c r="A75" s="22"/>
      <c r="B75" s="23"/>
      <c r="C75" s="24"/>
      <c r="D75" s="25"/>
      <c r="E75" s="26"/>
      <c r="F75" s="27"/>
    </row>
    <row r="76" spans="1:7" s="13" customFormat="1" ht="9" customHeight="1" x14ac:dyDescent="0.15">
      <c r="B76" s="22"/>
      <c r="C76" s="22"/>
      <c r="D76" s="22"/>
      <c r="E76" s="22"/>
      <c r="F76" s="27"/>
    </row>
    <row r="77" spans="1:7" s="13" customFormat="1" ht="12" x14ac:dyDescent="0.15">
      <c r="A77" s="64"/>
      <c r="B77" s="64"/>
      <c r="C77" s="64"/>
      <c r="D77" s="64"/>
      <c r="E77" s="64"/>
      <c r="F77" s="64"/>
      <c r="G77" s="64"/>
    </row>
    <row r="78" spans="1:7" s="13" customFormat="1" ht="12" x14ac:dyDescent="0.15">
      <c r="A78" s="60"/>
      <c r="B78" s="60"/>
      <c r="C78" s="60"/>
      <c r="D78" s="60"/>
      <c r="E78" s="60"/>
      <c r="F78" s="60"/>
      <c r="G78" s="60"/>
    </row>
    <row r="79" spans="1:7" s="13" customFormat="1" ht="12" x14ac:dyDescent="0.15">
      <c r="A79" s="60"/>
      <c r="B79" s="60"/>
      <c r="C79" s="60"/>
      <c r="D79" s="60"/>
      <c r="E79" s="60"/>
      <c r="F79" s="60"/>
      <c r="G79" s="60"/>
    </row>
    <row r="81" spans="3:3" x14ac:dyDescent="0.15">
      <c r="C81" s="9"/>
    </row>
  </sheetData>
  <mergeCells count="8">
    <mergeCell ref="A79:G79"/>
    <mergeCell ref="A2:G2"/>
    <mergeCell ref="A71:C71"/>
    <mergeCell ref="A73:C73"/>
    <mergeCell ref="A74:C74"/>
    <mergeCell ref="A77:G77"/>
    <mergeCell ref="A78:G78"/>
    <mergeCell ref="A72:C72"/>
  </mergeCells>
  <phoneticPr fontId="13"/>
  <printOptions horizontalCentered="1"/>
  <pageMargins left="0.59055118110236227" right="0.59055118110236227" top="0.59055118110236227" bottom="0.55118110236220474" header="0.19685039370078741" footer="0.23622047244094491"/>
  <pageSetup paperSize="9" scale="81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4503C-9DE0-4B6F-8DC9-3920390BB071}">
  <sheetPr codeName="Sheet2"/>
  <dimension ref="A1:G81"/>
  <sheetViews>
    <sheetView showGridLines="0" showZeros="0" view="pageBreakPreview" zoomScale="85" zoomScaleNormal="85" zoomScaleSheetLayoutView="85" workbookViewId="0">
      <selection activeCell="A79" sqref="A79:G79"/>
    </sheetView>
  </sheetViews>
  <sheetFormatPr defaultRowHeight="13.5" x14ac:dyDescent="0.15"/>
  <cols>
    <col min="1" max="1" width="5.5" style="3" customWidth="1"/>
    <col min="2" max="2" width="20.5" style="3" customWidth="1"/>
    <col min="3" max="3" width="52.5" style="3" customWidth="1"/>
    <col min="4" max="5" width="5" style="3" customWidth="1"/>
    <col min="6" max="6" width="10.625" style="3" customWidth="1"/>
    <col min="7" max="7" width="14.625" style="3" customWidth="1"/>
    <col min="8" max="16384" width="9" style="3"/>
  </cols>
  <sheetData>
    <row r="1" spans="1:7" ht="15" customHeight="1" x14ac:dyDescent="0.15">
      <c r="A1" s="1" t="s">
        <v>8</v>
      </c>
      <c r="B1" s="2"/>
    </row>
    <row r="2" spans="1:7" ht="24.75" customHeight="1" x14ac:dyDescent="0.15">
      <c r="A2" s="55" t="s">
        <v>9</v>
      </c>
      <c r="B2" s="55"/>
      <c r="C2" s="55"/>
      <c r="D2" s="55"/>
      <c r="E2" s="55"/>
      <c r="F2" s="55"/>
      <c r="G2" s="55"/>
    </row>
    <row r="3" spans="1:7" ht="5.25" customHeight="1" x14ac:dyDescent="0.15">
      <c r="A3" s="4"/>
      <c r="B3" s="4"/>
      <c r="C3" s="4"/>
      <c r="D3" s="4"/>
      <c r="E3" s="4"/>
      <c r="F3" s="4"/>
      <c r="G3" s="4"/>
    </row>
    <row r="4" spans="1:7" ht="22.5" customHeight="1" x14ac:dyDescent="0.15">
      <c r="A4" s="5" t="str">
        <f>仕様書!A4</f>
        <v>物件名　事務用品・生活雑貨・家電機器類</v>
      </c>
      <c r="B4" s="6"/>
      <c r="C4" s="6"/>
      <c r="D4" s="7"/>
      <c r="E4" s="6"/>
    </row>
    <row r="5" spans="1:7" ht="5.25" customHeight="1" x14ac:dyDescent="0.15">
      <c r="A5" s="8"/>
      <c r="B5" s="6"/>
      <c r="C5" s="6"/>
      <c r="D5" s="7"/>
      <c r="E5" s="6"/>
    </row>
    <row r="6" spans="1:7" s="13" customFormat="1" ht="22.5" x14ac:dyDescent="0.15">
      <c r="A6" s="52" t="s">
        <v>28</v>
      </c>
      <c r="B6" s="10" t="s">
        <v>1</v>
      </c>
      <c r="C6" s="11" t="s">
        <v>2</v>
      </c>
      <c r="D6" s="12" t="s">
        <v>10</v>
      </c>
      <c r="E6" s="10" t="s">
        <v>11</v>
      </c>
      <c r="F6" s="12" t="s">
        <v>3</v>
      </c>
      <c r="G6" s="12" t="s">
        <v>4</v>
      </c>
    </row>
    <row r="7" spans="1:7" s="13" customFormat="1" ht="36" customHeight="1" x14ac:dyDescent="0.15">
      <c r="A7" s="14">
        <f>仕様書!A7</f>
        <v>1</v>
      </c>
      <c r="B7" s="15" t="str">
        <f>仕様書!B7</f>
        <v>データバインダー</v>
      </c>
      <c r="C7" s="15" t="str">
        <f>仕様書!C7</f>
        <v>サイズ：T11×Y15、収容枚数：約350枚
【参考品：コクヨ 5102-8114と同等品又は同等品以上】</v>
      </c>
      <c r="D7" s="14">
        <f>仕様書!D7</f>
        <v>200</v>
      </c>
      <c r="E7" s="14" t="str">
        <f>仕様書!E7</f>
        <v>冊</v>
      </c>
      <c r="F7" s="16"/>
      <c r="G7" s="16">
        <f>D7*F7</f>
        <v>0</v>
      </c>
    </row>
    <row r="8" spans="1:7" s="13" customFormat="1" ht="36" customHeight="1" x14ac:dyDescent="0.15">
      <c r="A8" s="14">
        <f>仕様書!A8</f>
        <v>2</v>
      </c>
      <c r="B8" s="15" t="str">
        <f>仕様書!B8</f>
        <v>データバインダー</v>
      </c>
      <c r="C8" s="15" t="str">
        <f>仕様書!C8</f>
        <v>サイズ：T11×Y15、収容枚数：約280枚
【参考品：コクヨ 5184-7203と同等品又は同等品以上】</v>
      </c>
      <c r="D8" s="14">
        <f>仕様書!D8</f>
        <v>120</v>
      </c>
      <c r="E8" s="14" t="str">
        <f>仕様書!E8</f>
        <v>冊</v>
      </c>
      <c r="F8" s="16"/>
      <c r="G8" s="16">
        <f t="shared" ref="G8:G70" si="0">D8*F8</f>
        <v>0</v>
      </c>
    </row>
    <row r="9" spans="1:7" s="13" customFormat="1" ht="36" customHeight="1" x14ac:dyDescent="0.15">
      <c r="A9" s="14">
        <f>仕様書!A9</f>
        <v>3</v>
      </c>
      <c r="B9" s="15" t="str">
        <f>仕様書!B9</f>
        <v>チューブファイル</v>
      </c>
      <c r="C9" s="15" t="str">
        <f>仕様書!C9</f>
        <v>サイズ：B4ヨコ、収容枚数：約300枚
【参考品：コクヨ 5113-9711と同等品又は同等品以上】</v>
      </c>
      <c r="D9" s="14">
        <f>仕様書!D9</f>
        <v>60</v>
      </c>
      <c r="E9" s="14" t="str">
        <f>仕様書!E9</f>
        <v>枚</v>
      </c>
      <c r="F9" s="16"/>
      <c r="G9" s="16">
        <f t="shared" si="0"/>
        <v>0</v>
      </c>
    </row>
    <row r="10" spans="1:7" s="13" customFormat="1" ht="36" customHeight="1" x14ac:dyDescent="0.15">
      <c r="A10" s="14">
        <f>仕様書!A10</f>
        <v>4</v>
      </c>
      <c r="B10" s="15" t="str">
        <f>仕様書!B10</f>
        <v>ＯＡタップ（平型）</v>
      </c>
      <c r="C10" s="15" t="str">
        <f>仕様書!C10</f>
        <v>コンセント口数：３、定格：125V/15A/1500W、PSE(電気用品安全法)：適合
【参考品：JOINTEX 262-293と同等品又は同等品以上】</v>
      </c>
      <c r="D10" s="14">
        <f>仕様書!D10</f>
        <v>2</v>
      </c>
      <c r="E10" s="14" t="str">
        <f>仕様書!E10</f>
        <v>個</v>
      </c>
      <c r="F10" s="16"/>
      <c r="G10" s="16">
        <f t="shared" si="0"/>
        <v>0</v>
      </c>
    </row>
    <row r="11" spans="1:7" s="13" customFormat="1" ht="36" customHeight="1" x14ac:dyDescent="0.15">
      <c r="A11" s="14">
        <f>仕様書!A11</f>
        <v>5</v>
      </c>
      <c r="B11" s="15" t="str">
        <f>仕様書!B11</f>
        <v>車載用タブレットホルダー</v>
      </c>
      <c r="C11" s="15" t="str">
        <f>仕様書!C11</f>
        <v>7～11インチのタブレットに対応、ホルダーを真空ゲル吸盤で固定
【参考品：サンワサプライ CAR-HLD13BKと同等品又は同等以上】</v>
      </c>
      <c r="D11" s="14">
        <f>仕様書!D11</f>
        <v>4</v>
      </c>
      <c r="E11" s="14" t="str">
        <f>仕様書!E11</f>
        <v>個</v>
      </c>
      <c r="F11" s="16"/>
      <c r="G11" s="16">
        <f t="shared" si="0"/>
        <v>0</v>
      </c>
    </row>
    <row r="12" spans="1:7" s="13" customFormat="1" ht="36" customHeight="1" x14ac:dyDescent="0.15">
      <c r="A12" s="14">
        <f>仕様書!A12</f>
        <v>6</v>
      </c>
      <c r="B12" s="15" t="str">
        <f>仕様書!B12</f>
        <v>緑茶（カートカン）</v>
      </c>
      <c r="C12" s="15" t="str">
        <f>仕様書!C12</f>
        <v>内容量：195g
【参考品：JANコード 4902471103791と同等品又は同等以上】</v>
      </c>
      <c r="D12" s="14">
        <f>仕様書!D12</f>
        <v>90</v>
      </c>
      <c r="E12" s="14" t="str">
        <f>仕様書!E12</f>
        <v>本</v>
      </c>
      <c r="F12" s="16"/>
      <c r="G12" s="16">
        <f t="shared" si="0"/>
        <v>0</v>
      </c>
    </row>
    <row r="13" spans="1:7" s="13" customFormat="1" ht="36" customHeight="1" x14ac:dyDescent="0.15">
      <c r="A13" s="14">
        <f>仕様書!A13</f>
        <v>7</v>
      </c>
      <c r="B13" s="15" t="str">
        <f>仕様書!B13</f>
        <v>丸盆</v>
      </c>
      <c r="C13" s="15" t="str">
        <f>仕様書!C13</f>
        <v>直径約30cm、木製、漆塗り
【参考品：漆器の伊助 福梅盆 溜 木製 漆塗り トレーと同等品又は同等品以上】</v>
      </c>
      <c r="D13" s="14">
        <f>仕様書!D13</f>
        <v>2</v>
      </c>
      <c r="E13" s="14" t="str">
        <f>仕様書!E13</f>
        <v>枚</v>
      </c>
      <c r="F13" s="16"/>
      <c r="G13" s="16">
        <f t="shared" si="0"/>
        <v>0</v>
      </c>
    </row>
    <row r="14" spans="1:7" s="13" customFormat="1" ht="36" customHeight="1" x14ac:dyDescent="0.15">
      <c r="A14" s="14">
        <f>仕様書!A14</f>
        <v>8</v>
      </c>
      <c r="B14" s="15" t="str">
        <f>仕様書!B14</f>
        <v>丸盆</v>
      </c>
      <c r="C14" s="15" t="str">
        <f>仕様書!C14</f>
        <v>直径約24cm、木製
【参考品：漆器 山田平安堂　丸盆　白檀（小）と同等品又は同等品以上】</v>
      </c>
      <c r="D14" s="14">
        <f>仕様書!D14</f>
        <v>2</v>
      </c>
      <c r="E14" s="14" t="str">
        <f>仕様書!E14</f>
        <v>枚</v>
      </c>
      <c r="F14" s="16"/>
      <c r="G14" s="16">
        <f t="shared" si="0"/>
        <v>0</v>
      </c>
    </row>
    <row r="15" spans="1:7" s="13" customFormat="1" ht="36" customHeight="1" x14ac:dyDescent="0.15">
      <c r="A15" s="14">
        <f>仕様書!A15</f>
        <v>9</v>
      </c>
      <c r="B15" s="15" t="str">
        <f>仕様書!B15</f>
        <v>電気ポット</v>
      </c>
      <c r="C15" s="15" t="str">
        <f>仕様書!C15</f>
        <v>容量5.0L
【参考品：象印 CD-SE50と同等品又は同等品以上】</v>
      </c>
      <c r="D15" s="14">
        <f>仕様書!D15</f>
        <v>1</v>
      </c>
      <c r="E15" s="14" t="str">
        <f>仕様書!E15</f>
        <v>台</v>
      </c>
      <c r="F15" s="16"/>
      <c r="G15" s="16">
        <f t="shared" si="0"/>
        <v>0</v>
      </c>
    </row>
    <row r="16" spans="1:7" s="13" customFormat="1" ht="36" customHeight="1" x14ac:dyDescent="0.15">
      <c r="A16" s="14">
        <f>仕様書!A16</f>
        <v>10</v>
      </c>
      <c r="B16" s="15" t="str">
        <f>仕様書!B16</f>
        <v>ポリ手提げ袋</v>
      </c>
      <c r="C16" s="15" t="str">
        <f>仕様書!C16</f>
        <v>サイズ：巾400×高さ450×マチ200ミリ、20枚セット
【参考品：マツシロ ハッポーバック ブルーと同等品又は同等品以上】</v>
      </c>
      <c r="D16" s="14">
        <f>仕様書!D16</f>
        <v>1</v>
      </c>
      <c r="E16" s="14" t="str">
        <f>仕様書!E16</f>
        <v>セット</v>
      </c>
      <c r="F16" s="16"/>
      <c r="G16" s="16">
        <f t="shared" si="0"/>
        <v>0</v>
      </c>
    </row>
    <row r="17" spans="1:7" s="13" customFormat="1" ht="36" customHeight="1" x14ac:dyDescent="0.15">
      <c r="A17" s="14">
        <f>仕様書!A17</f>
        <v>11</v>
      </c>
      <c r="B17" s="15" t="str">
        <f>仕様書!B17</f>
        <v>レジ袋</v>
      </c>
      <c r="C17" s="15" t="str">
        <f>仕様書!C17</f>
        <v>サイズ：縦600㎜×横350㎜、マチ幅150㎜、厚さ0.03㎜、乳白色、100枚入
【参考品：JOINTEX 708-129と同等品又は同等品以上】</v>
      </c>
      <c r="D17" s="14">
        <f>仕様書!D17</f>
        <v>3</v>
      </c>
      <c r="E17" s="14" t="str">
        <f>仕様書!E17</f>
        <v>パック</v>
      </c>
      <c r="F17" s="16"/>
      <c r="G17" s="16">
        <f t="shared" si="0"/>
        <v>0</v>
      </c>
    </row>
    <row r="18" spans="1:7" s="13" customFormat="1" ht="36" customHeight="1" x14ac:dyDescent="0.15">
      <c r="A18" s="14">
        <f>仕様書!A18</f>
        <v>12</v>
      </c>
      <c r="B18" s="15" t="str">
        <f>仕様書!B18</f>
        <v>式辞用紙</v>
      </c>
      <c r="C18" s="15" t="str">
        <f>仕様書!C18</f>
        <v>外寸：縦210㎜×横470㎜、A4インクジェットプリンター対応
【参考品：JOINTEX 334-60と同等品又は同等品以上】</v>
      </c>
      <c r="D18" s="14">
        <f>仕様書!D18</f>
        <v>10</v>
      </c>
      <c r="E18" s="14" t="str">
        <f>仕様書!E18</f>
        <v>パック</v>
      </c>
      <c r="F18" s="16"/>
      <c r="G18" s="16">
        <f t="shared" si="0"/>
        <v>0</v>
      </c>
    </row>
    <row r="19" spans="1:7" s="13" customFormat="1" ht="36" customHeight="1" x14ac:dyDescent="0.15">
      <c r="A19" s="14">
        <f>仕様書!A19</f>
        <v>13</v>
      </c>
      <c r="B19" s="15" t="str">
        <f>仕様書!B19</f>
        <v>ワンタッチ傘 耐風骨</v>
      </c>
      <c r="C19" s="15" t="str">
        <f>仕様書!C19</f>
        <v>全長：99㎝、傘直径：約1380㎜
【参考品：JOINTEX 147-248と同等品又は同等品以上】</v>
      </c>
      <c r="D19" s="14">
        <f>仕様書!D19</f>
        <v>20</v>
      </c>
      <c r="E19" s="14" t="str">
        <f>仕様書!E19</f>
        <v>本</v>
      </c>
      <c r="F19" s="16"/>
      <c r="G19" s="16">
        <f t="shared" si="0"/>
        <v>0</v>
      </c>
    </row>
    <row r="20" spans="1:7" s="13" customFormat="1" ht="36" customHeight="1" x14ac:dyDescent="0.15">
      <c r="A20" s="14">
        <f>仕様書!A20</f>
        <v>14</v>
      </c>
      <c r="B20" s="15" t="str">
        <f>仕様書!B20</f>
        <v>折りたたみ傘</v>
      </c>
      <c r="C20" s="15" t="str">
        <f>仕様書!C20</f>
        <v>全長：伸長時55㎝、伸縮時：23㎝ 、傘直径：1000㎜、色：ブラック
【参考品：JOINTEX 221-834と同等品又は同等品以上】</v>
      </c>
      <c r="D20" s="14">
        <f>仕様書!D20</f>
        <v>10</v>
      </c>
      <c r="E20" s="14" t="str">
        <f>仕様書!E20</f>
        <v>本</v>
      </c>
      <c r="F20" s="16"/>
      <c r="G20" s="16">
        <f t="shared" si="0"/>
        <v>0</v>
      </c>
    </row>
    <row r="21" spans="1:7" s="13" customFormat="1" ht="36" customHeight="1" x14ac:dyDescent="0.15">
      <c r="A21" s="14">
        <f>仕様書!A21</f>
        <v>15</v>
      </c>
      <c r="B21" s="15" t="str">
        <f>仕様書!B21</f>
        <v>吸水バック</v>
      </c>
      <c r="C21" s="15" t="str">
        <f>仕様書!C21</f>
        <v>外寸280×380mm、64g
【参考品：JOINTEX 856-199と同等品又は同等品以上】</v>
      </c>
      <c r="D21" s="14">
        <f>仕様書!D21</f>
        <v>20</v>
      </c>
      <c r="E21" s="14" t="str">
        <f>仕様書!E21</f>
        <v>枚</v>
      </c>
      <c r="F21" s="16"/>
      <c r="G21" s="16">
        <f t="shared" si="0"/>
        <v>0</v>
      </c>
    </row>
    <row r="22" spans="1:7" s="13" customFormat="1" ht="36" customHeight="1" x14ac:dyDescent="0.15">
      <c r="A22" s="14">
        <f>仕様書!A22</f>
        <v>16</v>
      </c>
      <c r="B22" s="15" t="str">
        <f>仕様書!B22</f>
        <v>軍手</v>
      </c>
      <c r="C22" s="15" t="str">
        <f>仕様書!C22</f>
        <v>全長約230mm　
【参考品：JOINTEX 864-354と同等品又は同等品以上】</v>
      </c>
      <c r="D22" s="14">
        <f>仕様書!D22</f>
        <v>1</v>
      </c>
      <c r="E22" s="14" t="str">
        <f>仕様書!E22</f>
        <v>パック</v>
      </c>
      <c r="F22" s="16"/>
      <c r="G22" s="16">
        <f t="shared" si="0"/>
        <v>0</v>
      </c>
    </row>
    <row r="23" spans="1:7" s="13" customFormat="1" ht="36" customHeight="1" x14ac:dyDescent="0.15">
      <c r="A23" s="14">
        <f>仕様書!A23</f>
        <v>17</v>
      </c>
      <c r="B23" s="15" t="str">
        <f>仕様書!B23</f>
        <v>ポリウレタンオールコート手袋</v>
      </c>
      <c r="C23" s="15" t="str">
        <f>仕様書!C23</f>
        <v>全長約270mm、Mサイズ
【参考品：JOINTEX 723-259と同等品又は同等品以上】</v>
      </c>
      <c r="D23" s="14">
        <f>仕様書!D23</f>
        <v>5</v>
      </c>
      <c r="E23" s="14" t="str">
        <f>仕様書!E23</f>
        <v>双</v>
      </c>
      <c r="F23" s="16"/>
      <c r="G23" s="16">
        <f t="shared" si="0"/>
        <v>0</v>
      </c>
    </row>
    <row r="24" spans="1:7" s="13" customFormat="1" ht="36" customHeight="1" x14ac:dyDescent="0.15">
      <c r="A24" s="14">
        <f>仕様書!A24</f>
        <v>18</v>
      </c>
      <c r="B24" s="15" t="str">
        <f>仕様書!B24</f>
        <v>ポリウレタンオールコート手袋</v>
      </c>
      <c r="C24" s="15" t="str">
        <f>仕様書!C24</f>
        <v>全長約270mm、Lサイズ
【参考品：JOINTEX 723-260と同等品又は同等品以上】</v>
      </c>
      <c r="D24" s="14">
        <f>仕様書!D24</f>
        <v>5</v>
      </c>
      <c r="E24" s="14" t="str">
        <f>仕様書!E24</f>
        <v>双</v>
      </c>
      <c r="F24" s="16"/>
      <c r="G24" s="16">
        <f t="shared" si="0"/>
        <v>0</v>
      </c>
    </row>
    <row r="25" spans="1:7" s="13" customFormat="1" ht="36" customHeight="1" x14ac:dyDescent="0.15">
      <c r="A25" s="14">
        <f>仕様書!A25</f>
        <v>19</v>
      </c>
      <c r="B25" s="15" t="str">
        <f>仕様書!B25</f>
        <v>ポリウレタンオールコート手袋</v>
      </c>
      <c r="C25" s="15" t="str">
        <f>仕様書!C25</f>
        <v>全長約280mm、LLサイズ
【参考品：JOINTEX 723-261と同等品又は同等品以上】</v>
      </c>
      <c r="D25" s="14">
        <f>仕様書!D25</f>
        <v>5</v>
      </c>
      <c r="E25" s="14" t="str">
        <f>仕様書!E25</f>
        <v>双</v>
      </c>
      <c r="F25" s="16"/>
      <c r="G25" s="16">
        <f t="shared" si="0"/>
        <v>0</v>
      </c>
    </row>
    <row r="26" spans="1:7" s="13" customFormat="1" ht="36" customHeight="1" x14ac:dyDescent="0.15">
      <c r="A26" s="14">
        <f>仕様書!A26</f>
        <v>20</v>
      </c>
      <c r="B26" s="15" t="str">
        <f>仕様書!B26</f>
        <v>ベルクバケツ</v>
      </c>
      <c r="C26" s="15" t="str">
        <f>仕様書!C26</f>
        <v>9L、304×209mm
【参考品：JOINTEX 807-010と同等品又は同等品以上】</v>
      </c>
      <c r="D26" s="14">
        <f>仕様書!D26</f>
        <v>5</v>
      </c>
      <c r="E26" s="14" t="str">
        <f>仕様書!E26</f>
        <v>個</v>
      </c>
      <c r="F26" s="16"/>
      <c r="G26" s="16">
        <f t="shared" si="0"/>
        <v>0</v>
      </c>
    </row>
    <row r="27" spans="1:7" s="13" customFormat="1" ht="36" customHeight="1" x14ac:dyDescent="0.15">
      <c r="A27" s="14">
        <f>仕様書!A27</f>
        <v>21</v>
      </c>
      <c r="B27" s="15" t="str">
        <f>仕様書!B27</f>
        <v>ベルクバケツ</v>
      </c>
      <c r="C27" s="15" t="str">
        <f>仕様書!C27</f>
        <v>8L、260×242mm
【参考品：JOINTEX 765-409と同等品又は同等品以上】</v>
      </c>
      <c r="D27" s="14">
        <f>仕様書!D27</f>
        <v>1</v>
      </c>
      <c r="E27" s="14" t="str">
        <f>仕様書!E27</f>
        <v>個</v>
      </c>
      <c r="F27" s="16"/>
      <c r="G27" s="16">
        <f t="shared" si="0"/>
        <v>0</v>
      </c>
    </row>
    <row r="28" spans="1:7" s="13" customFormat="1" ht="36" customHeight="1" x14ac:dyDescent="0.15">
      <c r="A28" s="14">
        <f>仕様書!A28</f>
        <v>22</v>
      </c>
      <c r="B28" s="15" t="str">
        <f>仕様書!B28</f>
        <v>ホース</v>
      </c>
      <c r="C28" s="15" t="str">
        <f>仕様書!C28</f>
        <v>内径15mm、外径20mm、長さ10m、耐藻
【参考品：JANコード 4977292672030と同等品又は同等品以上】</v>
      </c>
      <c r="D28" s="14">
        <f>仕様書!D28</f>
        <v>1</v>
      </c>
      <c r="E28" s="14" t="str">
        <f>仕様書!E28</f>
        <v>本</v>
      </c>
      <c r="F28" s="16"/>
      <c r="G28" s="16">
        <f t="shared" si="0"/>
        <v>0</v>
      </c>
    </row>
    <row r="29" spans="1:7" s="13" customFormat="1" ht="36" customHeight="1" x14ac:dyDescent="0.15">
      <c r="A29" s="14">
        <f>仕様書!A29</f>
        <v>23</v>
      </c>
      <c r="B29" s="15" t="str">
        <f>仕様書!B29</f>
        <v>ワイヤバンド</v>
      </c>
      <c r="C29" s="15" t="str">
        <f>仕様書!C29</f>
        <v>ホース外径：17～20mm、1パック(2個)
【参考品：SANEIステンレスワイヤバンドPD211-10と同等品又は同等品以上】</v>
      </c>
      <c r="D29" s="14">
        <f>仕様書!D29</f>
        <v>1</v>
      </c>
      <c r="E29" s="14" t="str">
        <f>仕様書!E29</f>
        <v>パック</v>
      </c>
      <c r="F29" s="16"/>
      <c r="G29" s="16">
        <f t="shared" si="0"/>
        <v>0</v>
      </c>
    </row>
    <row r="30" spans="1:7" s="13" customFormat="1" ht="36" customHeight="1" x14ac:dyDescent="0.15">
      <c r="A30" s="14">
        <f>仕様書!A30</f>
        <v>24</v>
      </c>
      <c r="B30" s="15" t="str">
        <f>仕様書!B30</f>
        <v>スポンジモップ</v>
      </c>
      <c r="C30" s="15" t="str">
        <f>仕様書!C30</f>
        <v>モップ最大幅180mm、全長1390mm
【参考品：JOINTEX 866-007と同等品又は同等品以上】</v>
      </c>
      <c r="D30" s="14">
        <f>仕様書!D30</f>
        <v>2</v>
      </c>
      <c r="E30" s="14" t="str">
        <f>仕様書!E30</f>
        <v>本</v>
      </c>
      <c r="F30" s="16"/>
      <c r="G30" s="16">
        <f t="shared" si="0"/>
        <v>0</v>
      </c>
    </row>
    <row r="31" spans="1:7" s="13" customFormat="1" ht="36" customHeight="1" x14ac:dyDescent="0.15">
      <c r="A31" s="14">
        <f>仕様書!A31</f>
        <v>25</v>
      </c>
      <c r="B31" s="15" t="str">
        <f>仕様書!B31</f>
        <v>スポンジモップスペア</v>
      </c>
      <c r="C31" s="15" t="str">
        <f>仕様書!C31</f>
        <v>ビスコーススポンジ（番号24に適合すること）
【参考品：JOINTEX 146-996と同等品又は同等品以上】</v>
      </c>
      <c r="D31" s="14">
        <f>仕様書!D31</f>
        <v>2</v>
      </c>
      <c r="E31" s="14" t="str">
        <f>仕様書!E31</f>
        <v>個</v>
      </c>
      <c r="F31" s="16"/>
      <c r="G31" s="16">
        <f t="shared" si="0"/>
        <v>0</v>
      </c>
    </row>
    <row r="32" spans="1:7" s="13" customFormat="1" ht="36" customHeight="1" x14ac:dyDescent="0.15">
      <c r="A32" s="14">
        <f>仕様書!A32</f>
        <v>26</v>
      </c>
      <c r="B32" s="15" t="str">
        <f>仕様書!B32</f>
        <v>給水スポンジモップV型</v>
      </c>
      <c r="C32" s="15" t="str">
        <f>仕様書!C32</f>
        <v>モップ最大幅280mm、全長1040～1410mm
【参考品：JOINTEX 349-287と同等品又は同等品以上】</v>
      </c>
      <c r="D32" s="14">
        <f>仕様書!D32</f>
        <v>2</v>
      </c>
      <c r="E32" s="14" t="str">
        <f>仕様書!E32</f>
        <v>本</v>
      </c>
      <c r="F32" s="16"/>
      <c r="G32" s="16">
        <f t="shared" si="0"/>
        <v>0</v>
      </c>
    </row>
    <row r="33" spans="1:7" s="13" customFormat="1" ht="36" customHeight="1" x14ac:dyDescent="0.15">
      <c r="A33" s="14">
        <f>仕様書!A33</f>
        <v>27</v>
      </c>
      <c r="B33" s="15" t="str">
        <f>仕様書!B33</f>
        <v>給水スポンジモップV型スペア</v>
      </c>
      <c r="C33" s="15" t="str">
        <f>仕様書!C33</f>
        <v>PVAスポンジ（番号26に適合すること）
【参考品：JOINTEX 349-288と同等品又は同等品以上】</v>
      </c>
      <c r="D33" s="14">
        <f>仕様書!D33</f>
        <v>2</v>
      </c>
      <c r="E33" s="14" t="str">
        <f>仕様書!E33</f>
        <v>個</v>
      </c>
      <c r="F33" s="16"/>
      <c r="G33" s="16">
        <f t="shared" si="0"/>
        <v>0</v>
      </c>
    </row>
    <row r="34" spans="1:7" s="13" customFormat="1" ht="36" customHeight="1" x14ac:dyDescent="0.15">
      <c r="A34" s="14">
        <f>仕様書!A34</f>
        <v>28</v>
      </c>
      <c r="B34" s="15" t="str">
        <f>仕様書!B34</f>
        <v>融雪剤</v>
      </c>
      <c r="C34" s="15" t="str">
        <f>仕様書!C34</f>
        <v>主成分：尿素・金属防錆材
【参考品：JOINTEX 867-453と同等品又は同等品以上】</v>
      </c>
      <c r="D34" s="14">
        <f>仕様書!D34</f>
        <v>10</v>
      </c>
      <c r="E34" s="14" t="str">
        <f>仕様書!E34</f>
        <v>袋</v>
      </c>
      <c r="F34" s="16"/>
      <c r="G34" s="16">
        <f t="shared" si="0"/>
        <v>0</v>
      </c>
    </row>
    <row r="35" spans="1:7" s="13" customFormat="1" ht="36" customHeight="1" x14ac:dyDescent="0.15">
      <c r="A35" s="14">
        <f>仕様書!A35</f>
        <v>29</v>
      </c>
      <c r="B35" s="15" t="str">
        <f>仕様書!B35</f>
        <v>バケツ角型</v>
      </c>
      <c r="C35" s="15" t="str">
        <f>仕様書!C35</f>
        <v>容量：15L、寸法：279×356×252mm
【参考品：JOINTEX 369-643と同等品又は同等品以上】</v>
      </c>
      <c r="D35" s="14">
        <f>仕様書!D35</f>
        <v>1</v>
      </c>
      <c r="E35" s="14" t="str">
        <f>仕様書!E35</f>
        <v>個</v>
      </c>
      <c r="F35" s="16"/>
      <c r="G35" s="16">
        <f t="shared" si="0"/>
        <v>0</v>
      </c>
    </row>
    <row r="36" spans="1:7" s="13" customFormat="1" ht="36" customHeight="1" x14ac:dyDescent="0.15">
      <c r="A36" s="14">
        <f>仕様書!A36</f>
        <v>30</v>
      </c>
      <c r="B36" s="15" t="str">
        <f>仕様書!B36</f>
        <v>エアウイングスリット</v>
      </c>
      <c r="C36" s="15" t="str">
        <f>仕様書!C36</f>
        <v>外寸：500×120×33mm、2台入り
【参考品：JOINTEX 386-361と同等品又は同等品以上】</v>
      </c>
      <c r="D36" s="14">
        <f>仕様書!D36</f>
        <v>6</v>
      </c>
      <c r="E36" s="14" t="str">
        <f>仕様書!E36</f>
        <v>組</v>
      </c>
      <c r="F36" s="16"/>
      <c r="G36" s="16">
        <f t="shared" si="0"/>
        <v>0</v>
      </c>
    </row>
    <row r="37" spans="1:7" s="13" customFormat="1" ht="36" customHeight="1" x14ac:dyDescent="0.15">
      <c r="A37" s="14">
        <f>仕様書!A37</f>
        <v>31</v>
      </c>
      <c r="B37" s="15" t="str">
        <f>仕様書!B37</f>
        <v>目玉クリップ</v>
      </c>
      <c r="C37" s="15" t="str">
        <f>仕様書!C37</f>
        <v>サイズ：63mm、入数：30個
【参考品：JOINTEX 354-072と同等品又は同等品以上】</v>
      </c>
      <c r="D37" s="14">
        <f>仕様書!D37</f>
        <v>1</v>
      </c>
      <c r="E37" s="14" t="str">
        <f>仕様書!E37</f>
        <v>箱</v>
      </c>
      <c r="F37" s="16"/>
      <c r="G37" s="16">
        <f t="shared" si="0"/>
        <v>0</v>
      </c>
    </row>
    <row r="38" spans="1:7" s="13" customFormat="1" ht="36" customHeight="1" x14ac:dyDescent="0.15">
      <c r="A38" s="14">
        <f>仕様書!A38</f>
        <v>32</v>
      </c>
      <c r="B38" s="15" t="str">
        <f>仕様書!B38</f>
        <v>エンドレススタンプ</v>
      </c>
      <c r="C38" s="15" t="str">
        <f>仕様書!C38</f>
        <v>書体：明朝体、規格：6号、プラスチックケース入
【参考品：JOINTEX 880-389と同等品又は同等品以上】</v>
      </c>
      <c r="D38" s="14">
        <f>仕様書!D38</f>
        <v>2</v>
      </c>
      <c r="E38" s="14" t="str">
        <f>仕様書!E38</f>
        <v>組</v>
      </c>
      <c r="F38" s="16"/>
      <c r="G38" s="16">
        <f t="shared" si="0"/>
        <v>0</v>
      </c>
    </row>
    <row r="39" spans="1:7" s="13" customFormat="1" ht="36" customHeight="1" x14ac:dyDescent="0.15">
      <c r="A39" s="14">
        <f>仕様書!A39</f>
        <v>33</v>
      </c>
      <c r="B39" s="15" t="str">
        <f>仕様書!B39</f>
        <v>V型ゼムクリップ</v>
      </c>
      <c r="C39" s="15" t="str">
        <f>仕様書!C39</f>
        <v>サイズ：29mm、500個入り
【参考品：JOINTEX 364-379と同等品又は同等品以上】</v>
      </c>
      <c r="D39" s="14">
        <f>仕様書!D39</f>
        <v>10</v>
      </c>
      <c r="E39" s="14" t="str">
        <f>仕様書!E39</f>
        <v>箱</v>
      </c>
      <c r="F39" s="16"/>
      <c r="G39" s="16">
        <f t="shared" si="0"/>
        <v>0</v>
      </c>
    </row>
    <row r="40" spans="1:7" s="13" customFormat="1" ht="36" customHeight="1" x14ac:dyDescent="0.15">
      <c r="A40" s="14">
        <f>仕様書!A40</f>
        <v>34</v>
      </c>
      <c r="B40" s="15" t="str">
        <f>仕様書!B40</f>
        <v>灯油ポンプ</v>
      </c>
      <c r="C40" s="15" t="str">
        <f>仕様書!C40</f>
        <v>外寸（幅×奥×高）162×50×710mm
【参考品：JOINTEX 217-179と同等品又は同等品以上】</v>
      </c>
      <c r="D40" s="14">
        <f>仕様書!D40</f>
        <v>2</v>
      </c>
      <c r="E40" s="14" t="str">
        <f>仕様書!E40</f>
        <v>個</v>
      </c>
      <c r="F40" s="16"/>
      <c r="G40" s="16">
        <f t="shared" si="0"/>
        <v>0</v>
      </c>
    </row>
    <row r="41" spans="1:7" s="13" customFormat="1" ht="36" customHeight="1" x14ac:dyDescent="0.15">
      <c r="A41" s="14">
        <f>仕様書!A41</f>
        <v>35</v>
      </c>
      <c r="B41" s="15" t="str">
        <f>仕様書!B41</f>
        <v>チャッカマン</v>
      </c>
      <c r="C41" s="15" t="str">
        <f>仕様書!C41</f>
        <v>外寸（幅×奥×高）：40×25×235mm
【参考品：JOINTEX 385-753と同等品又は同等品以上】</v>
      </c>
      <c r="D41" s="14">
        <f>仕様書!D41</f>
        <v>3</v>
      </c>
      <c r="E41" s="14" t="str">
        <f>仕様書!E41</f>
        <v>個</v>
      </c>
      <c r="F41" s="16"/>
      <c r="G41" s="16">
        <f t="shared" si="0"/>
        <v>0</v>
      </c>
    </row>
    <row r="42" spans="1:7" s="13" customFormat="1" ht="36" customHeight="1" x14ac:dyDescent="0.15">
      <c r="A42" s="14">
        <f>仕様書!A42</f>
        <v>36</v>
      </c>
      <c r="B42" s="15" t="str">
        <f>仕様書!B42</f>
        <v>電話機用充電池</v>
      </c>
      <c r="C42" s="15" t="str">
        <f>仕様書!C42</f>
        <v>ニッケル水素充電池、3.6V
【参考品：エルパ 品番TSA-102と同等品又は同等品以上】</v>
      </c>
      <c r="D42" s="14">
        <f>仕様書!D42</f>
        <v>2</v>
      </c>
      <c r="E42" s="14" t="str">
        <f>仕様書!E42</f>
        <v>個</v>
      </c>
      <c r="F42" s="16"/>
      <c r="G42" s="16">
        <f t="shared" si="0"/>
        <v>0</v>
      </c>
    </row>
    <row r="43" spans="1:7" s="13" customFormat="1" ht="36" customHeight="1" x14ac:dyDescent="0.15">
      <c r="A43" s="14">
        <f>仕様書!A43</f>
        <v>37</v>
      </c>
      <c r="B43" s="15" t="str">
        <f>仕様書!B43</f>
        <v>ラミネーター</v>
      </c>
      <c r="C43" s="15" t="str">
        <f>仕様書!C43</f>
        <v>外寸（幅×奥×高）：522×179×128mm
【参考品：キスパ 2005-3352と同等品又は同等品以上】</v>
      </c>
      <c r="D43" s="14">
        <f>仕様書!D43</f>
        <v>1</v>
      </c>
      <c r="E43" s="14" t="str">
        <f>仕様書!E43</f>
        <v>台</v>
      </c>
      <c r="F43" s="16"/>
      <c r="G43" s="16">
        <f t="shared" si="0"/>
        <v>0</v>
      </c>
    </row>
    <row r="44" spans="1:7" s="13" customFormat="1" ht="36" customHeight="1" x14ac:dyDescent="0.15">
      <c r="A44" s="14">
        <f>仕様書!A44</f>
        <v>38</v>
      </c>
      <c r="B44" s="15" t="str">
        <f>仕様書!B44</f>
        <v>緑茶</v>
      </c>
      <c r="C44" s="15" t="str">
        <f>仕様書!C44</f>
        <v>1袋100g、3袋入り
【参考品：JOINTEX 160-463と同等品又は同等品以上】</v>
      </c>
      <c r="D44" s="14">
        <f>仕様書!D44</f>
        <v>2</v>
      </c>
      <c r="E44" s="14" t="str">
        <f>仕様書!E44</f>
        <v>セット</v>
      </c>
      <c r="F44" s="16"/>
      <c r="G44" s="16">
        <f t="shared" si="0"/>
        <v>0</v>
      </c>
    </row>
    <row r="45" spans="1:7" s="13" customFormat="1" ht="36" customHeight="1" x14ac:dyDescent="0.15">
      <c r="A45" s="14">
        <f>仕様書!A45</f>
        <v>39</v>
      </c>
      <c r="B45" s="15" t="str">
        <f>仕様書!B45</f>
        <v>電子レンジ</v>
      </c>
      <c r="C45" s="15" t="str">
        <f>仕様書!C45</f>
        <v>サイズ：幅456×奥行352×高さ280㎜
【参考品：エコール 1302-0728と同等品又は同等品以上】</v>
      </c>
      <c r="D45" s="14">
        <f>仕様書!D45</f>
        <v>1</v>
      </c>
      <c r="E45" s="14" t="str">
        <f>仕様書!E45</f>
        <v>台</v>
      </c>
      <c r="F45" s="16"/>
      <c r="G45" s="16">
        <f t="shared" si="0"/>
        <v>0</v>
      </c>
    </row>
    <row r="46" spans="1:7" s="13" customFormat="1" ht="36" customHeight="1" x14ac:dyDescent="0.15">
      <c r="A46" s="14">
        <f>仕様書!A46</f>
        <v>40</v>
      </c>
      <c r="B46" s="15" t="str">
        <f>仕様書!B46</f>
        <v>LEDトレース台</v>
      </c>
      <c r="C46" s="15" t="str">
        <f>仕様書!C46</f>
        <v>調光式A3型、サイズ：幅473×奥行349×高さ8㎜
【参考品：JOINTEX 123-205と同等品又は同等品以上】</v>
      </c>
      <c r="D46" s="14">
        <f>仕様書!D46</f>
        <v>1</v>
      </c>
      <c r="E46" s="14" t="str">
        <f>仕様書!E46</f>
        <v>台</v>
      </c>
      <c r="F46" s="16"/>
      <c r="G46" s="16">
        <f t="shared" si="0"/>
        <v>0</v>
      </c>
    </row>
    <row r="47" spans="1:7" s="13" customFormat="1" ht="36" customHeight="1" x14ac:dyDescent="0.15">
      <c r="A47" s="14">
        <f>仕様書!A47</f>
        <v>41</v>
      </c>
      <c r="B47" s="15" t="str">
        <f>仕様書!B47</f>
        <v>電源タップ</v>
      </c>
      <c r="C47" s="15" t="str">
        <f>仕様書!C47</f>
        <v>サイズ：幅49×奥行31×高さ195㎜、4個口
【参考品：JOINTEX 225-037と同等品又は同等品以上】</v>
      </c>
      <c r="D47" s="14">
        <f>仕様書!D47</f>
        <v>1</v>
      </c>
      <c r="E47" s="14" t="str">
        <f>仕様書!E47</f>
        <v>個</v>
      </c>
      <c r="F47" s="16"/>
      <c r="G47" s="16">
        <f t="shared" si="0"/>
        <v>0</v>
      </c>
    </row>
    <row r="48" spans="1:7" s="13" customFormat="1" ht="36" customHeight="1" x14ac:dyDescent="0.15">
      <c r="A48" s="14">
        <f>仕様書!A48</f>
        <v>42</v>
      </c>
      <c r="B48" s="15" t="str">
        <f>仕様書!B48</f>
        <v>フラットファイル</v>
      </c>
      <c r="C48" s="15" t="str">
        <f>仕様書!C48</f>
        <v>サイズ：B4-S、収容枚数：150枚
【参考品：コクヨ 品番フ-V14Bと同等品又は同等品以上）</v>
      </c>
      <c r="D48" s="14">
        <f>仕様書!D48</f>
        <v>20</v>
      </c>
      <c r="E48" s="14" t="str">
        <f>仕様書!E48</f>
        <v>冊</v>
      </c>
      <c r="F48" s="16"/>
      <c r="G48" s="16">
        <f t="shared" si="0"/>
        <v>0</v>
      </c>
    </row>
    <row r="49" spans="1:7" s="13" customFormat="1" ht="36" customHeight="1" x14ac:dyDescent="0.15">
      <c r="A49" s="14">
        <f>仕様書!A49</f>
        <v>43</v>
      </c>
      <c r="B49" s="15" t="str">
        <f>仕様書!B49</f>
        <v>ラベルシール</v>
      </c>
      <c r="C49" s="15" t="str">
        <f>仕様書!C49</f>
        <v>光沢白、A4全面ノーカット、10枚入
【参考品：JOINTEX 384-127と同等品又は同等以上】</v>
      </c>
      <c r="D49" s="14">
        <f>仕様書!D49</f>
        <v>10</v>
      </c>
      <c r="E49" s="14" t="str">
        <f>仕様書!E49</f>
        <v>冊</v>
      </c>
      <c r="F49" s="16"/>
      <c r="G49" s="16">
        <f t="shared" si="0"/>
        <v>0</v>
      </c>
    </row>
    <row r="50" spans="1:7" s="13" customFormat="1" ht="36" customHeight="1" x14ac:dyDescent="0.15">
      <c r="A50" s="14">
        <f>仕様書!A50</f>
        <v>44</v>
      </c>
      <c r="B50" s="15" t="str">
        <f>仕様書!B50</f>
        <v>ラベルシール</v>
      </c>
      <c r="C50" s="15" t="str">
        <f>仕様書!C50</f>
        <v>白ツヤ消、A4全面ノーカット、10枚入
【参考品：JOINTEX 821-753と同等品又は同等以上】</v>
      </c>
      <c r="D50" s="14">
        <f>仕様書!D50</f>
        <v>4</v>
      </c>
      <c r="E50" s="14" t="str">
        <f>仕様書!E50</f>
        <v>冊</v>
      </c>
      <c r="F50" s="16"/>
      <c r="G50" s="16">
        <f t="shared" si="0"/>
        <v>0</v>
      </c>
    </row>
    <row r="51" spans="1:7" s="13" customFormat="1" ht="36" customHeight="1" x14ac:dyDescent="0.15">
      <c r="A51" s="14">
        <f>仕様書!A51</f>
        <v>45</v>
      </c>
      <c r="B51" s="15" t="str">
        <f>仕様書!B51</f>
        <v>保存容器（米びつ）</v>
      </c>
      <c r="C51" s="15" t="str">
        <f>仕様書!C51</f>
        <v>寸法：W185×D260×H130mm、3㎏用
【参考品：パール金属 品番H-5541と同等品又は同等以上】</v>
      </c>
      <c r="D51" s="14">
        <f>仕様書!D51</f>
        <v>2</v>
      </c>
      <c r="E51" s="14" t="str">
        <f>仕様書!E51</f>
        <v>個</v>
      </c>
      <c r="F51" s="16"/>
      <c r="G51" s="16">
        <f t="shared" si="0"/>
        <v>0</v>
      </c>
    </row>
    <row r="52" spans="1:7" s="13" customFormat="1" ht="36" customHeight="1" x14ac:dyDescent="0.15">
      <c r="A52" s="14">
        <f>仕様書!A52</f>
        <v>46</v>
      </c>
      <c r="B52" s="15" t="str">
        <f>仕様書!B52</f>
        <v>除湿剤</v>
      </c>
      <c r="C52" s="15" t="str">
        <f>仕様書!C52</f>
        <v>内容量：140g、1袋10個入り
【参考品：アズワン 品番B-20と同等品又は同等以上】</v>
      </c>
      <c r="D52" s="14">
        <f>仕様書!D52</f>
        <v>1</v>
      </c>
      <c r="E52" s="14" t="str">
        <f>仕様書!E52</f>
        <v>袋</v>
      </c>
      <c r="F52" s="16"/>
      <c r="G52" s="16">
        <f t="shared" si="0"/>
        <v>0</v>
      </c>
    </row>
    <row r="53" spans="1:7" s="13" customFormat="1" ht="36" customHeight="1" x14ac:dyDescent="0.15">
      <c r="A53" s="14">
        <f>仕様書!A53</f>
        <v>47</v>
      </c>
      <c r="B53" s="15" t="str">
        <f>仕様書!B53</f>
        <v>除湿剤（シートタイプ）</v>
      </c>
      <c r="C53" s="15" t="str">
        <f>仕様書!C53</f>
        <v>50×72cm 、1枚入
【参考品：テクナード シリカクリン激取りMAX大判シートと同等品又は同等以上】</v>
      </c>
      <c r="D53" s="14">
        <f>仕様書!D53</f>
        <v>2</v>
      </c>
      <c r="E53" s="14" t="str">
        <f>仕様書!E53</f>
        <v>枚</v>
      </c>
      <c r="F53" s="16"/>
      <c r="G53" s="16">
        <f t="shared" si="0"/>
        <v>0</v>
      </c>
    </row>
    <row r="54" spans="1:7" s="13" customFormat="1" ht="36" customHeight="1" x14ac:dyDescent="0.15">
      <c r="A54" s="14">
        <f>仕様書!A54</f>
        <v>48</v>
      </c>
      <c r="B54" s="15" t="str">
        <f>仕様書!B54</f>
        <v>ゴミ袋</v>
      </c>
      <c r="C54" s="15" t="str">
        <f>仕様書!C54</f>
        <v>ボックスタイプ、透明、45L、1箱100枚入
【参考品：JOINTEX 354-167と同等品又は同等以上】</v>
      </c>
      <c r="D54" s="14">
        <f>仕様書!D54</f>
        <v>2</v>
      </c>
      <c r="E54" s="14" t="str">
        <f>仕様書!E54</f>
        <v>箱</v>
      </c>
      <c r="F54" s="16"/>
      <c r="G54" s="16">
        <f t="shared" si="0"/>
        <v>0</v>
      </c>
    </row>
    <row r="55" spans="1:7" s="13" customFormat="1" ht="36" customHeight="1" x14ac:dyDescent="0.15">
      <c r="A55" s="14">
        <f>仕様書!A55</f>
        <v>49</v>
      </c>
      <c r="B55" s="15" t="str">
        <f>仕様書!B55</f>
        <v>紙コップ</v>
      </c>
      <c r="C55" s="15" t="str">
        <f>仕様書!C55</f>
        <v>1パック50個入、間伐材使用
【参考品：JOINTEX 384-948と同等品又は同等以上】</v>
      </c>
      <c r="D55" s="14">
        <f>仕様書!D55</f>
        <v>10</v>
      </c>
      <c r="E55" s="14" t="str">
        <f>仕様書!E55</f>
        <v>パック</v>
      </c>
      <c r="F55" s="16"/>
      <c r="G55" s="16">
        <f t="shared" si="0"/>
        <v>0</v>
      </c>
    </row>
    <row r="56" spans="1:7" s="13" customFormat="1" ht="36" customHeight="1" x14ac:dyDescent="0.15">
      <c r="A56" s="14">
        <f>仕様書!A56</f>
        <v>50</v>
      </c>
      <c r="B56" s="15" t="str">
        <f>仕様書!B56</f>
        <v>収納ケース</v>
      </c>
      <c r="C56" s="15" t="str">
        <f>仕様書!C56</f>
        <v>容量：7L
【参考品：JEJアステージ JANコード4945296013678と同等品又は同等品以上】</v>
      </c>
      <c r="D56" s="14">
        <f>仕様書!D56</f>
        <v>2</v>
      </c>
      <c r="E56" s="14" t="str">
        <f>仕様書!E56</f>
        <v>個</v>
      </c>
      <c r="F56" s="16"/>
      <c r="G56" s="16">
        <f t="shared" si="0"/>
        <v>0</v>
      </c>
    </row>
    <row r="57" spans="1:7" s="13" customFormat="1" ht="36" customHeight="1" x14ac:dyDescent="0.15">
      <c r="A57" s="14">
        <f>仕様書!A57</f>
        <v>51</v>
      </c>
      <c r="B57" s="15" t="str">
        <f>仕様書!B57</f>
        <v>継手給水栓ソケット</v>
      </c>
      <c r="C57" s="15" t="str">
        <f>仕様書!C57</f>
        <v>タイプ：TS、呼び径：13、ねじの呼び：Rp1/2、最高使用圧力(Mpa)：1
【参考品：モノタロウ 注文コード39536228と同等品又は同等品以上】</v>
      </c>
      <c r="D57" s="14">
        <f>仕様書!D57</f>
        <v>4</v>
      </c>
      <c r="E57" s="14" t="str">
        <f>仕様書!E57</f>
        <v>個</v>
      </c>
      <c r="F57" s="16"/>
      <c r="G57" s="16">
        <f t="shared" si="0"/>
        <v>0</v>
      </c>
    </row>
    <row r="58" spans="1:7" s="13" customFormat="1" ht="36" customHeight="1" x14ac:dyDescent="0.15">
      <c r="A58" s="14">
        <f>仕様書!A58</f>
        <v>52</v>
      </c>
      <c r="B58" s="15" t="str">
        <f>仕様書!B58</f>
        <v>継手バルブソケット</v>
      </c>
      <c r="C58" s="15" t="str">
        <f>仕様書!C58</f>
        <v>タイプ：TS、呼び径：13、ねじの呼び：R1/2、最高使用圧力(MPa)：1
【参考品：モノタロウ 注文コード39446707と同等品又は同等品以上】</v>
      </c>
      <c r="D58" s="14">
        <f>仕様書!D58</f>
        <v>4</v>
      </c>
      <c r="E58" s="14" t="str">
        <f>仕様書!E58</f>
        <v>個</v>
      </c>
      <c r="F58" s="16"/>
      <c r="G58" s="16">
        <f t="shared" si="0"/>
        <v>0</v>
      </c>
    </row>
    <row r="59" spans="1:7" s="13" customFormat="1" ht="36" customHeight="1" x14ac:dyDescent="0.15">
      <c r="A59" s="14">
        <f>仕様書!A59</f>
        <v>53</v>
      </c>
      <c r="B59" s="15" t="str">
        <f>仕様書!B59</f>
        <v>パッキン（ニトリルゴム）</v>
      </c>
      <c r="C59" s="15" t="str">
        <f>仕様書!C59</f>
        <v>呼び寸法：25、内径22㎜ 外径30㎜
【参考品：カクダイ 品番0724-25と同等品又は同等品以上】</v>
      </c>
      <c r="D59" s="14">
        <f>仕様書!D59</f>
        <v>4</v>
      </c>
      <c r="E59" s="14" t="str">
        <f>仕様書!E59</f>
        <v>個</v>
      </c>
      <c r="F59" s="16"/>
      <c r="G59" s="16">
        <f t="shared" si="0"/>
        <v>0</v>
      </c>
    </row>
    <row r="60" spans="1:7" s="13" customFormat="1" ht="36" customHeight="1" x14ac:dyDescent="0.15">
      <c r="A60" s="14">
        <f>仕様書!A60</f>
        <v>54</v>
      </c>
      <c r="B60" s="15" t="str">
        <f>仕様書!B60</f>
        <v>グルーガン（ホットボンド）</v>
      </c>
      <c r="C60" s="15" t="str">
        <f>仕様書!C60</f>
        <v>トリガー式、φ7.0mmスティック用
【参考品：太洋電機産業 HB-45と同等品又は同等以上】</v>
      </c>
      <c r="D60" s="14">
        <f>仕様書!D60</f>
        <v>5</v>
      </c>
      <c r="E60" s="14" t="str">
        <f>仕様書!E60</f>
        <v>個</v>
      </c>
      <c r="F60" s="16"/>
      <c r="G60" s="16">
        <f t="shared" si="0"/>
        <v>0</v>
      </c>
    </row>
    <row r="61" spans="1:7" s="13" customFormat="1" ht="36" customHeight="1" x14ac:dyDescent="0.15">
      <c r="A61" s="14">
        <f>仕様書!A61</f>
        <v>55</v>
      </c>
      <c r="B61" s="15" t="str">
        <f>仕様書!B61</f>
        <v>ホットスティック</v>
      </c>
      <c r="C61" s="15" t="str">
        <f>仕様書!C61</f>
        <v>サイズ：φ7×100mm、72本入り（番号54に適合すること）
【参考品：太洋電機産業 HB-40S-B1と同等品又は同等以上】</v>
      </c>
      <c r="D61" s="14">
        <f>仕様書!D61</f>
        <v>2</v>
      </c>
      <c r="E61" s="14" t="str">
        <f>仕様書!E61</f>
        <v>箱</v>
      </c>
      <c r="F61" s="16"/>
      <c r="G61" s="16">
        <f t="shared" si="0"/>
        <v>0</v>
      </c>
    </row>
    <row r="62" spans="1:7" s="13" customFormat="1" ht="36" customHeight="1" x14ac:dyDescent="0.15">
      <c r="A62" s="14">
        <f>仕様書!A62</f>
        <v>56</v>
      </c>
      <c r="B62" s="15" t="str">
        <f>仕様書!B62</f>
        <v>シールはがし</v>
      </c>
      <c r="C62" s="15" t="str">
        <f>仕様書!C62</f>
        <v>スプレー式、容量：420ml
【参考品：デビカ 商品コード523020と同等品又は同等以上】</v>
      </c>
      <c r="D62" s="14">
        <f>仕様書!D62</f>
        <v>2</v>
      </c>
      <c r="E62" s="14" t="str">
        <f>仕様書!E62</f>
        <v>本</v>
      </c>
      <c r="F62" s="16"/>
      <c r="G62" s="16">
        <f t="shared" si="0"/>
        <v>0</v>
      </c>
    </row>
    <row r="63" spans="1:7" s="13" customFormat="1" ht="36" customHeight="1" x14ac:dyDescent="0.15">
      <c r="A63" s="14">
        <f>仕様書!A63</f>
        <v>57</v>
      </c>
      <c r="B63" s="15" t="str">
        <f>仕様書!B63</f>
        <v>タイマー</v>
      </c>
      <c r="C63" s="15" t="str">
        <f>仕様書!C63</f>
        <v>外形寸法：約W650×H400×D220mm
【参考品：SEIKO JT-701と同等品又は同等以上】</v>
      </c>
      <c r="D63" s="14">
        <f>仕様書!D63</f>
        <v>1</v>
      </c>
      <c r="E63" s="14" t="str">
        <f>仕様書!E63</f>
        <v>個</v>
      </c>
      <c r="F63" s="16"/>
      <c r="G63" s="16">
        <f t="shared" si="0"/>
        <v>0</v>
      </c>
    </row>
    <row r="64" spans="1:7" s="13" customFormat="1" ht="36" customHeight="1" x14ac:dyDescent="0.15">
      <c r="A64" s="14">
        <f>仕様書!A64</f>
        <v>58</v>
      </c>
      <c r="B64" s="15" t="str">
        <f>仕様書!B64</f>
        <v>名札</v>
      </c>
      <c r="C64" s="15" t="str">
        <f>仕様書!C64</f>
        <v>名刺型、ソフトタイプ、本体サイズ：95×13×63㎜、50枚入
【参考品：JOINTEX 260025と同等品又は同等以上】</v>
      </c>
      <c r="D64" s="14">
        <f>仕様書!D64</f>
        <v>1</v>
      </c>
      <c r="E64" s="14" t="str">
        <f>仕様書!E64</f>
        <v>箱</v>
      </c>
      <c r="F64" s="16"/>
      <c r="G64" s="16">
        <f t="shared" si="0"/>
        <v>0</v>
      </c>
    </row>
    <row r="65" spans="1:7" s="13" customFormat="1" ht="36" customHeight="1" x14ac:dyDescent="0.15">
      <c r="A65" s="14">
        <f>仕様書!A65</f>
        <v>59</v>
      </c>
      <c r="B65" s="15" t="str">
        <f>仕様書!B65</f>
        <v>乾燥剤</v>
      </c>
      <c r="C65" s="15" t="str">
        <f>仕様書!C65</f>
        <v>A型シリカゲル、容量：1g、100個入
【参考品：TRUSCO 品番TSG-1A-100と同等品又は同等品以上】</v>
      </c>
      <c r="D65" s="14">
        <f>仕様書!D65</f>
        <v>1</v>
      </c>
      <c r="E65" s="14" t="str">
        <f>仕様書!E65</f>
        <v>袋</v>
      </c>
      <c r="F65" s="16"/>
      <c r="G65" s="16">
        <f t="shared" si="0"/>
        <v>0</v>
      </c>
    </row>
    <row r="66" spans="1:7" s="13" customFormat="1" ht="36" customHeight="1" x14ac:dyDescent="0.15">
      <c r="A66" s="14">
        <f>仕様書!A66</f>
        <v>60</v>
      </c>
      <c r="B66" s="15" t="str">
        <f>仕様書!B66</f>
        <v>ラミネートフィルム</v>
      </c>
      <c r="C66" s="15" t="str">
        <f>仕様書!C66</f>
        <v>規格：ハガキサイズ、厚さ：100μmm、100枚入
【参考品：JOINTEX 206-428と同等品又は同等以上】</v>
      </c>
      <c r="D66" s="14">
        <f>仕様書!D66</f>
        <v>4</v>
      </c>
      <c r="E66" s="14" t="str">
        <f>仕様書!E66</f>
        <v>箱</v>
      </c>
      <c r="F66" s="16"/>
      <c r="G66" s="16">
        <f t="shared" si="0"/>
        <v>0</v>
      </c>
    </row>
    <row r="67" spans="1:7" s="13" customFormat="1" ht="36" customHeight="1" x14ac:dyDescent="0.15">
      <c r="A67" s="14">
        <f>仕様書!A67</f>
        <v>61</v>
      </c>
      <c r="B67" s="15" t="str">
        <f>仕様書!B67</f>
        <v>ナイロンロープ</v>
      </c>
      <c r="C67" s="15" t="str">
        <f>仕様書!C67</f>
        <v>長さ：300m、太さ：3mmφ、ロープ使用：3打ち
【参考品：まつうら工業 品番NR-3X300-DRと同等品又は同等以上】</v>
      </c>
      <c r="D67" s="14">
        <f>仕様書!D67</f>
        <v>5</v>
      </c>
      <c r="E67" s="14" t="str">
        <f>仕様書!E67</f>
        <v>巻</v>
      </c>
      <c r="F67" s="16"/>
      <c r="G67" s="16">
        <f t="shared" si="0"/>
        <v>0</v>
      </c>
    </row>
    <row r="68" spans="1:7" s="13" customFormat="1" ht="36" customHeight="1" x14ac:dyDescent="0.15">
      <c r="A68" s="14">
        <f>仕様書!A68</f>
        <v>62</v>
      </c>
      <c r="B68" s="15" t="str">
        <f>仕様書!B68</f>
        <v>番号札</v>
      </c>
      <c r="C68" s="15" t="str">
        <f>仕様書!C68</f>
        <v>無地、色：白、寸法(mm)：横30×縦45×厚さ2.5、穴径(mm)：4、1箱100枚
【参考品：クラウン 品番CR-BG30-Wと同等品又は同等以上】</v>
      </c>
      <c r="D68" s="14">
        <f>仕様書!D68</f>
        <v>6</v>
      </c>
      <c r="E68" s="14" t="str">
        <f>仕様書!E68</f>
        <v>箱</v>
      </c>
      <c r="F68" s="16"/>
      <c r="G68" s="16">
        <f t="shared" si="0"/>
        <v>0</v>
      </c>
    </row>
    <row r="69" spans="1:7" s="13" customFormat="1" ht="36" customHeight="1" x14ac:dyDescent="0.15">
      <c r="A69" s="14">
        <f>仕様書!A69</f>
        <v>63</v>
      </c>
      <c r="B69" s="15" t="str">
        <f>仕様書!B69</f>
        <v>割箸</v>
      </c>
      <c r="C69" s="15" t="str">
        <f>仕様書!C69</f>
        <v>長さ：約203mm、爪楊枝：無、箸袋：無、１パック入数：100膳
【参考品：JOINTEX 756-345と同等品又は同等品以上】</v>
      </c>
      <c r="D69" s="14">
        <f>仕様書!D69</f>
        <v>20</v>
      </c>
      <c r="E69" s="14" t="str">
        <f>仕様書!E69</f>
        <v>パック</v>
      </c>
      <c r="F69" s="16"/>
      <c r="G69" s="16">
        <f t="shared" si="0"/>
        <v>0</v>
      </c>
    </row>
    <row r="70" spans="1:7" s="13" customFormat="1" ht="36" customHeight="1" x14ac:dyDescent="0.15">
      <c r="A70" s="14">
        <f>仕様書!A70</f>
        <v>64</v>
      </c>
      <c r="B70" s="15" t="str">
        <f>仕様書!B70</f>
        <v>デスクライト</v>
      </c>
      <c r="C70" s="15" t="str">
        <f>仕様書!C70</f>
        <v>LED使用、サイズ：約W100×H400×D420mm、電源：ACアダプター、明るさ：750ルーメン
【参考品：GENTOS DK-R270WHと同等品又は同等品以上】</v>
      </c>
      <c r="D70" s="14">
        <f>仕様書!D70</f>
        <v>10</v>
      </c>
      <c r="E70" s="14" t="str">
        <f>仕様書!E70</f>
        <v>個</v>
      </c>
      <c r="F70" s="16"/>
      <c r="G70" s="16">
        <f t="shared" si="0"/>
        <v>0</v>
      </c>
    </row>
    <row r="71" spans="1:7" s="13" customFormat="1" ht="21.75" customHeight="1" x14ac:dyDescent="0.15">
      <c r="A71" s="61" t="s">
        <v>5</v>
      </c>
      <c r="B71" s="62"/>
      <c r="C71" s="63"/>
      <c r="D71" s="17"/>
      <c r="E71" s="18"/>
      <c r="F71" s="19"/>
      <c r="G71" s="20">
        <f>SUM(G7:G70)</f>
        <v>0</v>
      </c>
    </row>
    <row r="72" spans="1:7" s="13" customFormat="1" ht="21.75" customHeight="1" x14ac:dyDescent="0.15">
      <c r="A72" s="61" t="s">
        <v>151</v>
      </c>
      <c r="B72" s="62"/>
      <c r="C72" s="63"/>
      <c r="D72" s="17"/>
      <c r="E72" s="18"/>
      <c r="F72" s="19"/>
      <c r="G72" s="20"/>
    </row>
    <row r="73" spans="1:7" s="13" customFormat="1" ht="21.75" customHeight="1" x14ac:dyDescent="0.15">
      <c r="A73" s="61" t="s">
        <v>7</v>
      </c>
      <c r="B73" s="62"/>
      <c r="C73" s="63"/>
      <c r="D73" s="17"/>
      <c r="E73" s="18"/>
      <c r="F73" s="19"/>
      <c r="G73" s="21">
        <f>INT(G71*10%)</f>
        <v>0</v>
      </c>
    </row>
    <row r="74" spans="1:7" s="13" customFormat="1" ht="21.75" customHeight="1" x14ac:dyDescent="0.15">
      <c r="A74" s="61" t="s">
        <v>6</v>
      </c>
      <c r="B74" s="62"/>
      <c r="C74" s="63"/>
      <c r="D74" s="17"/>
      <c r="E74" s="18"/>
      <c r="F74" s="19"/>
      <c r="G74" s="20">
        <f>SUM(G71:G73)</f>
        <v>0</v>
      </c>
    </row>
    <row r="75" spans="1:7" s="13" customFormat="1" ht="9" customHeight="1" x14ac:dyDescent="0.15">
      <c r="A75" s="22"/>
      <c r="B75" s="23"/>
      <c r="C75" s="24"/>
      <c r="D75" s="25"/>
      <c r="E75" s="26"/>
      <c r="F75" s="27"/>
    </row>
    <row r="76" spans="1:7" s="13" customFormat="1" ht="9" customHeight="1" x14ac:dyDescent="0.15">
      <c r="B76" s="22"/>
      <c r="C76" s="22"/>
      <c r="D76" s="22"/>
      <c r="E76" s="22"/>
      <c r="F76" s="27"/>
    </row>
    <row r="77" spans="1:7" s="13" customFormat="1" ht="12" x14ac:dyDescent="0.15">
      <c r="A77" s="64"/>
      <c r="B77" s="64"/>
      <c r="C77" s="64"/>
      <c r="D77" s="64"/>
      <c r="E77" s="64"/>
      <c r="F77" s="64"/>
      <c r="G77" s="64"/>
    </row>
    <row r="78" spans="1:7" s="13" customFormat="1" ht="12" x14ac:dyDescent="0.15">
      <c r="A78" s="60"/>
      <c r="B78" s="60"/>
      <c r="C78" s="60"/>
      <c r="D78" s="60"/>
      <c r="E78" s="60"/>
      <c r="F78" s="60"/>
      <c r="G78" s="60"/>
    </row>
    <row r="79" spans="1:7" s="13" customFormat="1" ht="12" x14ac:dyDescent="0.15">
      <c r="A79" s="60"/>
      <c r="B79" s="60"/>
      <c r="C79" s="60"/>
      <c r="D79" s="60"/>
      <c r="E79" s="60"/>
      <c r="F79" s="60"/>
      <c r="G79" s="60"/>
    </row>
    <row r="81" spans="3:3" x14ac:dyDescent="0.15">
      <c r="C81" s="9"/>
    </row>
  </sheetData>
  <mergeCells count="8">
    <mergeCell ref="A79:G79"/>
    <mergeCell ref="A2:G2"/>
    <mergeCell ref="A71:C71"/>
    <mergeCell ref="A73:C73"/>
    <mergeCell ref="A74:C74"/>
    <mergeCell ref="A77:G77"/>
    <mergeCell ref="A78:G78"/>
    <mergeCell ref="A72:C72"/>
  </mergeCells>
  <phoneticPr fontId="13"/>
  <printOptions horizontalCentered="1"/>
  <pageMargins left="0.59055118110236227" right="0.59055118110236227" top="0.59055118110236227" bottom="0.55118110236220474" header="0.19685039370078741" footer="0.23622047244094491"/>
  <pageSetup paperSize="9" scale="8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6</vt:i4>
      </vt:variant>
    </vt:vector>
  </HeadingPairs>
  <TitlesOfParts>
    <vt:vector size="10" baseType="lpstr">
      <vt:lpstr>仕様書</vt:lpstr>
      <vt:lpstr>仕様書2</vt:lpstr>
      <vt:lpstr>見積内訳書</vt:lpstr>
      <vt:lpstr>契約内訳書</vt:lpstr>
      <vt:lpstr>契約内訳書!Print_Area</vt:lpstr>
      <vt:lpstr>見積内訳書!Print_Area</vt:lpstr>
      <vt:lpstr>仕様書!Print_Area</vt:lpstr>
      <vt:lpstr>契約内訳書!Print_Titles</vt:lpstr>
      <vt:lpstr>見積内訳書!Print_Titles</vt:lpstr>
      <vt:lpstr>仕様書!Print_Titles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2026-02-09T06:31:38Z</cp:lastPrinted>
  <dcterms:created xsi:type="dcterms:W3CDTF">2025-08-25T02:08:19Z</dcterms:created>
  <dcterms:modified xsi:type="dcterms:W3CDTF">2026-02-10T07:03:51Z</dcterms:modified>
</cp:coreProperties>
</file>