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5" yWindow="0" windowWidth="20610" windowHeight="5745" tabRatio="714"/>
  </bookViews>
  <sheets>
    <sheet name="工事(競争)" sheetId="9" r:id="rId1"/>
  </sheets>
  <externalReferences>
    <externalReference r:id="rId2"/>
    <externalReference r:id="rId3"/>
    <externalReference r:id="rId4"/>
  </externalReferences>
  <definedNames>
    <definedName name="_xlnm._FilterDatabase" localSheetId="0" hidden="1">'工事(競争)'!$A$7:$X$7</definedName>
    <definedName name="_xlnm.Print_Area" localSheetId="0">'工事(競争)'!$A$1:$Q$16</definedName>
    <definedName name="_xlnm.Print_Titles" localSheetId="0">'工事(競争)'!$1:$7</definedName>
  </definedNames>
  <calcPr calcId="162913"/>
</workbook>
</file>

<file path=xl/calcChain.xml><?xml version="1.0" encoding="utf-8"?>
<calcChain xmlns="http://schemas.openxmlformats.org/spreadsheetml/2006/main">
  <c r="K8" i="9" l="1"/>
  <c r="F8" i="9"/>
</calcChain>
</file>

<file path=xl/sharedStrings.xml><?xml version="1.0" encoding="utf-8"?>
<sst xmlns="http://schemas.openxmlformats.org/spreadsheetml/2006/main" count="31" uniqueCount="29">
  <si>
    <t>契約金額</t>
    <rPh sb="0" eb="2">
      <t>ケイヤク</t>
    </rPh>
    <rPh sb="2" eb="4">
      <t>キンガク</t>
    </rPh>
    <phoneticPr fontId="2"/>
  </si>
  <si>
    <t>備　　考</t>
    <rPh sb="0" eb="1">
      <t>ソナエ</t>
    </rPh>
    <rPh sb="3" eb="4">
      <t>コウ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</si>
  <si>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</si>
  <si>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2"/>
  </si>
  <si>
    <t>予定価格</t>
    <rPh sb="0" eb="2">
      <t>ヨテイ</t>
    </rPh>
    <rPh sb="2" eb="4">
      <t>カカク</t>
    </rPh>
    <phoneticPr fontId="2"/>
  </si>
  <si>
    <t>落札率</t>
    <rPh sb="0" eb="2">
      <t>ラクサツ</t>
    </rPh>
    <rPh sb="2" eb="3">
      <t>リツ</t>
    </rPh>
    <phoneticPr fontId="2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</si>
  <si>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2"/>
  </si>
  <si>
    <t>応札者の数</t>
    <rPh sb="0" eb="2">
      <t>オウサツ</t>
    </rPh>
    <rPh sb="2" eb="3">
      <t>シャ</t>
    </rPh>
    <rPh sb="4" eb="5">
      <t>カズ</t>
    </rPh>
    <phoneticPr fontId="2"/>
  </si>
  <si>
    <t>名称</t>
    <rPh sb="0" eb="2">
      <t>メイショウ</t>
    </rPh>
    <phoneticPr fontId="2"/>
  </si>
  <si>
    <t>所在地</t>
    <rPh sb="0" eb="3">
      <t>ショザイチ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</si>
  <si>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</si>
  <si>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住所</t>
    <rPh sb="0" eb="2">
      <t>ジュウショ</t>
    </rPh>
    <phoneticPr fontId="2"/>
  </si>
  <si>
    <t>別紙様式２</t>
    <rPh sb="0" eb="2">
      <t>ベッシ</t>
    </rPh>
    <rPh sb="2" eb="4">
      <t>ヨウシキ</t>
    </rPh>
    <phoneticPr fontId="2"/>
  </si>
  <si>
    <t>うち公益社団法人又は公益財団法人(特例社団法人又は特例財団法人を含む。)</t>
    <rPh sb="2" eb="4">
      <t>コウエキ</t>
    </rPh>
    <rPh sb="4" eb="8">
      <t>シャダンホウジン</t>
    </rPh>
    <rPh sb="8" eb="9">
      <t>マタ</t>
    </rPh>
    <rPh sb="10" eb="12">
      <t>コウエキ</t>
    </rPh>
    <rPh sb="12" eb="16">
      <t>ザイダンホウジン</t>
    </rPh>
    <rPh sb="17" eb="19">
      <t>トクレイ</t>
    </rPh>
    <rPh sb="19" eb="23">
      <t>シャダンホウジン</t>
    </rPh>
    <rPh sb="23" eb="24">
      <t>マタ</t>
    </rPh>
    <rPh sb="25" eb="27">
      <t>トクレイ</t>
    </rPh>
    <rPh sb="27" eb="31">
      <t>ザイダンホウジン</t>
    </rPh>
    <rPh sb="32" eb="33">
      <t>フク</t>
    </rPh>
    <phoneticPr fontId="2"/>
  </si>
  <si>
    <t>公共調達の適正化について（平成18年8月25日付け財計第2017号）に基づく競争入札に係る情報の公表（公共工事）
及び公益法人に対する支出の公表・点検の方針について（平成24年6月1日行政改革実行本部決定）に基づく情報の公開</t>
    <rPh sb="0" eb="2">
      <t>コウキョウ</t>
    </rPh>
    <rPh sb="2" eb="4">
      <t>チョウタツ</t>
    </rPh>
    <rPh sb="5" eb="8">
      <t>テキセイカ</t>
    </rPh>
    <rPh sb="13" eb="15">
      <t>ヘイセイ</t>
    </rPh>
    <rPh sb="17" eb="18">
      <t>ネン</t>
    </rPh>
    <rPh sb="19" eb="20">
      <t>ガツ</t>
    </rPh>
    <rPh sb="22" eb="23">
      <t>ニチ</t>
    </rPh>
    <rPh sb="23" eb="24">
      <t>ヅ</t>
    </rPh>
    <rPh sb="25" eb="26">
      <t>ザイ</t>
    </rPh>
    <rPh sb="26" eb="27">
      <t>ケイ</t>
    </rPh>
    <rPh sb="27" eb="28">
      <t>ダイ</t>
    </rPh>
    <rPh sb="32" eb="33">
      <t>ゴウ</t>
    </rPh>
    <rPh sb="35" eb="36">
      <t>モト</t>
    </rPh>
    <rPh sb="38" eb="40">
      <t>キョウソウ</t>
    </rPh>
    <rPh sb="40" eb="42">
      <t>ニュウサツ</t>
    </rPh>
    <rPh sb="43" eb="44">
      <t>カカワ</t>
    </rPh>
    <rPh sb="45" eb="47">
      <t>ジョウホウ</t>
    </rPh>
    <rPh sb="48" eb="50">
      <t>コウヒョウ</t>
    </rPh>
    <rPh sb="51" eb="53">
      <t>コウキョウ</t>
    </rPh>
    <rPh sb="53" eb="55">
      <t>コウジ</t>
    </rPh>
    <rPh sb="57" eb="58">
      <t>オヨ</t>
    </rPh>
    <rPh sb="59" eb="61">
      <t>コウエキ</t>
    </rPh>
    <rPh sb="61" eb="63">
      <t>ホウジン</t>
    </rPh>
    <rPh sb="64" eb="65">
      <t>タイ</t>
    </rPh>
    <rPh sb="67" eb="69">
      <t>シシュツ</t>
    </rPh>
    <rPh sb="70" eb="72">
      <t>コウヒョウ</t>
    </rPh>
    <rPh sb="73" eb="75">
      <t>テンケン</t>
    </rPh>
    <rPh sb="76" eb="78">
      <t>ホウシン</t>
    </rPh>
    <rPh sb="83" eb="85">
      <t>ヘイセイ</t>
    </rPh>
    <rPh sb="87" eb="88">
      <t>ネン</t>
    </rPh>
    <rPh sb="89" eb="90">
      <t>ツキ</t>
    </rPh>
    <rPh sb="91" eb="92">
      <t>ヒ</t>
    </rPh>
    <rPh sb="92" eb="94">
      <t>ギョウセイ</t>
    </rPh>
    <rPh sb="94" eb="96">
      <t>カイカク</t>
    </rPh>
    <rPh sb="96" eb="98">
      <t>ジッコウ</t>
    </rPh>
    <rPh sb="98" eb="100">
      <t>ホンブ</t>
    </rPh>
    <rPh sb="100" eb="102">
      <t>ケッテイ</t>
    </rPh>
    <rPh sb="104" eb="105">
      <t>モト</t>
    </rPh>
    <rPh sb="107" eb="109">
      <t>ジョウホウ</t>
    </rPh>
    <rPh sb="110" eb="112">
      <t>コウカイ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</si>
  <si>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</si>
  <si>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</si>
  <si>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2"/>
  </si>
  <si>
    <t>一般競争契約・指名競争契約の別（総合評価の実施）</t>
    <rPh sb="0" eb="2">
      <t>イッパン</t>
    </rPh>
    <rPh sb="2" eb="4">
      <t>キョウソウ</t>
    </rPh>
    <rPh sb="4" eb="6">
      <t>ケイヤク</t>
    </rPh>
    <rPh sb="7" eb="9">
      <t>シメイ</t>
    </rPh>
    <rPh sb="9" eb="11">
      <t>キョウソウ</t>
    </rPh>
    <rPh sb="11" eb="12">
      <t>セツ</t>
    </rPh>
    <rPh sb="12" eb="13">
      <t>ヤク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2"/>
  </si>
  <si>
    <t>特別な競争参加資格
（※応札者の数が１の場合の記載事項）</t>
    <rPh sb="0" eb="2">
      <t>トクベツ</t>
    </rPh>
    <rPh sb="3" eb="5">
      <t>キョウソウ</t>
    </rPh>
    <rPh sb="5" eb="7">
      <t>サンカ</t>
    </rPh>
    <rPh sb="7" eb="9">
      <t>シカク</t>
    </rPh>
    <rPh sb="12" eb="15">
      <t>オウサツシャ</t>
    </rPh>
    <rPh sb="16" eb="17">
      <t>カズ</t>
    </rPh>
    <rPh sb="20" eb="22">
      <t>バアイ</t>
    </rPh>
    <rPh sb="23" eb="24">
      <t>キ</t>
    </rPh>
    <rPh sb="24" eb="25">
      <t>ミツル</t>
    </rPh>
    <rPh sb="25" eb="27">
      <t>ジコウ</t>
    </rPh>
    <phoneticPr fontId="2"/>
  </si>
  <si>
    <t>国認定、都道府県認定の区分</t>
    <rPh sb="0" eb="1">
      <t>クニ</t>
    </rPh>
    <rPh sb="1" eb="3">
      <t>ニンテイ</t>
    </rPh>
    <rPh sb="4" eb="8">
      <t>トドウフケン</t>
    </rPh>
    <rPh sb="8" eb="10">
      <t>ニンテイ</t>
    </rPh>
    <rPh sb="11" eb="13">
      <t>クブン</t>
    </rPh>
    <phoneticPr fontId="2"/>
  </si>
  <si>
    <t>白川治山工事
（鹿児島県熊毛郡屋久島町）
令和4年5月17日～令和5年1月20日
(土木一式工事(渓間工1基171.6m3))</t>
    <rPh sb="0" eb="2">
      <t>シラカワ</t>
    </rPh>
    <rPh sb="2" eb="4">
      <t>チサン</t>
    </rPh>
    <rPh sb="4" eb="6">
      <t>コウジ</t>
    </rPh>
    <rPh sb="8" eb="12">
      <t>カゴシマケン</t>
    </rPh>
    <rPh sb="12" eb="15">
      <t>クマゲグン</t>
    </rPh>
    <rPh sb="15" eb="19">
      <t>ヤクシマチョウ</t>
    </rPh>
    <rPh sb="49" eb="52">
      <t>ケイカンコウ</t>
    </rPh>
    <rPh sb="53" eb="54">
      <t>キ</t>
    </rPh>
    <phoneticPr fontId="1"/>
  </si>
  <si>
    <t>分任支出負担行為担当官
屋久島森林管理署長
黒木興太郎</t>
    <rPh sb="22" eb="24">
      <t>クロキ</t>
    </rPh>
    <rPh sb="24" eb="27">
      <t>コウタロウ</t>
    </rPh>
    <phoneticPr fontId="1"/>
  </si>
  <si>
    <t>鹿児島県熊毛郡屋久島町安房166-5</t>
  </si>
  <si>
    <t>鹿児島県熊毛郡屋久島町宮之浦808-1</t>
    <phoneticPr fontId="12"/>
  </si>
  <si>
    <t>一般競争契約（簡易型総合評価）</t>
  </si>
  <si>
    <t>-</t>
  </si>
  <si>
    <t>同種工事の実績
技術者の配置</t>
  </si>
  <si>
    <t>日正建設株式会社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</si>
</sst>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%"/>
    <numFmt numFmtId="177" formatCode="[$-411]ggge&quot;年&quot;m&quot;月&quot;d&quot;日&quot;;@"/>
    <numFmt numFmtId="178" formatCode="0.000%"/>
    <numFmt numFmtId="179" formatCode="0000000000000"/>
    <numFmt numFmtId="180" formatCode="0_);[Red]\(0\)"/>
    <numFmt numFmtId="182" formatCode="#,##0_ ;[Red]\-#,##0\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3" fillId="0" borderId="1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 wrapText="1"/>
    </xf>
    <xf numFmtId="0" fontId="11" fillId="0" borderId="2" xfId="2" applyFont="1" applyFill="1" applyBorder="1" applyAlignment="1">
      <alignment vertical="center" wrapText="1"/>
    </xf>
    <xf numFmtId="177" fontId="11" fillId="0" borderId="2" xfId="2" applyNumberFormat="1" applyFont="1" applyFill="1" applyBorder="1" applyAlignment="1">
      <alignment vertical="center" wrapText="1"/>
    </xf>
    <xf numFmtId="38" fontId="11" fillId="0" borderId="2" xfId="2" applyNumberFormat="1" applyFont="1" applyFill="1" applyBorder="1" applyAlignment="1">
      <alignment vertical="center" wrapText="1"/>
    </xf>
    <xf numFmtId="176" fontId="11" fillId="0" borderId="2" xfId="2" applyNumberFormat="1" applyFont="1" applyFill="1" applyBorder="1" applyAlignment="1">
      <alignment horizontal="center" vertical="center" wrapText="1"/>
    </xf>
    <xf numFmtId="178" fontId="11" fillId="0" borderId="2" xfId="2" applyNumberFormat="1" applyFont="1" applyFill="1" applyBorder="1" applyAlignment="1">
      <alignment horizontal="center" vertical="center" wrapText="1"/>
    </xf>
    <xf numFmtId="3" fontId="11" fillId="0" borderId="2" xfId="2" applyNumberFormat="1" applyFont="1" applyFill="1" applyBorder="1" applyAlignment="1">
      <alignment horizontal="center" vertical="center" wrapText="1"/>
    </xf>
    <xf numFmtId="179" fontId="11" fillId="0" borderId="2" xfId="2" applyNumberFormat="1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vertical="center" wrapText="1"/>
    </xf>
    <xf numFmtId="179" fontId="11" fillId="2" borderId="2" xfId="2" applyNumberFormat="1" applyFont="1" applyFill="1" applyBorder="1" applyAlignment="1">
      <alignment horizontal="center" vertical="center" wrapText="1"/>
    </xf>
    <xf numFmtId="177" fontId="11" fillId="2" borderId="2" xfId="2" applyNumberFormat="1" applyFont="1" applyFill="1" applyBorder="1" applyAlignment="1">
      <alignment vertical="center" wrapText="1"/>
    </xf>
    <xf numFmtId="180" fontId="11" fillId="0" borderId="2" xfId="2" applyNumberFormat="1" applyFont="1" applyFill="1" applyBorder="1" applyAlignment="1">
      <alignment horizontal="center" vertical="center" wrapText="1"/>
    </xf>
    <xf numFmtId="0" fontId="11" fillId="0" borderId="15" xfId="2" applyFont="1" applyFill="1" applyBorder="1" applyAlignment="1">
      <alignment vertical="center" wrapText="1"/>
    </xf>
    <xf numFmtId="0" fontId="11" fillId="2" borderId="15" xfId="2" applyFont="1" applyFill="1" applyBorder="1" applyAlignment="1">
      <alignment vertical="center" wrapText="1"/>
    </xf>
    <xf numFmtId="0" fontId="11" fillId="0" borderId="16" xfId="2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8" fillId="0" borderId="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182" fontId="11" fillId="0" borderId="2" xfId="2" applyNumberFormat="1" applyFont="1" applyFill="1" applyBorder="1" applyAlignment="1">
      <alignment vertical="center" wrapText="1"/>
    </xf>
  </cellXfs>
  <cellStyles count="3">
    <cellStyle name="桁区切り 2" xfId="1"/>
    <cellStyle name="標準" xfId="0" builtinId="0"/>
    <cellStyle name="標準 2" xfId="2"/>
  </cellStyles>
  <dxfs count="1">
    <dxf>
      <numFmt numFmtId="181" formatCode="&quot;令&quot;&quot;和&quot;&quot;元&quot;&quot;年&quot;m&quot;月&quot;d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69015456a\&#20250;&#35336;&#32076;&#29702;&#31532;&#65297;&#29677;&#20849;&#26377;%20(f)\&#65298;&#65305;&#24180;&#24230;&#22865;&#32004;&#12392;&#12426;&#12414;&#12392;&#12417;\&#9670;&#22865;&#32004;&#21462;&#12426;&#12414;&#12392;&#12417;\&#12304;&#20206;&#12305;&#12304;&#20316;&#26989;&#20013;&#12305;11&#26376;&#20998;&#20197;&#38477;&#65288;&#20061;&#24030;&#23616;&#65289;&#23569;&#38989;&#263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vs06co00757\g\&#65298;&#65305;&#24180;&#24230;&#22865;&#32004;&#12392;&#12426;&#12414;&#12392;&#12417;\&#9670;&#22865;&#32004;&#21462;&#12426;&#12414;&#12392;&#12417;\&#12304;&#20206;&#12305;&#12304;&#20316;&#26989;&#20013;&#12305;11&#26376;&#20998;&#20197;&#38477;&#65288;&#20061;&#24030;&#23616;&#65289;&#23569;&#38989;&#2637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487;&#12540;&#12479;&#12496;&#12483;&#12463;&#12450;&#12483;&#12503;/H31&#65306;&#22865;&#32004;&#36969;&#27491;&#21270;&#23554;&#38272;&#23448;/&#9733;&#22865;&#32004;&#24773;&#22577;&#38306;&#20418;/H31&#24180;&#24230;%20%20%20%20&#26368;&#32066;&#30906;&#35469;/H31%20&#35215;&#32004;&#24773;&#22577;&#20877;&#30906;&#35469;&#65288;R,2.5&#26376;&#65289;/H31&#65306;&#26519;&#37326;&#25552;&#20986;&#29992;&#65288;&#26368;&#32066;&#30906;&#35469;&#65289;/&#65288;R2.6.4&#65289;570&#12304;&#20061;&#24030;&#26862;&#26519;&#23616;&#12305;&#24179;&#25104;31&#12539;&#20196;&#21644;&#20803;&#24180;&#24230;&#22865;&#32004;&#65288;&#65300;&#26376;&#65374;&#65299;&#26376;&#20998;&#65289;&#9745;%20xls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ｺｰﾄﾞ"/>
      <sheetName val="様式１競争工事"/>
      <sheetName val="様式２随契工事"/>
      <sheetName val="様式３競争物役"/>
      <sheetName val="様式４随契物役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ｺｰﾄﾞ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ｺｰﾄﾞ"/>
      <sheetName val="様式１競争工事"/>
      <sheetName val="様式２随契工事"/>
      <sheetName val="様式３競争物役"/>
      <sheetName val="様式４随契物役"/>
    </sheetNames>
    <sheetDataSet>
      <sheetData sheetId="0" refreshError="1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6"/>
  <sheetViews>
    <sheetView tabSelected="1" view="pageBreakPreview" zoomScale="75" zoomScaleNormal="100" zoomScaleSheetLayoutView="75" workbookViewId="0">
      <selection sqref="A1:Q1"/>
    </sheetView>
  </sheetViews>
  <sheetFormatPr defaultColWidth="9" defaultRowHeight="13.5" x14ac:dyDescent="0.15"/>
  <cols>
    <col min="1" max="1" width="4" style="1" customWidth="1"/>
    <col min="2" max="2" width="39.75" style="1" customWidth="1"/>
    <col min="3" max="3" width="23.75" style="1" customWidth="1"/>
    <col min="4" max="4" width="14" style="3" customWidth="1"/>
    <col min="5" max="5" width="18" style="10" customWidth="1"/>
    <col min="6" max="6" width="20.25" style="1" customWidth="1"/>
    <col min="7" max="7" width="15.875" style="1" customWidth="1"/>
    <col min="8" max="8" width="15.375" style="1" customWidth="1"/>
    <col min="9" max="10" width="11.125" style="1" customWidth="1"/>
    <col min="11" max="11" width="8.375" style="3" customWidth="1"/>
    <col min="12" max="13" width="8.5" style="3" customWidth="1"/>
    <col min="14" max="14" width="8.25" style="3" customWidth="1"/>
    <col min="15" max="15" width="8" style="1" customWidth="1"/>
    <col min="16" max="16" width="9.25" style="1" customWidth="1"/>
    <col min="17" max="17" width="10" style="1" customWidth="1"/>
    <col min="18" max="18" width="9" style="1"/>
    <col min="19" max="19" width="15.375" style="1" customWidth="1"/>
    <col min="20" max="16384" width="9" style="1"/>
  </cols>
  <sheetData>
    <row r="1" spans="1:24" ht="20.25" customHeight="1" x14ac:dyDescent="0.15">
      <c r="A1" s="36" t="s">
        <v>12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24" s="2" customFormat="1" ht="45" customHeight="1" x14ac:dyDescent="0.15">
      <c r="A2" s="46" t="s">
        <v>14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6"/>
    </row>
    <row r="3" spans="1:24" ht="20.25" customHeight="1" thickBot="1" x14ac:dyDescent="0.2">
      <c r="A3" s="11"/>
      <c r="B3" s="11"/>
      <c r="C3" s="11"/>
      <c r="D3" s="7"/>
      <c r="E3" s="9"/>
      <c r="F3" s="11"/>
      <c r="G3" s="11"/>
      <c r="H3" s="11"/>
      <c r="I3" s="11"/>
      <c r="J3" s="11"/>
      <c r="K3" s="7"/>
      <c r="L3" s="7"/>
      <c r="M3" s="7"/>
      <c r="N3" s="7"/>
      <c r="O3" s="11"/>
      <c r="P3" s="11"/>
      <c r="Q3" s="11"/>
    </row>
    <row r="4" spans="1:24" s="4" customFormat="1" ht="30" customHeight="1" x14ac:dyDescent="0.15">
      <c r="A4" s="48"/>
      <c r="B4" s="29" t="s">
        <v>6</v>
      </c>
      <c r="C4" s="33" t="s">
        <v>17</v>
      </c>
      <c r="D4" s="37"/>
      <c r="E4" s="40" t="s">
        <v>2</v>
      </c>
      <c r="F4" s="33" t="s">
        <v>3</v>
      </c>
      <c r="G4" s="37"/>
      <c r="H4" s="28" t="s">
        <v>18</v>
      </c>
      <c r="I4" s="29" t="s">
        <v>4</v>
      </c>
      <c r="J4" s="29" t="s">
        <v>0</v>
      </c>
      <c r="K4" s="29" t="s">
        <v>5</v>
      </c>
      <c r="L4" s="43" t="s">
        <v>15</v>
      </c>
      <c r="M4" s="44"/>
      <c r="N4" s="33" t="s">
        <v>7</v>
      </c>
      <c r="O4" s="12"/>
      <c r="P4" s="28" t="s">
        <v>19</v>
      </c>
      <c r="Q4" s="31" t="s">
        <v>1</v>
      </c>
      <c r="R4" s="5"/>
      <c r="T4" s="5"/>
      <c r="U4" s="5"/>
      <c r="V4" s="5"/>
      <c r="W4" s="5"/>
      <c r="X4" s="5"/>
    </row>
    <row r="5" spans="1:24" s="4" customFormat="1" ht="21" customHeight="1" x14ac:dyDescent="0.15">
      <c r="A5" s="49"/>
      <c r="B5" s="30"/>
      <c r="C5" s="38" t="s">
        <v>8</v>
      </c>
      <c r="D5" s="47" t="s">
        <v>9</v>
      </c>
      <c r="E5" s="41"/>
      <c r="F5" s="47" t="s">
        <v>10</v>
      </c>
      <c r="G5" s="47" t="s">
        <v>11</v>
      </c>
      <c r="H5" s="27"/>
      <c r="I5" s="30"/>
      <c r="J5" s="30"/>
      <c r="K5" s="30"/>
      <c r="L5" s="27" t="s">
        <v>16</v>
      </c>
      <c r="M5" s="27" t="s">
        <v>20</v>
      </c>
      <c r="N5" s="34"/>
      <c r="O5" s="50" t="s">
        <v>13</v>
      </c>
      <c r="P5" s="27"/>
      <c r="Q5" s="32"/>
      <c r="R5" s="5"/>
      <c r="T5" s="5"/>
      <c r="U5" s="5"/>
      <c r="V5" s="5"/>
      <c r="W5" s="5"/>
      <c r="X5" s="5"/>
    </row>
    <row r="6" spans="1:24" s="4" customFormat="1" ht="21" customHeight="1" x14ac:dyDescent="0.15">
      <c r="A6" s="49"/>
      <c r="B6" s="30"/>
      <c r="C6" s="39"/>
      <c r="D6" s="30"/>
      <c r="E6" s="41"/>
      <c r="F6" s="30"/>
      <c r="G6" s="30"/>
      <c r="H6" s="27"/>
      <c r="I6" s="30"/>
      <c r="J6" s="30"/>
      <c r="K6" s="30"/>
      <c r="L6" s="27"/>
      <c r="M6" s="27"/>
      <c r="N6" s="34"/>
      <c r="O6" s="51"/>
      <c r="P6" s="27"/>
      <c r="Q6" s="32"/>
      <c r="R6" s="5"/>
      <c r="T6" s="5"/>
      <c r="U6" s="5"/>
      <c r="V6" s="5"/>
      <c r="W6" s="5"/>
      <c r="X6" s="5"/>
    </row>
    <row r="7" spans="1:24" s="4" customFormat="1" ht="62.25" customHeight="1" x14ac:dyDescent="0.15">
      <c r="A7" s="49"/>
      <c r="B7" s="45"/>
      <c r="C7" s="39"/>
      <c r="D7" s="30"/>
      <c r="E7" s="42"/>
      <c r="F7" s="30"/>
      <c r="G7" s="30"/>
      <c r="H7" s="27"/>
      <c r="I7" s="30"/>
      <c r="J7" s="30"/>
      <c r="K7" s="30"/>
      <c r="L7" s="27"/>
      <c r="M7" s="27"/>
      <c r="N7" s="35"/>
      <c r="O7" s="51"/>
      <c r="P7" s="27"/>
      <c r="Q7" s="32"/>
      <c r="R7" s="5"/>
      <c r="T7" s="5"/>
      <c r="U7" s="5"/>
      <c r="V7" s="5"/>
      <c r="W7" s="5"/>
      <c r="X7" s="5"/>
    </row>
    <row r="8" spans="1:24" ht="78.75" customHeight="1" x14ac:dyDescent="0.15">
      <c r="A8" s="8">
        <v>1</v>
      </c>
      <c r="B8" s="13" t="s">
        <v>21</v>
      </c>
      <c r="C8" s="13" t="s">
        <v>22</v>
      </c>
      <c r="D8" s="13" t="s">
        <v>23</v>
      </c>
      <c r="E8" s="14">
        <v>44697</v>
      </c>
      <c r="F8" s="13" t="str">
        <f t="shared" ref="F8" si="0">R8&amp;IF(AND(S8&lt;&gt;"-",S8&gt;0),CHAR(10)&amp;"法人番号"&amp;TEXT(S8,"0000000000000"),)</f>
        <v>日正建設株式会社
法人番号6340001009876</v>
      </c>
      <c r="G8" s="13" t="s">
        <v>24</v>
      </c>
      <c r="H8" s="13" t="s">
        <v>25</v>
      </c>
      <c r="I8" s="52">
        <v>23703900</v>
      </c>
      <c r="J8" s="52">
        <v>23100000</v>
      </c>
      <c r="K8" s="16">
        <f t="shared" ref="K8" si="1">ROUNDDOWN(J8/I8,3)</f>
        <v>0.97399999999999998</v>
      </c>
      <c r="L8" s="16" t="s">
        <v>26</v>
      </c>
      <c r="M8" s="16" t="s">
        <v>26</v>
      </c>
      <c r="N8" s="18">
        <v>1</v>
      </c>
      <c r="O8" s="18">
        <v>0</v>
      </c>
      <c r="P8" s="13" t="s">
        <v>27</v>
      </c>
      <c r="Q8" s="26" t="s">
        <v>26</v>
      </c>
      <c r="R8" s="24" t="s">
        <v>28</v>
      </c>
      <c r="S8" s="19">
        <v>6340001009876</v>
      </c>
    </row>
    <row r="9" spans="1:24" ht="78.75" customHeight="1" x14ac:dyDescent="0.15">
      <c r="A9" s="8">
        <v>2</v>
      </c>
      <c r="B9" s="20"/>
      <c r="C9" s="20"/>
      <c r="D9" s="20"/>
      <c r="E9" s="22"/>
      <c r="F9" s="20"/>
      <c r="G9" s="13"/>
      <c r="H9" s="20"/>
      <c r="I9" s="15"/>
      <c r="J9" s="15"/>
      <c r="K9" s="16"/>
      <c r="L9" s="17"/>
      <c r="M9" s="16"/>
      <c r="N9" s="18"/>
      <c r="O9" s="18"/>
      <c r="P9" s="13"/>
      <c r="Q9" s="26"/>
      <c r="R9" s="24"/>
      <c r="S9" s="23"/>
    </row>
    <row r="10" spans="1:24" ht="78.75" customHeight="1" x14ac:dyDescent="0.15">
      <c r="A10" s="8">
        <v>3</v>
      </c>
      <c r="B10" s="20"/>
      <c r="C10" s="20"/>
      <c r="D10" s="20"/>
      <c r="E10" s="22"/>
      <c r="F10" s="20"/>
      <c r="G10" s="20"/>
      <c r="H10" s="20"/>
      <c r="I10" s="15"/>
      <c r="J10" s="15"/>
      <c r="K10" s="16"/>
      <c r="L10" s="17"/>
      <c r="M10" s="16"/>
      <c r="N10" s="18"/>
      <c r="O10" s="18"/>
      <c r="P10" s="13"/>
      <c r="Q10" s="26"/>
      <c r="R10" s="25"/>
      <c r="S10" s="21"/>
    </row>
    <row r="11" spans="1:24" ht="78.75" customHeight="1" x14ac:dyDescent="0.15">
      <c r="A11" s="8">
        <v>4</v>
      </c>
      <c r="B11" s="20"/>
      <c r="C11" s="20"/>
      <c r="D11" s="20"/>
      <c r="E11" s="22"/>
      <c r="F11" s="20"/>
      <c r="G11" s="13"/>
      <c r="H11" s="20"/>
      <c r="I11" s="15"/>
      <c r="J11" s="15"/>
      <c r="K11" s="16"/>
      <c r="L11" s="17"/>
      <c r="M11" s="16"/>
      <c r="N11" s="18"/>
      <c r="O11" s="18"/>
      <c r="P11" s="13"/>
      <c r="Q11" s="26"/>
      <c r="R11" s="24"/>
      <c r="S11" s="19"/>
    </row>
    <row r="12" spans="1:24" ht="78.75" customHeight="1" x14ac:dyDescent="0.15">
      <c r="A12" s="8">
        <v>5</v>
      </c>
      <c r="B12" s="20"/>
      <c r="C12" s="20"/>
      <c r="D12" s="20"/>
      <c r="E12" s="22"/>
      <c r="F12" s="20"/>
      <c r="G12" s="13"/>
      <c r="H12" s="20"/>
      <c r="I12" s="15"/>
      <c r="J12" s="15"/>
      <c r="K12" s="16"/>
      <c r="L12" s="17"/>
      <c r="M12" s="16"/>
      <c r="N12" s="18"/>
      <c r="O12" s="18"/>
      <c r="P12" s="13"/>
      <c r="Q12" s="26"/>
      <c r="R12" s="24"/>
      <c r="S12" s="19"/>
    </row>
    <row r="13" spans="1:24" ht="78.75" customHeight="1" x14ac:dyDescent="0.15">
      <c r="A13" s="8">
        <v>6</v>
      </c>
      <c r="B13" s="20"/>
      <c r="C13" s="20"/>
      <c r="D13" s="20"/>
      <c r="E13" s="22"/>
      <c r="F13" s="20"/>
      <c r="G13" s="13"/>
      <c r="H13" s="20"/>
      <c r="I13" s="15"/>
      <c r="J13" s="15"/>
      <c r="K13" s="16"/>
      <c r="L13" s="17"/>
      <c r="M13" s="16"/>
      <c r="N13" s="18"/>
      <c r="O13" s="18"/>
      <c r="P13" s="13"/>
      <c r="Q13" s="26"/>
      <c r="R13" s="24"/>
      <c r="S13" s="23"/>
    </row>
    <row r="14" spans="1:24" ht="78.75" customHeight="1" x14ac:dyDescent="0.15">
      <c r="A14" s="8">
        <v>7</v>
      </c>
      <c r="B14" s="20"/>
      <c r="C14" s="20"/>
      <c r="D14" s="20"/>
      <c r="E14" s="22"/>
      <c r="F14" s="20"/>
      <c r="G14" s="20"/>
      <c r="H14" s="20"/>
      <c r="I14" s="15"/>
      <c r="J14" s="15"/>
      <c r="K14" s="16"/>
      <c r="L14" s="17"/>
      <c r="M14" s="16"/>
      <c r="N14" s="18"/>
      <c r="O14" s="18"/>
      <c r="P14" s="13"/>
      <c r="Q14" s="26"/>
      <c r="R14" s="24"/>
      <c r="S14" s="19"/>
    </row>
    <row r="15" spans="1:24" ht="78.75" customHeight="1" x14ac:dyDescent="0.15">
      <c r="A15" s="8">
        <v>8</v>
      </c>
      <c r="B15" s="13"/>
      <c r="C15" s="13"/>
      <c r="D15" s="13"/>
      <c r="E15" s="14"/>
      <c r="F15" s="13"/>
      <c r="G15" s="13"/>
      <c r="H15" s="13"/>
      <c r="I15" s="15"/>
      <c r="J15" s="15"/>
      <c r="K15" s="16"/>
      <c r="L15" s="17"/>
      <c r="M15" s="16"/>
      <c r="N15" s="18"/>
      <c r="O15" s="18"/>
      <c r="P15" s="13"/>
      <c r="Q15" s="26"/>
      <c r="R15" s="24"/>
      <c r="S15" s="19"/>
    </row>
    <row r="16" spans="1:24" ht="78.75" customHeight="1" x14ac:dyDescent="0.15">
      <c r="A16" s="8">
        <v>9</v>
      </c>
      <c r="B16" s="13"/>
      <c r="C16" s="13"/>
      <c r="D16" s="13"/>
      <c r="E16" s="14"/>
      <c r="F16" s="13"/>
      <c r="G16" s="13"/>
      <c r="H16" s="13"/>
      <c r="I16" s="15"/>
      <c r="J16" s="15"/>
      <c r="K16" s="16"/>
      <c r="L16" s="17"/>
      <c r="M16" s="16"/>
      <c r="N16" s="18"/>
      <c r="O16" s="18"/>
      <c r="P16" s="13"/>
      <c r="Q16" s="26"/>
      <c r="R16" s="24"/>
      <c r="S16" s="19"/>
    </row>
  </sheetData>
  <sortState ref="B8:S68">
    <sortCondition ref="E8:E68"/>
  </sortState>
  <mergeCells count="22">
    <mergeCell ref="A1:Q1"/>
    <mergeCell ref="C4:D4"/>
    <mergeCell ref="C5:C7"/>
    <mergeCell ref="E4:E7"/>
    <mergeCell ref="F4:G4"/>
    <mergeCell ref="L4:M4"/>
    <mergeCell ref="B4:B7"/>
    <mergeCell ref="A2:Q2"/>
    <mergeCell ref="P4:P7"/>
    <mergeCell ref="F5:F7"/>
    <mergeCell ref="G5:G7"/>
    <mergeCell ref="A4:A7"/>
    <mergeCell ref="O5:O7"/>
    <mergeCell ref="D5:D7"/>
    <mergeCell ref="M5:M7"/>
    <mergeCell ref="K4:K7"/>
    <mergeCell ref="L5:L7"/>
    <mergeCell ref="H4:H7"/>
    <mergeCell ref="J4:J7"/>
    <mergeCell ref="Q4:Q7"/>
    <mergeCell ref="N4:N7"/>
    <mergeCell ref="I4:I7"/>
  </mergeCells>
  <phoneticPr fontId="2"/>
  <conditionalFormatting sqref="E1:E7 E17:E1048576">
    <cfRule type="cellIs" dxfId="0" priority="688" operator="between">
      <formula>43586</formula>
      <formula>43830</formula>
    </cfRule>
  </conditionalFormatting>
  <dataValidations xWindow="713" yWindow="574" count="15">
    <dataValidation type="whole" errorStyle="information" showInputMessage="1" showErrorMessage="1" error="予定価格の範囲内の数値ではありません！_x000a__x000a_予定価格が「-」の場合又は文字列を含む単価等の場合は入力を続行してください" prompt="当初契約金額を記載し、変更契約後の金額は記載しない" sqref="J8">
      <formula1>1</formula1>
      <formula2>I8</formula2>
    </dataValidation>
    <dataValidation allowBlank="1" showInputMessage="1" prompt="・契約相手方の正式名称を記入_x000a_・(株)、(一財)等の略称は入力不可_x000a_・代表者氏名などの個人情報は入力不可_x000a_・事業を営まない個人は「個人情報非公表」_x000a_※仮名は全角入力、英数字は半角入力" sqref="R8"/>
    <dataValidation allowBlank="1" showInputMessage="1" showErrorMessage="1" prompt="都道府県を省略せず記載_x000a_商号又は名称を「個人情報非公表」とした場合は、原則住所も「個人情報非公表」としてください。" sqref="G14 G8"/>
    <dataValidation type="whole" errorStyle="warning" operator="greaterThanOrEqual" showInputMessage="1" showErrorMessage="1" error="１以上の数値が入力されていません！_x000a__x000a_" sqref="N8:N16">
      <formula1>1</formula1>
    </dataValidation>
    <dataValidation showDropDown="1" showInputMessage="1" showErrorMessage="1" sqref="P12:P13 P8:P10"/>
    <dataValidation type="date" errorStyle="warning" showInputMessage="1" showErrorMessage="1" error="当年度内の日ではありません" sqref="E9:E16">
      <formula1>IF(MONTH(NOW())&gt;3,DATE(YEAR(NOW()),4,1),DATE(YEAR(NOW())-1,4,1))</formula1>
      <formula2>IF(MONTH(NOW())&gt;3,DATE(YEAR(NOW())+1,3,31),DATE(YEAR(NOW()),3,31))</formula2>
    </dataValidation>
    <dataValidation type="whole" errorStyle="information" showInputMessage="1" showErrorMessage="1" error="予定価格の範囲内の数値ではありません！_x000a__x000a_予定価格が「-」の場合又は文字列を含む単価等の場合は入力を続行してください" sqref="J9:J16">
      <formula1>1</formula1>
      <formula2>I9</formula2>
    </dataValidation>
    <dataValidation type="decimal" errorStyle="information" operator="equal" showInputMessage="1" showErrorMessage="1" error="落札率の計算が誤っている、もしくは小数点以下第２位が切り上げられていませんか？_x000a__x000a_予定価格が「-」の場合は入力を続行してください" sqref="K8:K16">
      <formula1>ROUNDDOWN(J8/I8,3)</formula1>
    </dataValidation>
    <dataValidation type="whole" errorStyle="warning" showInputMessage="1" showErrorMessage="1" error="応札者数を超えていませんか？_x000a_また、該当法人がいない場合は「0」の入力となっていますか？" sqref="O8:O16">
      <formula1>0</formula1>
      <formula2>N8</formula2>
    </dataValidation>
    <dataValidation type="date" errorStyle="warning" showInputMessage="1" showErrorMessage="1" error="当年度内の日ではありません" prompt="当初契約締結日を記載_x000a_※「R○.○.○」を入力すると、自動的に「令和○年○月○日」と表示されます。" sqref="E8">
      <formula1>IF(MONTH(NOW())&gt;3,DATE(YEAR(NOW()),4,1),DATE(YEAR(NOW())-1,4,1))</formula1>
      <formula2>IF(MONTH(NOW())&gt;3,DATE(YEAR(NOW())+1,3,31),DATE(YEAR(NOW()),3,31))</formula2>
    </dataValidation>
    <dataValidation allowBlank="1" showInputMessage="1" showErrorMessage="1" prompt="当初契約締結日時点の契約担当官等を記載" sqref="C8"/>
    <dataValidation allowBlank="1" showInputMessage="1" showErrorMessage="1" prompt="都道府県を省略せず記載" sqref="D8"/>
    <dataValidation allowBlank="1" showInputMessage="1" showErrorMessage="1" prompt="【名称】原則契約件名_x000a_【場所】少なくとも市町村名までは記載_x000a_【期間】当初契約における工期を記載_x000a_【種別】「契約の種類」欄と同様の種類を記載_x000a_※セル内改行は「Alt＋Enter」" sqref="B8"/>
    <dataValidation allowBlank="1" showInputMessage="1" showErrorMessage="1" prompt="・契約相手方の法人番号は、以下のサイトから検索し、当該法人の法人番号（13桁）を記載すること。(入力は数値部分のみ)_x000a_※支店で契約している場合は、本店の法人番号を記載すること。_x000a_法人ではない、またはサイトに記載されている情報と一致しない場合（サイトに記載がない場合も含む）は、「ｰ」と記載してください。" sqref="S8"/>
    <dataValidation allowBlank="1" showInputMessage="1" promptTitle="このセルは入力不要" prompt="非公表欄に入力した内容が反映されるよう関数を設定しています。_x000a_※ただし、契約相手方が複数となる場合は直接入力してください。_x000a_〈例〉_x000a_①株式会社○○○○【改行】_x000a_法人番号1234567890123【改行】_x000a_②公益財団法人××××【改行】_x000a_法人番号0123456789012" sqref="F8"/>
  </dataValidations>
  <printOptions horizontalCentered="1"/>
  <pageMargins left="0.19685039370078741" right="0.19685039370078741" top="0.51181102362204722" bottom="0.11811023622047245" header="0.19685039370078741" footer="0.19685039370078741"/>
  <pageSetup paperSize="9" scale="62" fitToHeight="0" orientation="landscape" cellComments="asDisplayed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xWindow="713" yWindow="574" count="6">
        <x14:dataValidation type="list" showInputMessage="1" showErrorMessage="1" prompt="「契約相手方法人区分」が６～１４の場合は「-」を入力してください">
          <x14:formula1>
            <xm:f>IF(AND($G11&lt;6,$G11&gt;0),'\\Al69015456a\会計経理第１班共有 (f)\２９年度契約とりまとめ\◆契約取りまとめ\[【仮】【作業中】11月分以降（九州局）少額有.xlsx]ｺｰﾄﾞ'!#REF!,'\\Al69015456a\会計経理第１班共有 (f)\２９年度契約とりまとめ\◆契約取りまとめ\[【仮】【作業中】11月分以降（九州局）少額有.xlsx]ｺｰﾄﾞ'!#REF!)</xm:f>
          </x14:formula1>
          <xm:sqref>L11:M16</xm:sqref>
        </x14:dataValidation>
        <x14:dataValidation type="list" showInputMessage="1" showErrorMessage="1" prompt="「公共工事、測量・建設コンサルタント等業務の別」を先に入力してください">
          <x14:formula1>
            <xm:f>IF($Z11=1,'\\Al69015456a\会計経理第１班共有 (f)\２９年度契約とりまとめ\◆契約取りまとめ\[【仮】【作業中】11月分以降（九州局）少額有.xlsx]ｺｰﾄﾞ'!#REF!,IF($Z11=2,'\\Al69015456a\会計経理第１班共有 (f)\２９年度契約とりまとめ\◆契約取りまとめ\[【仮】【作業中】11月分以降（九州局）少額有.xlsx]ｺｰﾄﾞ'!#REF!,))</xm:f>
          </x14:formula1>
          <xm:sqref>H11:H16</xm:sqref>
        </x14:dataValidation>
        <x14:dataValidation type="list" showInputMessage="1" showErrorMessage="1" prompt="「公共工事、測量・建設コンサルタント等業務の別」を先に入力してください">
          <x14:formula1>
            <xm:f>IF($Z9=1,'\\Al69015456a\会計経理第１班共有 (f)\２９年度契約とりまとめ\◆契約取りまとめ\[【仮】【作業中】11月分以降（九州局）少額有.xlsx]ｺｰﾄﾞ'!#REF!,IF($Z9=2,'\\Al69015456a\会計経理第１班共有 (f)\２９年度契約とりまとめ\◆契約取りまとめ\[【仮】【作業中】11月分以降（九州局）少額有.xlsx]ｺｰﾄﾞ'!#REF!,))</xm:f>
          </x14:formula1>
          <xm:sqref>H9:H10</xm:sqref>
        </x14:dataValidation>
        <x14:dataValidation type="list" showInputMessage="1" showErrorMessage="1" prompt="「契約相手方法人区分」が６～１４の場合は「-」を入力してください">
          <x14:formula1>
            <xm:f>IF(AND($G9&lt;6,$G9&gt;0),'\\Mvs06co00757\g\２９年度契約とりまとめ\◆契約取りまとめ\[【仮】【作業中】11月分以降（九州局）少額有.xlsx]ｺｰﾄﾞ'!#REF!,'\\Mvs06co00757\g\２９年度契約とりまとめ\◆契約取りまとめ\[【仮】【作業中】11月分以降（九州局）少額有.xlsx]ｺｰﾄﾞ'!#REF!)</xm:f>
          </x14:formula1>
          <xm:sqref>L9:M10</xm:sqref>
        </x14:dataValidation>
        <x14:dataValidation type="list" showInputMessage="1" showErrorMessage="1" prompt="「契約相手方法人区分」が6～14の場合は「ｰ」を入力してください">
          <x14:formula1>
            <xm:f>IF(AND($G8&lt;6,$G8&gt;0),'[570【九州森林管理局】令和４年度契約情報（5月分）（3_少額削除、整理番号付与し直し）→このデータを、ファイル名を変えて林野報告、各課・各署へ提供.xlsx]ｺｰﾄﾞ'!#REF!,'[570【九州森林管理局】令和４年度契約情報（5月分）（3_少額削除、整理番号付与し直し）→このデータを、ファイル名を変えて林野報告、各課・各署へ提供.xlsx]ｺｰﾄﾞ'!#REF!)</xm:f>
          </x14:formula1>
          <xm:sqref>L8:M8</xm:sqref>
        </x14:dataValidation>
        <x14:dataValidation type="list" allowBlank="1" showInputMessage="1" showErrorMessage="1" prompt="「公共工事、測量・建設コンサルタント等業務の別」欄を先に入力してください。">
          <x14:formula1>
            <xm:f>'[570【九州森林管理局】令和４年度契約情報（5月分）（3_少額削除、整理番号付与し直し）→このデータを、ファイル名を変えて林野報告、各課・各署へ提供.xlsx]ｺｰﾄﾞ'!#REF!</xm:f>
          </x14:formula1>
          <xm:sqref>H8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工事(競争)</vt:lpstr>
      <vt:lpstr>'工事(競争)'!Print_Area</vt:lpstr>
      <vt:lpstr>'工事(競争)'!Print_Titles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2019-10-10T07:05:58Z</dcterms:created>
  <dcterms:modified xsi:type="dcterms:W3CDTF">2022-06-15T08:27:26Z</dcterms:modified>
</cp:coreProperties>
</file>