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O:\201 業務G\野生鳥獣対策官\☆有害鳥獣☆\シカ対策\05有害鳥獣捕獲等事業（委託）\令和7年度（翌債）\４５～５4林班１０１６林班（翌債）\入札公告\入札公告\"/>
    </mc:Choice>
  </mc:AlternateContent>
  <xr:revisionPtr revIDLastSave="0" documentId="13_ncr:1_{329D428D-B9DF-431A-80C7-CDDFF7323449}" xr6:coauthVersionLast="47" xr6:coauthVersionMax="47" xr10:uidLastSave="{00000000-0000-0000-0000-000000000000}"/>
  <bookViews>
    <workbookView xWindow="-1056" yWindow="8160" windowWidth="17280" windowHeight="8988" tabRatio="500" xr2:uid="{00000000-000D-0000-FFFF-FFFF00000000}"/>
  </bookViews>
  <sheets>
    <sheet name="カメラ情報野帳" sheetId="5" r:id="rId1"/>
    <sheet name="ヘロン三角形の面積　計算" sheetId="6" r:id="rId2"/>
    <sheet name="緯度経度の変換" sheetId="7" r:id="rId3"/>
  </sheets>
  <definedNames>
    <definedName name="_xlnm.Print_Area" localSheetId="0">カメラ情報野帳!$A$2:$T$21</definedName>
    <definedName name="_xlnm.Print_Area" localSheetId="1">'ヘロン三角形の面積　計算'!$A$1:$I$13</definedName>
    <definedName name="_xlnm.Print_Area" localSheetId="2">緯度経度の変換!$A$1:$D$26</definedName>
    <definedName name="_xlnm.Print_Titles" localSheetId="0">カメラ情報野帳!$6:$11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19" i="7" l="1"/>
  <c r="D6" i="7"/>
  <c r="K8" i="6"/>
  <c r="H12" i="6" s="1"/>
  <c r="K12" i="6" l="1"/>
</calcChain>
</file>

<file path=xl/sharedStrings.xml><?xml version="1.0" encoding="utf-8"?>
<sst xmlns="http://schemas.openxmlformats.org/spreadsheetml/2006/main" count="91" uniqueCount="54">
  <si>
    <t>林相</t>
    <rPh sb="0" eb="2">
      <t>リンソウ</t>
    </rPh>
    <phoneticPr fontId="2"/>
  </si>
  <si>
    <t>スギ</t>
    <phoneticPr fontId="2"/>
  </si>
  <si>
    <t>iwa1</t>
    <phoneticPr fontId="2"/>
  </si>
  <si>
    <t>記載例
123い</t>
    <rPh sb="0" eb="3">
      <t>キサイレイ</t>
    </rPh>
    <phoneticPr fontId="2"/>
  </si>
  <si>
    <r>
      <t xml:space="preserve">林小班名
</t>
    </r>
    <r>
      <rPr>
        <b/>
        <sz val="12"/>
        <rFont val="ＭＳ Ｐゴシック"/>
        <family val="3"/>
        <charset val="128"/>
      </rPr>
      <t>※数字半角</t>
    </r>
    <rPh sb="0" eb="3">
      <t>リンショウハン</t>
    </rPh>
    <rPh sb="3" eb="4">
      <t>メイ</t>
    </rPh>
    <rPh sb="7" eb="9">
      <t>スウジ</t>
    </rPh>
    <rPh sb="9" eb="11">
      <t>ハンカク</t>
    </rPh>
    <phoneticPr fontId="2"/>
  </si>
  <si>
    <t>国有林名 ：</t>
    <rPh sb="0" eb="4">
      <t>コクユウリンメイ</t>
    </rPh>
    <phoneticPr fontId="2"/>
  </si>
  <si>
    <t>調査年月日 ：</t>
    <rPh sb="0" eb="2">
      <t>チョウサ</t>
    </rPh>
    <rPh sb="2" eb="5">
      <t>ネンガッピ</t>
    </rPh>
    <phoneticPr fontId="2"/>
  </si>
  <si>
    <t>調　 査 　員 ：</t>
    <rPh sb="0" eb="1">
      <t>チョウ</t>
    </rPh>
    <rPh sb="3" eb="4">
      <t>サ</t>
    </rPh>
    <rPh sb="6" eb="7">
      <t>イン</t>
    </rPh>
    <phoneticPr fontId="2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</si>
  <si>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ヒ</t>
    </rPh>
    <phoneticPr fontId="2"/>
  </si>
  <si>
    <t>入力</t>
    <rPh sb="0" eb="2">
      <t>ニュウリョク</t>
    </rPh>
    <phoneticPr fontId="2"/>
  </si>
  <si>
    <t>a</t>
    <phoneticPr fontId="2"/>
  </si>
  <si>
    <t>b</t>
    <phoneticPr fontId="2"/>
  </si>
  <si>
    <t>c</t>
    <phoneticPr fontId="2"/>
  </si>
  <si>
    <t>面積</t>
    <rPh sb="0" eb="2">
      <t>メンセキ</t>
    </rPh>
    <phoneticPr fontId="2"/>
  </si>
  <si>
    <t>ｍ</t>
    <phoneticPr fontId="2"/>
  </si>
  <si>
    <t>㎡</t>
    <phoneticPr fontId="2"/>
  </si>
  <si>
    <t>三角形の面積（３辺からヘロンの公式）</t>
    <rPh sb="0" eb="3">
      <t>サンカッケイ</t>
    </rPh>
    <rPh sb="4" eb="6">
      <t>メンセキ</t>
    </rPh>
    <rPh sb="8" eb="9">
      <t>ヘン</t>
    </rPh>
    <rPh sb="15" eb="17">
      <t>コウシキ</t>
    </rPh>
    <phoneticPr fontId="2"/>
  </si>
  <si>
    <t>３辺
(〇m)</t>
    <rPh sb="1" eb="2">
      <t>ヘン</t>
    </rPh>
    <phoneticPr fontId="2"/>
  </si>
  <si>
    <t>緯度経度の変換（６０進法→１０進法）</t>
    <rPh sb="0" eb="4">
      <t>イドケイド</t>
    </rPh>
    <rPh sb="5" eb="7">
      <t>ヘンカン</t>
    </rPh>
    <rPh sb="10" eb="12">
      <t>シンホウ</t>
    </rPh>
    <rPh sb="15" eb="17">
      <t>シンホウ</t>
    </rPh>
    <phoneticPr fontId="2"/>
  </si>
  <si>
    <t>緯度（度）</t>
    <rPh sb="0" eb="2">
      <t>イド</t>
    </rPh>
    <rPh sb="3" eb="4">
      <t>ド</t>
    </rPh>
    <phoneticPr fontId="2"/>
  </si>
  <si>
    <t>経度（分）</t>
    <rPh sb="0" eb="2">
      <t>ケイド</t>
    </rPh>
    <rPh sb="3" eb="4">
      <t>フン</t>
    </rPh>
    <phoneticPr fontId="2"/>
  </si>
  <si>
    <t>緯度（分）</t>
    <rPh sb="0" eb="2">
      <t>イド</t>
    </rPh>
    <rPh sb="3" eb="4">
      <t>フン</t>
    </rPh>
    <phoneticPr fontId="2"/>
  </si>
  <si>
    <t>緯度（秒）</t>
    <rPh sb="0" eb="2">
      <t>イド</t>
    </rPh>
    <rPh sb="3" eb="4">
      <t>ビョウ</t>
    </rPh>
    <phoneticPr fontId="2"/>
  </si>
  <si>
    <t>経度（度）</t>
    <rPh sb="0" eb="2">
      <t>ケイド</t>
    </rPh>
    <rPh sb="3" eb="4">
      <t>ド</t>
    </rPh>
    <phoneticPr fontId="2"/>
  </si>
  <si>
    <t>経度（秒）</t>
    <rPh sb="0" eb="2">
      <t>ケイド</t>
    </rPh>
    <rPh sb="3" eb="4">
      <t>ビョウ</t>
    </rPh>
    <phoneticPr fontId="2"/>
  </si>
  <si>
    <t>６０進法</t>
    <rPh sb="2" eb="4">
      <t>シンホウ</t>
    </rPh>
    <phoneticPr fontId="2"/>
  </si>
  <si>
    <t>１０進法</t>
    <rPh sb="2" eb="4">
      <t>シンホウ</t>
    </rPh>
    <phoneticPr fontId="2"/>
  </si>
  <si>
    <t>緯度：Lon：南北</t>
    <phoneticPr fontId="2"/>
  </si>
  <si>
    <r>
      <rPr>
        <sz val="10"/>
        <rFont val="ＭＳ Ｐゴシック"/>
        <family val="3"/>
        <charset val="128"/>
      </rPr>
      <t>緯度：</t>
    </r>
    <r>
      <rPr>
        <sz val="10"/>
        <rFont val="游ゴシック体"/>
        <family val="2"/>
        <charset val="1"/>
      </rPr>
      <t>Lat：東西</t>
    </r>
    <rPh sb="0" eb="2">
      <t>イド</t>
    </rPh>
    <phoneticPr fontId="2"/>
  </si>
  <si>
    <t>有効撮影面積の計測</t>
    <rPh sb="0" eb="2">
      <t>ユウコウ</t>
    </rPh>
    <rPh sb="2" eb="4">
      <t>サツエイ</t>
    </rPh>
    <rPh sb="4" eb="6">
      <t>メンセキ</t>
    </rPh>
    <rPh sb="7" eb="9">
      <t>ケイソク</t>
    </rPh>
    <phoneticPr fontId="2"/>
  </si>
  <si>
    <t>間伐後、コナラ近く</t>
    <rPh sb="0" eb="3">
      <t>カンバツゴ</t>
    </rPh>
    <rPh sb="7" eb="8">
      <t>チカ</t>
    </rPh>
    <phoneticPr fontId="2"/>
  </si>
  <si>
    <t>地点の特徴</t>
    <rPh sb="0" eb="2">
      <t>チテン</t>
    </rPh>
    <rPh sb="3" eb="5">
      <t>トクチョウ</t>
    </rPh>
    <phoneticPr fontId="2"/>
  </si>
  <si>
    <r>
      <t xml:space="preserve">
緯度（Lat）
（東西）
</t>
    </r>
    <r>
      <rPr>
        <b/>
        <sz val="12"/>
        <rFont val="ＭＳ Ｐゴシック"/>
        <family val="3"/>
        <charset val="128"/>
      </rPr>
      <t>※10進法</t>
    </r>
    <rPh sb="1" eb="3">
      <t>イド</t>
    </rPh>
    <rPh sb="11" eb="13">
      <t>トウザイ</t>
    </rPh>
    <rPh sb="19" eb="21">
      <t>シンホウ</t>
    </rPh>
    <phoneticPr fontId="2"/>
  </si>
  <si>
    <t xml:space="preserve">
経度（Lon)
(南北）
※10進法</t>
    <rPh sb="1" eb="3">
      <t>ケイド</t>
    </rPh>
    <rPh sb="11" eb="13">
      <t>ナンボク</t>
    </rPh>
    <rPh sb="19" eb="21">
      <t>シンホウ</t>
    </rPh>
    <phoneticPr fontId="2"/>
  </si>
  <si>
    <t>カメラ情報野帳</t>
    <rPh sb="3" eb="5">
      <t>ジョウホウ</t>
    </rPh>
    <rPh sb="5" eb="7">
      <t>ヤチョウ</t>
    </rPh>
    <phoneticPr fontId="2"/>
  </si>
  <si>
    <t>yyyymmdd</t>
    <phoneticPr fontId="2"/>
  </si>
  <si>
    <t>カメラ
メーカー</t>
    <phoneticPr fontId="2"/>
  </si>
  <si>
    <t>撮影
開始日</t>
    <rPh sb="0" eb="2">
      <t>サツエイ</t>
    </rPh>
    <rPh sb="3" eb="6">
      <t>カイシビ</t>
    </rPh>
    <phoneticPr fontId="2"/>
  </si>
  <si>
    <t>撮影
終了日</t>
    <rPh sb="0" eb="2">
      <t>サツエイ</t>
    </rPh>
    <rPh sb="3" eb="6">
      <t>シュウリョウビ</t>
    </rPh>
    <phoneticPr fontId="2"/>
  </si>
  <si>
    <t>Ｃ</t>
    <phoneticPr fontId="2"/>
  </si>
  <si>
    <t>Ａ</t>
    <phoneticPr fontId="2"/>
  </si>
  <si>
    <t>〇</t>
    <phoneticPr fontId="2"/>
  </si>
  <si>
    <t>ディレイ時間(再検知までの時間)
(分)</t>
    <rPh sb="4" eb="6">
      <t>ジカン</t>
    </rPh>
    <rPh sb="7" eb="10">
      <t>サイケンチ</t>
    </rPh>
    <rPh sb="13" eb="15">
      <t>ジカン</t>
    </rPh>
    <rPh sb="18" eb="19">
      <t>フン</t>
    </rPh>
    <phoneticPr fontId="2"/>
  </si>
  <si>
    <t>検知時の動画撮影時間
(秒)</t>
    <rPh sb="0" eb="2">
      <t>ケンチ</t>
    </rPh>
    <rPh sb="2" eb="3">
      <t>トキ</t>
    </rPh>
    <rPh sb="4" eb="8">
      <t>ドウガサツエイ</t>
    </rPh>
    <rPh sb="8" eb="10">
      <t>ジカン</t>
    </rPh>
    <rPh sb="12" eb="13">
      <t>ビョウ</t>
    </rPh>
    <phoneticPr fontId="2"/>
  </si>
  <si>
    <t>検知時の撮影枚数
(枚)</t>
    <rPh sb="0" eb="2">
      <t>ケンチ</t>
    </rPh>
    <rPh sb="2" eb="3">
      <t>トキ</t>
    </rPh>
    <rPh sb="4" eb="8">
      <t>サツエイマイスウ</t>
    </rPh>
    <rPh sb="10" eb="11">
      <t>マイ</t>
    </rPh>
    <phoneticPr fontId="2"/>
  </si>
  <si>
    <r>
      <t xml:space="preserve">設置高
</t>
    </r>
    <r>
      <rPr>
        <b/>
        <sz val="9"/>
        <rFont val="ＭＳ Ｐゴシック"/>
        <family val="3"/>
        <charset val="128"/>
      </rPr>
      <t xml:space="preserve">（Hight)
</t>
    </r>
    <r>
      <rPr>
        <sz val="11"/>
        <rFont val="ＭＳ Ｐゴシック"/>
        <family val="3"/>
        <charset val="128"/>
      </rPr>
      <t xml:space="preserve">
(地上
からの
高さ
約1m)</t>
    </r>
    <rPh sb="0" eb="2">
      <t>セッチ</t>
    </rPh>
    <rPh sb="2" eb="3">
      <t>コウ</t>
    </rPh>
    <rPh sb="14" eb="16">
      <t>チジョウ</t>
    </rPh>
    <rPh sb="21" eb="22">
      <t>タカ</t>
    </rPh>
    <rPh sb="24" eb="25">
      <t>ヤク</t>
    </rPh>
    <phoneticPr fontId="2"/>
  </si>
  <si>
    <r>
      <t xml:space="preserve">カメラ設置
地点名(id)
(=ファイル名)
</t>
    </r>
    <r>
      <rPr>
        <b/>
        <sz val="12"/>
        <rFont val="ＭＳ Ｐゴシック"/>
        <family val="3"/>
        <charset val="128"/>
      </rPr>
      <t>※半角英数</t>
    </r>
    <rPh sb="3" eb="5">
      <t>セッチ</t>
    </rPh>
    <rPh sb="6" eb="8">
      <t>チテン</t>
    </rPh>
    <rPh sb="8" eb="9">
      <t>メイ</t>
    </rPh>
    <rPh sb="18" eb="20">
      <t>エイスウ</t>
    </rPh>
    <phoneticPr fontId="2"/>
  </si>
  <si>
    <t>カメラ
機種</t>
    <rPh sb="4" eb="6">
      <t>キシュ</t>
    </rPh>
    <phoneticPr fontId="2"/>
  </si>
  <si>
    <t>署 等 名  ：</t>
    <rPh sb="0" eb="1">
      <t>ショ</t>
    </rPh>
    <rPh sb="2" eb="3">
      <t>トウ</t>
    </rPh>
    <rPh sb="4" eb="5">
      <t>メイ</t>
    </rPh>
    <phoneticPr fontId="2"/>
  </si>
  <si>
    <t>１辺
(10m)</t>
    <rPh sb="1" eb="2">
      <t>ヘン</t>
    </rPh>
    <phoneticPr fontId="2"/>
  </si>
  <si>
    <t>２辺
(10m)</t>
    <rPh sb="1" eb="2">
      <t>ヘン</t>
    </rPh>
    <phoneticPr fontId="2"/>
  </si>
  <si>
    <r>
      <t xml:space="preserve">面積（㎡）
</t>
    </r>
    <r>
      <rPr>
        <sz val="11"/>
        <rFont val="ＭＳ Ｐゴシック"/>
        <family val="3"/>
        <charset val="128"/>
      </rPr>
      <t>ヘロンの公式</t>
    </r>
    <r>
      <rPr>
        <b/>
        <sz val="11"/>
        <rFont val="ＭＳ Ｐゴシック"/>
        <family val="3"/>
        <charset val="128"/>
      </rPr>
      <t xml:space="preserve">
</t>
    </r>
    <r>
      <rPr>
        <sz val="11"/>
        <rFont val="ＭＳ Ｐゴシック"/>
        <family val="3"/>
        <charset val="128"/>
      </rPr>
      <t xml:space="preserve">小数点第3位四捨五入
少数点2位止め
</t>
    </r>
    <rPh sb="0" eb="2">
      <t>メンセキ</t>
    </rPh>
    <rPh sb="10" eb="12">
      <t>コウシキ</t>
    </rPh>
    <rPh sb="13" eb="16">
      <t>ショウスウテン</t>
    </rPh>
    <rPh sb="16" eb="17">
      <t>ダイ</t>
    </rPh>
    <rPh sb="18" eb="19">
      <t>イ</t>
    </rPh>
    <rPh sb="19" eb="23">
      <t>シシャゴニュウ</t>
    </rPh>
    <rPh sb="24" eb="26">
      <t>ショウスウ</t>
    </rPh>
    <rPh sb="26" eb="27">
      <t>テン</t>
    </rPh>
    <rPh sb="28" eb="30">
      <t>イド</t>
    </rPh>
    <phoneticPr fontId="2"/>
  </si>
  <si>
    <t>センサー(検知)モードの場合
(生息密度の把握の場合は不要)</t>
    <rPh sb="5" eb="7">
      <t>ケンチ</t>
    </rPh>
    <rPh sb="12" eb="14">
      <t>バアイ</t>
    </rPh>
    <rPh sb="16" eb="18">
      <t>セイソク</t>
    </rPh>
    <rPh sb="18" eb="20">
      <t>ミツド</t>
    </rPh>
    <rPh sb="21" eb="23">
      <t>ハアク</t>
    </rPh>
    <rPh sb="24" eb="26">
      <t>バアイ</t>
    </rPh>
    <rPh sb="27" eb="29">
      <t>フヨウ</t>
    </rPh>
    <phoneticPr fontId="2"/>
  </si>
  <si>
    <t>別添３</t>
    <rPh sb="0" eb="2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</si>
</sst>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"/>
    <numFmt numFmtId="177" formatCode="0.0"/>
    <numFmt numFmtId="178" formatCode="0.000"/>
  </numFmts>
  <fonts count="27">
    <font>
      <sz val="10"/>
      <name val="游ゴシック体"/>
      <family val="2"/>
      <charset val="1"/>
    </font>
    <font>
      <sz val="10"/>
      <name val="Arial"/>
      <family val="2"/>
      <charset val="1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游ゴシック体"/>
      <family val="2"/>
      <charset val="1"/>
    </font>
    <font>
      <sz val="12"/>
      <name val="ＭＳ Ｐゴシック"/>
      <family val="2"/>
      <charset val="128"/>
    </font>
    <font>
      <sz val="14"/>
      <color rgb="FFFF0000"/>
      <name val="游ゴシック体"/>
      <family val="2"/>
      <charset val="1"/>
    </font>
    <font>
      <sz val="14"/>
      <color rgb="FFFF0000"/>
      <name val="ＭＳ Ｐゴシック"/>
      <family val="2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</font>
    <font>
      <sz val="11"/>
      <name val="Arial"/>
      <family val="2"/>
      <charset val="1"/>
    </font>
    <font>
      <sz val="11"/>
      <name val="Yu Gothic"/>
      <family val="2"/>
      <charset val="128"/>
    </font>
    <font>
      <b/>
      <sz val="12"/>
      <name val="ＭＳ Ｐゴシック"/>
      <family val="2"/>
      <charset val="128"/>
    </font>
    <font>
      <b/>
      <sz val="12"/>
      <name val="游ゴシック体"/>
      <family val="2"/>
      <charset val="1"/>
    </font>
    <font>
      <b/>
      <sz val="12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游ゴシック体"/>
      <family val="3"/>
      <charset val="128"/>
    </font>
    <font>
      <sz val="10"/>
      <color rgb="FFFF0000"/>
      <name val="ＭＳ Ｐゴシック"/>
      <family val="2"/>
      <charset val="128"/>
    </font>
    <font>
      <b/>
      <sz val="9"/>
      <name val="ＭＳ Ｐゴシック"/>
      <family val="3"/>
      <charset val="128"/>
    </font>
    <font>
      <b/>
      <sz val="12"/>
      <color rgb="FFFF0000"/>
      <name val="DejaVu Sans"/>
      <family val="3"/>
      <charset val="128"/>
    </font>
    <font>
      <sz val="10"/>
      <color rgb="FFFF0000"/>
      <name val="DejaVu Sans"/>
      <family val="3"/>
      <charset val="128"/>
    </font>
    <font>
      <b/>
      <sz val="12"/>
      <color theme="1"/>
      <name val="DejaVu Sans"/>
      <family val="3"/>
      <charset val="128"/>
    </font>
    <font>
      <sz val="16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/>
    </border>
    <border>
      <left/>
      <right/>
      <top style="dotted">
        <color theme="0" tint="-0.34998626667073579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0" fillId="0" borderId="3" xfId="0" applyBorder="1"/>
    <xf numFmtId="0" fontId="12" fillId="0" borderId="0" xfId="0" applyFont="1" applyAlignment="1">
      <alignment horizontal="center"/>
    </xf>
    <xf numFmtId="0" fontId="1" fillId="0" borderId="0" xfId="0" applyFont="1"/>
    <xf numFmtId="0" fontId="8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3" xfId="0" applyFont="1" applyBorder="1" applyAlignment="1">
      <alignment horizontal="center" vertical="center" wrapText="1"/>
    </xf>
    <xf numFmtId="0" fontId="18" fillId="0" borderId="0" xfId="0" applyFont="1"/>
    <xf numFmtId="0" fontId="3" fillId="0" borderId="7" xfId="0" applyFont="1" applyBorder="1" applyAlignment="1">
      <alignment horizontal="center"/>
    </xf>
    <xf numFmtId="0" fontId="0" fillId="0" borderId="7" xfId="0" applyBorder="1"/>
    <xf numFmtId="2" fontId="0" fillId="0" borderId="7" xfId="0" applyNumberFormat="1" applyBorder="1"/>
    <xf numFmtId="177" fontId="0" fillId="2" borderId="7" xfId="0" applyNumberFormat="1" applyFill="1" applyBorder="1"/>
    <xf numFmtId="178" fontId="0" fillId="0" borderId="7" xfId="0" applyNumberFormat="1" applyBorder="1"/>
    <xf numFmtId="177" fontId="6" fillId="0" borderId="3" xfId="0" applyNumberFormat="1" applyFont="1" applyBorder="1" applyAlignment="1">
      <alignment horizontal="right" vertical="center"/>
    </xf>
    <xf numFmtId="0" fontId="0" fillId="2" borderId="0" xfId="0" applyFill="1"/>
    <xf numFmtId="0" fontId="20" fillId="0" borderId="0" xfId="0" applyFont="1"/>
    <xf numFmtId="0" fontId="20" fillId="3" borderId="0" xfId="0" applyFont="1" applyFill="1"/>
    <xf numFmtId="0" fontId="0" fillId="3" borderId="0" xfId="0" applyFill="1"/>
    <xf numFmtId="0" fontId="21" fillId="0" borderId="3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3" fillId="0" borderId="11" xfId="0" applyFont="1" applyBorder="1" applyAlignment="1">
      <alignment horizontal="left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21" fillId="0" borderId="3" xfId="0" applyFont="1" applyBorder="1" applyAlignment="1">
      <alignment horizontal="right"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3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76201</xdr:colOff>
      <xdr:row>9</xdr:row>
      <xdr:rowOff>762000</xdr:rowOff>
    </xdr:from>
    <xdr:to>
      <xdr:col>6</xdr:col>
      <xdr:colOff>1276351</xdr:colOff>
      <xdr:row>9</xdr:row>
      <xdr:rowOff>1266825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4C9FF38-36AF-AF86-AF2A-6675EF4306C3}"/>
            </a:ext>
          </a:extLst>
        </xdr:cNvPr>
        <xdr:cNvSpPr txBox="1"/>
      </xdr:nvSpPr>
      <xdr:spPr>
        <a:xfrm>
          <a:off x="3048001" y="2676525"/>
          <a:ext cx="2552700" cy="504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機種の表示が</a:t>
          </a:r>
          <a:r>
            <a:rPr kumimoji="1" lang="en-US" altLang="ja-JP" sz="1200"/>
            <a:t>60</a:t>
          </a:r>
          <a:r>
            <a:rPr kumimoji="1" lang="ja-JP" altLang="en-US" sz="1200"/>
            <a:t>進法（〇</a:t>
          </a:r>
          <a:r>
            <a:rPr kumimoji="1" lang="en-US" altLang="ja-JP" sz="1200"/>
            <a:t>°</a:t>
          </a:r>
          <a:r>
            <a:rPr kumimoji="1" lang="ja-JP" altLang="en-US" sz="1200"/>
            <a:t>〇</a:t>
          </a:r>
          <a:r>
            <a:rPr kumimoji="1" lang="en-US" altLang="ja-JP" sz="1200"/>
            <a:t>′</a:t>
          </a:r>
          <a:r>
            <a:rPr kumimoji="1" lang="ja-JP" altLang="en-US" sz="1200"/>
            <a:t>〇</a:t>
          </a:r>
          <a:r>
            <a:rPr kumimoji="1" lang="en-US" altLang="ja-JP" sz="1200"/>
            <a:t>″</a:t>
          </a:r>
          <a:r>
            <a:rPr kumimoji="1" lang="ja-JP" altLang="en-US" sz="1200"/>
            <a:t>）</a:t>
          </a:r>
          <a:endParaRPr kumimoji="1" lang="en-US" altLang="ja-JP" sz="1200"/>
        </a:p>
        <a:p>
          <a:r>
            <a:rPr kumimoji="1" lang="ja-JP" altLang="en-US" sz="1200"/>
            <a:t>の場合は、後で変換する。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374915</xdr:colOff>
      <xdr:row>6</xdr:row>
      <xdr:rowOff>137437</xdr:rowOff>
    </xdr:from>
    <xdr:to>
      <xdr:col>0</xdr:col>
      <xdr:colOff>575858</xdr:colOff>
      <xdr:row>8</xdr:row>
      <xdr:rowOff>25674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6FD7227-8E36-4460-3764-4620F2E43CBB}"/>
            </a:ext>
          </a:extLst>
        </xdr:cNvPr>
        <xdr:cNvSpPr/>
      </xdr:nvSpPr>
      <xdr:spPr>
        <a:xfrm>
          <a:off x="374915" y="1067786"/>
          <a:ext cx="200943" cy="198353"/>
        </a:xfrm>
        <a:prstGeom prst="ellipse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583842</xdr:colOff>
      <xdr:row>2</xdr:row>
      <xdr:rowOff>133699</xdr:rowOff>
    </xdr:from>
    <xdr:to>
      <xdr:col>4</xdr:col>
      <xdr:colOff>132403</xdr:colOff>
      <xdr:row>12</xdr:row>
      <xdr:rowOff>40491</xdr:rowOff>
    </xdr:to>
    <xdr:sp macro="" textlink="">
      <xdr:nvSpPr>
        <xdr:cNvPr id="3" name="二等辺三角形 2">
          <a:extLst>
            <a:ext uri="{FF2B5EF4-FFF2-40B4-BE49-F238E27FC236}">
              <a16:creationId xmlns:a16="http://schemas.microsoft.com/office/drawing/2014/main" id="{C01138EE-760C-2378-CE55-9DDABF313DE5}"/>
            </a:ext>
          </a:extLst>
        </xdr:cNvPr>
        <xdr:cNvSpPr/>
      </xdr:nvSpPr>
      <xdr:spPr>
        <a:xfrm rot="16200000">
          <a:off x="847750" y="179907"/>
          <a:ext cx="1457374" cy="1985189"/>
        </a:xfrm>
        <a:prstGeom prst="triangl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448851</xdr:colOff>
      <xdr:row>3</xdr:row>
      <xdr:rowOff>106514</xdr:rowOff>
    </xdr:from>
    <xdr:to>
      <xdr:col>2</xdr:col>
      <xdr:colOff>405555</xdr:colOff>
      <xdr:row>5</xdr:row>
      <xdr:rowOff>56601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6AF9DC2-3C5D-2874-24AB-1974A8B70E6C}"/>
            </a:ext>
          </a:extLst>
        </xdr:cNvPr>
        <xdr:cNvSpPr txBox="1"/>
      </xdr:nvSpPr>
      <xdr:spPr>
        <a:xfrm>
          <a:off x="1058008" y="571688"/>
          <a:ext cx="565861" cy="260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a:10m</a:t>
          </a:r>
          <a:endParaRPr kumimoji="1" lang="ja-JP" altLang="en-US" sz="1050"/>
        </a:p>
      </xdr:txBody>
    </xdr:sp>
    <xdr:clientData/>
  </xdr:twoCellAnchor>
  <xdr:twoCellAnchor>
    <xdr:from>
      <xdr:col>1</xdr:col>
      <xdr:colOff>322414</xdr:colOff>
      <xdr:row>9</xdr:row>
      <xdr:rowOff>103564</xdr:rowOff>
    </xdr:from>
    <xdr:to>
      <xdr:col>2</xdr:col>
      <xdr:colOff>279118</xdr:colOff>
      <xdr:row>11</xdr:row>
      <xdr:rowOff>53652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6187696-6CF5-4980-B931-86618DCB257C}"/>
            </a:ext>
          </a:extLst>
        </xdr:cNvPr>
        <xdr:cNvSpPr txBox="1"/>
      </xdr:nvSpPr>
      <xdr:spPr>
        <a:xfrm>
          <a:off x="931571" y="1499087"/>
          <a:ext cx="565861" cy="260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b:10m</a:t>
          </a:r>
          <a:endParaRPr kumimoji="1" lang="ja-JP" altLang="en-US" sz="1050"/>
        </a:p>
      </xdr:txBody>
    </xdr:sp>
    <xdr:clientData/>
  </xdr:twoCellAnchor>
  <xdr:twoCellAnchor>
    <xdr:from>
      <xdr:col>4</xdr:col>
      <xdr:colOff>93638</xdr:colOff>
      <xdr:row>6</xdr:row>
      <xdr:rowOff>89181</xdr:rowOff>
    </xdr:from>
    <xdr:to>
      <xdr:col>5</xdr:col>
      <xdr:colOff>248264</xdr:colOff>
      <xdr:row>8</xdr:row>
      <xdr:rowOff>39700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08C0417-3745-4691-AF1A-33E86BCE3A4A}"/>
            </a:ext>
          </a:extLst>
        </xdr:cNvPr>
        <xdr:cNvSpPr txBox="1"/>
      </xdr:nvSpPr>
      <xdr:spPr>
        <a:xfrm>
          <a:off x="2530266" y="1019530"/>
          <a:ext cx="763783" cy="2606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c:10.2m</a:t>
          </a:r>
          <a:endParaRPr kumimoji="1" lang="ja-JP" altLang="en-US" sz="1050"/>
        </a:p>
      </xdr:txBody>
    </xdr:sp>
    <xdr:clientData/>
  </xdr:twoCellAnchor>
  <xdr:twoCellAnchor>
    <xdr:from>
      <xdr:col>2</xdr:col>
      <xdr:colOff>6185</xdr:colOff>
      <xdr:row>7</xdr:row>
      <xdr:rowOff>129887</xdr:rowOff>
    </xdr:from>
    <xdr:to>
      <xdr:col>2</xdr:col>
      <xdr:colOff>210292</xdr:colOff>
      <xdr:row>10</xdr:row>
      <xdr:rowOff>12370</xdr:rowOff>
    </xdr:to>
    <xdr:sp macro="" textlink="">
      <xdr:nvSpPr>
        <xdr:cNvPr id="7" name="円弧 6">
          <a:extLst>
            <a:ext uri="{FF2B5EF4-FFF2-40B4-BE49-F238E27FC236}">
              <a16:creationId xmlns:a16="http://schemas.microsoft.com/office/drawing/2014/main" id="{0BE66123-4555-97A5-D34E-A953D9D12DC6}"/>
            </a:ext>
          </a:extLst>
        </xdr:cNvPr>
        <xdr:cNvSpPr/>
      </xdr:nvSpPr>
      <xdr:spPr>
        <a:xfrm>
          <a:off x="1230828" y="1212273"/>
          <a:ext cx="204107" cy="346363"/>
        </a:xfrm>
        <a:prstGeom prst="arc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365494</xdr:colOff>
      <xdr:row>6</xdr:row>
      <xdr:rowOff>85585</xdr:rowOff>
    </xdr:from>
    <xdr:to>
      <xdr:col>1</xdr:col>
      <xdr:colOff>541696</xdr:colOff>
      <xdr:row>8</xdr:row>
      <xdr:rowOff>97953</xdr:rowOff>
    </xdr:to>
    <xdr:sp macro="" textlink="">
      <xdr:nvSpPr>
        <xdr:cNvPr id="10" name="円弧 9">
          <a:extLst>
            <a:ext uri="{FF2B5EF4-FFF2-40B4-BE49-F238E27FC236}">
              <a16:creationId xmlns:a16="http://schemas.microsoft.com/office/drawing/2014/main" id="{C19B52A4-1359-A33B-AA70-E87041DDF02A}"/>
            </a:ext>
          </a:extLst>
        </xdr:cNvPr>
        <xdr:cNvSpPr/>
      </xdr:nvSpPr>
      <xdr:spPr>
        <a:xfrm>
          <a:off x="974651" y="1015934"/>
          <a:ext cx="176202" cy="322484"/>
        </a:xfrm>
        <a:prstGeom prst="arc">
          <a:avLst>
            <a:gd name="adj1" fmla="val 16200000"/>
            <a:gd name="adj2" fmla="val 5488127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22151</xdr:colOff>
      <xdr:row>1</xdr:row>
      <xdr:rowOff>49841</xdr:rowOff>
    </xdr:from>
    <xdr:to>
      <xdr:col>2</xdr:col>
      <xdr:colOff>44302</xdr:colOff>
      <xdr:row>3</xdr:row>
      <xdr:rowOff>135531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5406ADE7-2259-EB90-6878-670322105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51" y="204899"/>
          <a:ext cx="1240465" cy="395806"/>
        </a:xfrm>
        <a:prstGeom prst="rect">
          <a:avLst/>
        </a:prstGeom>
      </xdr:spPr>
    </xdr:pic>
    <xdr:clientData/>
  </xdr:twoCellAnchor>
  <xdr:twoCellAnchor>
    <xdr:from>
      <xdr:col>2</xdr:col>
      <xdr:colOff>193822</xdr:colOff>
      <xdr:row>6</xdr:row>
      <xdr:rowOff>94142</xdr:rowOff>
    </xdr:from>
    <xdr:to>
      <xdr:col>4</xdr:col>
      <xdr:colOff>27688</xdr:colOff>
      <xdr:row>8</xdr:row>
      <xdr:rowOff>60916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B09BC15-532B-4121-AEF6-24282D2F1DFA}"/>
            </a:ext>
          </a:extLst>
        </xdr:cNvPr>
        <xdr:cNvSpPr txBox="1"/>
      </xdr:nvSpPr>
      <xdr:spPr>
        <a:xfrm>
          <a:off x="1412136" y="1024491"/>
          <a:ext cx="1052180" cy="2768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S:71.94</a:t>
          </a:r>
          <a:r>
            <a:rPr kumimoji="1" lang="ja-JP" altLang="en-US" sz="1050"/>
            <a:t>㎡</a:t>
          </a:r>
        </a:p>
      </xdr:txBody>
    </xdr:sp>
    <xdr:clientData/>
  </xdr:twoCellAnchor>
  <xdr:twoCellAnchor>
    <xdr:from>
      <xdr:col>1</xdr:col>
      <xdr:colOff>592544</xdr:colOff>
      <xdr:row>2</xdr:row>
      <xdr:rowOff>33227</xdr:rowOff>
    </xdr:from>
    <xdr:to>
      <xdr:col>3</xdr:col>
      <xdr:colOff>116294</xdr:colOff>
      <xdr:row>3</xdr:row>
      <xdr:rowOff>132835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B8EEAFFD-7881-4294-BF18-1C602AAC3801}"/>
            </a:ext>
          </a:extLst>
        </xdr:cNvPr>
        <xdr:cNvSpPr txBox="1"/>
      </xdr:nvSpPr>
      <xdr:spPr>
        <a:xfrm>
          <a:off x="1201701" y="343343"/>
          <a:ext cx="742064" cy="254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/>
            <a:t>（例）</a:t>
          </a:r>
        </a:p>
      </xdr:txBody>
    </xdr:sp>
    <xdr:clientData/>
  </xdr:twoCellAnchor>
  <xdr:twoCellAnchor>
    <xdr:from>
      <xdr:col>0</xdr:col>
      <xdr:colOff>0</xdr:colOff>
      <xdr:row>4</xdr:row>
      <xdr:rowOff>60914</xdr:rowOff>
    </xdr:from>
    <xdr:to>
      <xdr:col>0</xdr:col>
      <xdr:colOff>448561</xdr:colOff>
      <xdr:row>10</xdr:row>
      <xdr:rowOff>110755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3194AB34-18DA-48D8-8D04-D47B88241D1C}"/>
            </a:ext>
          </a:extLst>
        </xdr:cNvPr>
        <xdr:cNvSpPr txBox="1"/>
      </xdr:nvSpPr>
      <xdr:spPr>
        <a:xfrm>
          <a:off x="0" y="681147"/>
          <a:ext cx="448561" cy="9801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r>
            <a:rPr kumimoji="1" lang="ja-JP" altLang="en-US" sz="800"/>
            <a:t>センサーカメラ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328C-03D5-411C-A97F-28F874A58C3E}">
  <dimension ref="A2:W23"/>
  <sheetViews>
    <sheetView tabSelected="1" view="pageBreakPreview" zoomScale="75" zoomScaleNormal="75" zoomScaleSheetLayoutView="75" workbookViewId="0">
      <selection activeCell="C2" sqref="C2"/>
    </sheetView>
  </sheetViews>
  <sheetFormatPr defaultColWidth="20.6640625" defaultRowHeight="31.5" customHeight="1"/>
  <cols>
    <col min="1" max="2" width="3.88671875" customWidth="1"/>
    <col min="3" max="3" width="13.88671875" style="33" bestFit="1" customWidth="1"/>
    <col min="4" max="4" width="9.5546875" style="33" customWidth="1"/>
    <col min="5" max="5" width="17.33203125" style="33" customWidth="1"/>
    <col min="6" max="7" width="20.33203125" customWidth="1"/>
    <col min="8" max="11" width="8.6640625" customWidth="1"/>
    <col min="12" max="12" width="15.44140625" customWidth="1"/>
    <col min="13" max="15" width="15.6640625" customWidth="1"/>
    <col min="16" max="17" width="12.6640625" style="33" customWidth="1"/>
    <col min="18" max="20" width="12.6640625" customWidth="1"/>
    <col min="21" max="21" width="6.33203125" customWidth="1"/>
    <col min="23" max="23" width="11.88671875" bestFit="1" customWidth="1"/>
  </cols>
  <sheetData>
    <row r="2" spans="1:23" ht="31.5" customHeight="1">
      <c r="C2" s="47" t="s">
        <v>53</v>
      </c>
    </row>
    <row r="3" spans="1:23" ht="21.75" customHeight="1">
      <c r="C3" s="31" t="s">
        <v>48</v>
      </c>
      <c r="D3" s="51"/>
      <c r="E3" s="51"/>
      <c r="F3" s="51"/>
      <c r="G3" s="12"/>
      <c r="H3" s="53" t="s">
        <v>6</v>
      </c>
      <c r="I3" s="53"/>
      <c r="J3" s="55" t="s">
        <v>8</v>
      </c>
      <c r="K3" s="56"/>
      <c r="L3" s="56"/>
      <c r="M3" s="56"/>
      <c r="N3" s="29"/>
      <c r="O3" s="29"/>
      <c r="P3" s="30"/>
      <c r="Q3" s="30"/>
      <c r="R3" s="29"/>
      <c r="S3" s="29"/>
      <c r="T3" s="29"/>
      <c r="V3" s="1"/>
      <c r="W3" s="1"/>
    </row>
    <row r="4" spans="1:23" ht="21.75" customHeight="1">
      <c r="C4" s="32" t="s">
        <v>5</v>
      </c>
      <c r="D4" s="52"/>
      <c r="E4" s="52"/>
      <c r="F4" s="52"/>
      <c r="G4" s="12"/>
      <c r="H4" s="54" t="s">
        <v>7</v>
      </c>
      <c r="I4" s="54"/>
      <c r="J4" s="57"/>
      <c r="K4" s="57"/>
      <c r="L4" s="57"/>
      <c r="M4" s="57"/>
      <c r="N4" s="30"/>
      <c r="O4" s="30"/>
      <c r="P4" s="30"/>
      <c r="Q4" s="30"/>
      <c r="R4" s="30"/>
      <c r="S4" s="30"/>
      <c r="T4" s="30"/>
      <c r="V4" s="1"/>
      <c r="W4" s="1"/>
    </row>
    <row r="5" spans="1:23" ht="12" customHeight="1">
      <c r="C5" s="39"/>
      <c r="D5" s="7"/>
      <c r="E5" s="7"/>
      <c r="F5" s="7"/>
      <c r="G5" s="8"/>
      <c r="H5" s="13"/>
      <c r="I5" s="36"/>
      <c r="J5" s="6"/>
      <c r="K5" s="6"/>
      <c r="L5" s="6"/>
      <c r="V5" s="1"/>
      <c r="W5" s="1"/>
    </row>
    <row r="6" spans="1:23" ht="29.25" customHeight="1">
      <c r="C6" s="43" t="s">
        <v>34</v>
      </c>
      <c r="D6" s="38"/>
      <c r="E6" s="40"/>
      <c r="F6" s="37"/>
      <c r="G6" s="37"/>
      <c r="H6" s="37"/>
      <c r="I6" s="37"/>
      <c r="J6" s="37"/>
      <c r="K6" s="37"/>
      <c r="L6" s="37"/>
      <c r="M6" s="37"/>
      <c r="N6" s="37"/>
      <c r="O6" s="37"/>
      <c r="P6" s="38"/>
      <c r="Q6" s="38"/>
      <c r="R6" s="37"/>
      <c r="S6" s="37"/>
      <c r="T6" s="37"/>
      <c r="V6" s="1"/>
      <c r="W6" s="1"/>
    </row>
    <row r="7" spans="1:23" s="33" customFormat="1" ht="18" customHeight="1">
      <c r="B7" s="7" t="s">
        <v>40</v>
      </c>
      <c r="C7" s="44" t="s">
        <v>41</v>
      </c>
      <c r="D7" s="44" t="s">
        <v>41</v>
      </c>
      <c r="E7" s="44" t="s">
        <v>41</v>
      </c>
      <c r="F7" s="44" t="s">
        <v>41</v>
      </c>
      <c r="G7" s="44" t="s">
        <v>41</v>
      </c>
      <c r="H7" s="44" t="s">
        <v>41</v>
      </c>
      <c r="I7" s="44" t="s">
        <v>41</v>
      </c>
      <c r="J7" s="44" t="s">
        <v>41</v>
      </c>
      <c r="K7" s="44" t="s">
        <v>41</v>
      </c>
      <c r="L7" s="44" t="s">
        <v>41</v>
      </c>
      <c r="M7" s="44" t="s">
        <v>41</v>
      </c>
      <c r="N7" s="44" t="s">
        <v>41</v>
      </c>
      <c r="O7" s="44" t="s">
        <v>41</v>
      </c>
      <c r="P7" s="44" t="s">
        <v>41</v>
      </c>
      <c r="Q7" s="44" t="s">
        <v>41</v>
      </c>
      <c r="R7" s="44"/>
      <c r="S7" s="44"/>
      <c r="T7" s="44"/>
      <c r="V7" s="7"/>
      <c r="W7" s="7"/>
    </row>
    <row r="8" spans="1:23" s="33" customFormat="1" ht="18" customHeight="1">
      <c r="B8" s="7" t="s">
        <v>39</v>
      </c>
      <c r="C8" s="44" t="s">
        <v>41</v>
      </c>
      <c r="D8" s="44" t="s">
        <v>41</v>
      </c>
      <c r="E8" s="44" t="s">
        <v>41</v>
      </c>
      <c r="F8" s="44" t="s">
        <v>41</v>
      </c>
      <c r="G8" s="44" t="s">
        <v>41</v>
      </c>
      <c r="H8" s="44" t="s">
        <v>41</v>
      </c>
      <c r="I8" s="44" t="s">
        <v>41</v>
      </c>
      <c r="J8" s="44" t="s">
        <v>41</v>
      </c>
      <c r="K8" s="44" t="s">
        <v>41</v>
      </c>
      <c r="L8" s="44" t="s">
        <v>41</v>
      </c>
      <c r="M8" s="44" t="s">
        <v>41</v>
      </c>
      <c r="N8" s="44" t="s">
        <v>41</v>
      </c>
      <c r="O8" s="44" t="s">
        <v>41</v>
      </c>
      <c r="P8" s="44" t="s">
        <v>41</v>
      </c>
      <c r="Q8" s="44" t="s">
        <v>41</v>
      </c>
      <c r="R8" s="44" t="s">
        <v>41</v>
      </c>
      <c r="S8" s="44" t="s">
        <v>41</v>
      </c>
      <c r="T8" s="44" t="s">
        <v>41</v>
      </c>
      <c r="V8" s="7"/>
      <c r="W8" s="7"/>
    </row>
    <row r="9" spans="1:23" s="2" customFormat="1" ht="51.75" customHeight="1">
      <c r="C9" s="60" t="s">
        <v>4</v>
      </c>
      <c r="D9" s="66" t="s">
        <v>0</v>
      </c>
      <c r="E9" s="60" t="s">
        <v>46</v>
      </c>
      <c r="F9" s="68" t="s">
        <v>32</v>
      </c>
      <c r="G9" s="70" t="s">
        <v>33</v>
      </c>
      <c r="H9" s="60" t="s">
        <v>45</v>
      </c>
      <c r="I9" s="62" t="s">
        <v>29</v>
      </c>
      <c r="J9" s="63"/>
      <c r="K9" s="63"/>
      <c r="L9" s="64"/>
      <c r="M9" s="65" t="s">
        <v>31</v>
      </c>
      <c r="N9" s="60" t="s">
        <v>36</v>
      </c>
      <c r="O9" s="60" t="s">
        <v>47</v>
      </c>
      <c r="P9" s="58" t="s">
        <v>37</v>
      </c>
      <c r="Q9" s="58" t="s">
        <v>38</v>
      </c>
      <c r="R9" s="48" t="s">
        <v>52</v>
      </c>
      <c r="S9" s="49"/>
      <c r="T9" s="50"/>
      <c r="V9" s="3"/>
      <c r="W9" s="3"/>
    </row>
    <row r="10" spans="1:23" s="4" customFormat="1" ht="86.25" customHeight="1">
      <c r="C10" s="66"/>
      <c r="D10" s="66"/>
      <c r="E10" s="67"/>
      <c r="F10" s="69"/>
      <c r="G10" s="69"/>
      <c r="H10" s="60"/>
      <c r="I10" s="14" t="s">
        <v>49</v>
      </c>
      <c r="J10" s="14" t="s">
        <v>50</v>
      </c>
      <c r="K10" s="14" t="s">
        <v>17</v>
      </c>
      <c r="L10" s="16" t="s">
        <v>51</v>
      </c>
      <c r="M10" s="65"/>
      <c r="N10" s="61"/>
      <c r="O10" s="61"/>
      <c r="P10" s="59"/>
      <c r="Q10" s="59"/>
      <c r="R10" s="46" t="s">
        <v>44</v>
      </c>
      <c r="S10" s="46" t="s">
        <v>43</v>
      </c>
      <c r="T10" s="46" t="s">
        <v>42</v>
      </c>
      <c r="V10" s="5"/>
      <c r="W10" s="5"/>
    </row>
    <row r="11" spans="1:23" ht="31.5" customHeight="1">
      <c r="C11" s="41" t="s">
        <v>3</v>
      </c>
      <c r="D11" s="42" t="s">
        <v>1</v>
      </c>
      <c r="E11" s="42" t="s">
        <v>2</v>
      </c>
      <c r="F11" s="9">
        <v>36.576999999999998</v>
      </c>
      <c r="G11" s="10">
        <v>139.10900000000001</v>
      </c>
      <c r="H11" s="10">
        <v>100</v>
      </c>
      <c r="I11" s="23">
        <v>10</v>
      </c>
      <c r="J11" s="23">
        <v>10</v>
      </c>
      <c r="K11" s="23">
        <v>10.199999999999999</v>
      </c>
      <c r="L11" s="10">
        <v>71.94</v>
      </c>
      <c r="M11" s="28" t="s">
        <v>30</v>
      </c>
      <c r="N11" s="45"/>
      <c r="O11" s="45"/>
      <c r="P11" s="34" t="s">
        <v>35</v>
      </c>
      <c r="Q11" s="34" t="s">
        <v>35</v>
      </c>
      <c r="R11" s="45">
        <v>3</v>
      </c>
      <c r="S11" s="45">
        <v>30</v>
      </c>
      <c r="T11" s="45">
        <v>30</v>
      </c>
      <c r="V11" s="5"/>
      <c r="W11" s="5"/>
    </row>
    <row r="12" spans="1:23" ht="42" customHeight="1">
      <c r="A12" s="15">
        <v>1</v>
      </c>
      <c r="B12" s="15"/>
      <c r="C12" s="35"/>
      <c r="D12" s="35"/>
      <c r="E12" s="35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35"/>
      <c r="Q12" s="35"/>
      <c r="R12" s="11"/>
      <c r="S12" s="11"/>
      <c r="T12" s="11"/>
      <c r="V12" s="5"/>
      <c r="W12" s="5"/>
    </row>
    <row r="13" spans="1:23" ht="42" customHeight="1">
      <c r="A13" s="15">
        <v>2</v>
      </c>
      <c r="B13" s="15"/>
      <c r="C13" s="35"/>
      <c r="D13" s="35"/>
      <c r="E13" s="35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35"/>
      <c r="Q13" s="35"/>
      <c r="R13" s="11"/>
      <c r="S13" s="11"/>
      <c r="T13" s="11"/>
    </row>
    <row r="14" spans="1:23" ht="42" customHeight="1">
      <c r="A14" s="15">
        <v>3</v>
      </c>
      <c r="B14" s="15"/>
      <c r="C14" s="35"/>
      <c r="D14" s="35"/>
      <c r="E14" s="35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35"/>
      <c r="Q14" s="35"/>
      <c r="R14" s="11"/>
      <c r="S14" s="11"/>
      <c r="T14" s="11"/>
    </row>
    <row r="15" spans="1:23" ht="42" customHeight="1">
      <c r="A15" s="15">
        <v>4</v>
      </c>
      <c r="B15" s="15"/>
      <c r="C15" s="35"/>
      <c r="D15" s="35"/>
      <c r="E15" s="35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35"/>
      <c r="Q15" s="35"/>
      <c r="R15" s="11"/>
      <c r="S15" s="11"/>
      <c r="T15" s="11"/>
    </row>
    <row r="16" spans="1:23" ht="42" customHeight="1">
      <c r="A16" s="15">
        <v>5</v>
      </c>
      <c r="B16" s="15"/>
      <c r="C16" s="35"/>
      <c r="D16" s="35"/>
      <c r="E16" s="35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35"/>
      <c r="Q16" s="35"/>
      <c r="R16" s="11"/>
      <c r="S16" s="11"/>
      <c r="T16" s="11"/>
    </row>
    <row r="17" spans="1:20" ht="42" customHeight="1">
      <c r="A17" s="15">
        <v>6</v>
      </c>
      <c r="B17" s="15"/>
      <c r="C17" s="35"/>
      <c r="D17" s="35"/>
      <c r="E17" s="35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35"/>
      <c r="Q17" s="35"/>
      <c r="R17" s="11"/>
      <c r="S17" s="11"/>
      <c r="T17" s="11"/>
    </row>
    <row r="18" spans="1:20" ht="42" customHeight="1">
      <c r="A18" s="15">
        <v>7</v>
      </c>
      <c r="B18" s="15"/>
      <c r="C18" s="35"/>
      <c r="D18" s="35"/>
      <c r="E18" s="35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35"/>
      <c r="Q18" s="35"/>
      <c r="R18" s="11"/>
      <c r="S18" s="11"/>
      <c r="T18" s="11"/>
    </row>
    <row r="19" spans="1:20" ht="42" customHeight="1">
      <c r="A19" s="15">
        <v>8</v>
      </c>
      <c r="B19" s="15"/>
      <c r="C19" s="35"/>
      <c r="D19" s="35"/>
      <c r="E19" s="35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35"/>
      <c r="Q19" s="35"/>
      <c r="R19" s="11"/>
      <c r="S19" s="11"/>
      <c r="T19" s="11"/>
    </row>
    <row r="20" spans="1:20" ht="42" customHeight="1">
      <c r="A20" s="15">
        <v>9</v>
      </c>
      <c r="B20" s="15"/>
      <c r="C20" s="35"/>
      <c r="D20" s="35"/>
      <c r="E20" s="35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35"/>
      <c r="Q20" s="35"/>
      <c r="R20" s="11"/>
      <c r="S20" s="11"/>
      <c r="T20" s="11"/>
    </row>
    <row r="21" spans="1:20" ht="42" customHeight="1">
      <c r="A21" s="15">
        <v>10</v>
      </c>
      <c r="B21" s="15"/>
      <c r="C21" s="35"/>
      <c r="D21" s="35"/>
      <c r="E21" s="35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35"/>
      <c r="Q21" s="35"/>
      <c r="R21" s="11"/>
      <c r="S21" s="11"/>
      <c r="T21" s="11"/>
    </row>
    <row r="22" spans="1:20" ht="42" customHeight="1">
      <c r="A22" s="15">
        <v>11</v>
      </c>
      <c r="B22" s="15"/>
      <c r="C22" s="35"/>
      <c r="D22" s="35"/>
      <c r="E22" s="35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35"/>
      <c r="Q22" s="35"/>
      <c r="R22" s="11"/>
      <c r="S22" s="11"/>
      <c r="T22" s="11"/>
    </row>
    <row r="23" spans="1:20" ht="42" customHeight="1">
      <c r="A23" s="15">
        <v>12</v>
      </c>
      <c r="B23" s="15"/>
      <c r="C23" s="35"/>
      <c r="D23" s="35"/>
      <c r="E23" s="35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35"/>
      <c r="Q23" s="35"/>
      <c r="R23" s="11"/>
      <c r="S23" s="11"/>
      <c r="T23" s="11"/>
    </row>
  </sheetData>
  <mergeCells count="19">
    <mergeCell ref="C9:C10"/>
    <mergeCell ref="D9:D10"/>
    <mergeCell ref="E9:E10"/>
    <mergeCell ref="F9:F10"/>
    <mergeCell ref="G9:G10"/>
    <mergeCell ref="R9:T9"/>
    <mergeCell ref="D3:F3"/>
    <mergeCell ref="D4:F4"/>
    <mergeCell ref="H3:I3"/>
    <mergeCell ref="H4:I4"/>
    <mergeCell ref="J3:M3"/>
    <mergeCell ref="J4:M4"/>
    <mergeCell ref="P9:P10"/>
    <mergeCell ref="Q9:Q10"/>
    <mergeCell ref="N9:N10"/>
    <mergeCell ref="I9:L9"/>
    <mergeCell ref="M9:M10"/>
    <mergeCell ref="H9:H10"/>
    <mergeCell ref="O9:O10"/>
  </mergeCells>
  <phoneticPr fontId="2"/>
  <printOptions horizontalCentered="1"/>
  <pageMargins left="0.27559055118110237" right="0.27559055118110237" top="1.0236220472440944" bottom="0.31496062992125984" header="0.6692913385826772" footer="0.27559055118110237"/>
  <pageSetup paperSize="9" scale="53" orientation="landscape" useFirstPageNumber="1" horizontalDpi="300" verticalDpi="300" r:id="rId1"/>
  <headerFooter>
    <oddHeader>&amp;R&amp;F</oddHeader>
    <oddFooter>&amp;C&amp;"Times New Roman,標準"&amp;12 &amp;P&amp;"ＭＳ Ｐ明朝,標準"－&amp;"Times New Roman,標準"&amp;N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7A58-F9B2-4348-B851-BE594711C8EB}">
  <dimension ref="A1:K12"/>
  <sheetViews>
    <sheetView view="pageBreakPreview" zoomScale="220" zoomScaleNormal="154" zoomScaleSheetLayoutView="220" workbookViewId="0"/>
  </sheetViews>
  <sheetFormatPr defaultRowHeight="12"/>
  <cols>
    <col min="6" max="6" width="3.44140625" customWidth="1"/>
    <col min="7" max="7" width="5.44140625" bestFit="1" customWidth="1"/>
    <col min="8" max="8" width="9.44140625" customWidth="1"/>
    <col min="9" max="9" width="5.109375" customWidth="1"/>
    <col min="10" max="10" width="1.88671875" customWidth="1"/>
    <col min="11" max="11" width="10.109375" bestFit="1" customWidth="1"/>
  </cols>
  <sheetData>
    <row r="1" spans="1:11">
      <c r="A1" s="17" t="s">
        <v>16</v>
      </c>
    </row>
    <row r="5" spans="1:11">
      <c r="H5" t="s">
        <v>9</v>
      </c>
    </row>
    <row r="6" spans="1:11">
      <c r="G6" s="18" t="s">
        <v>10</v>
      </c>
      <c r="H6" s="21">
        <v>10</v>
      </c>
      <c r="I6" s="1" t="s">
        <v>14</v>
      </c>
    </row>
    <row r="7" spans="1:11">
      <c r="G7" s="18" t="s">
        <v>11</v>
      </c>
      <c r="H7" s="21">
        <v>10</v>
      </c>
      <c r="I7" s="1" t="s">
        <v>14</v>
      </c>
    </row>
    <row r="8" spans="1:11">
      <c r="G8" s="18" t="s">
        <v>12</v>
      </c>
      <c r="H8" s="21">
        <v>10.199999999999999</v>
      </c>
      <c r="I8" s="1" t="s">
        <v>14</v>
      </c>
      <c r="K8" s="19">
        <f>+($H$6+$H$7+$H$8)/2</f>
        <v>15.1</v>
      </c>
    </row>
    <row r="12" spans="1:11">
      <c r="G12" s="18" t="s">
        <v>13</v>
      </c>
      <c r="H12" s="20">
        <f>SQRT($K$8*($K$8-$H$6)*($K$8-$H$7)*($K$8-$H$8))</f>
        <v>43.868894446976888</v>
      </c>
      <c r="I12" s="1" t="s">
        <v>15</v>
      </c>
      <c r="K12" s="22">
        <f>SQRT($K$8*($K$8-$H$6)*($K$8-$H$7)*($K$8-$H$8))</f>
        <v>43.868894446976888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657D8-F4D7-4922-AB5A-E3BC6BC3EC4A}">
  <dimension ref="A1:D26"/>
  <sheetViews>
    <sheetView view="pageBreakPreview" zoomScale="184" zoomScaleNormal="172" zoomScaleSheetLayoutView="184" workbookViewId="0"/>
  </sheetViews>
  <sheetFormatPr defaultRowHeight="12"/>
  <cols>
    <col min="1" max="1" width="10.5546875" customWidth="1"/>
    <col min="3" max="3" width="2.6640625" customWidth="1"/>
    <col min="4" max="4" width="9.88671875" customWidth="1"/>
    <col min="5" max="5" width="4" customWidth="1"/>
  </cols>
  <sheetData>
    <row r="1" spans="1:4">
      <c r="A1" s="1" t="s">
        <v>18</v>
      </c>
    </row>
    <row r="3" spans="1:4">
      <c r="A3" s="26" t="s">
        <v>28</v>
      </c>
      <c r="B3" s="27"/>
      <c r="C3" s="27"/>
      <c r="D3" s="27"/>
    </row>
    <row r="4" spans="1:4" ht="6.75" customHeight="1">
      <c r="A4" s="25"/>
    </row>
    <row r="5" spans="1:4">
      <c r="B5" s="1" t="s">
        <v>25</v>
      </c>
      <c r="D5" s="7" t="s">
        <v>26</v>
      </c>
    </row>
    <row r="6" spans="1:4">
      <c r="D6" s="19">
        <f>+B7+B10/60+B13/3600</f>
        <v>36.572222222222223</v>
      </c>
    </row>
    <row r="7" spans="1:4">
      <c r="A7" s="1" t="s">
        <v>19</v>
      </c>
      <c r="B7" s="19">
        <v>36</v>
      </c>
    </row>
    <row r="10" spans="1:4">
      <c r="A10" s="1" t="s">
        <v>21</v>
      </c>
      <c r="B10" s="19">
        <v>34</v>
      </c>
    </row>
    <row r="13" spans="1:4">
      <c r="A13" s="1" t="s">
        <v>22</v>
      </c>
      <c r="B13" s="19">
        <v>20</v>
      </c>
    </row>
    <row r="16" spans="1:4">
      <c r="A16" s="24" t="s">
        <v>27</v>
      </c>
      <c r="B16" s="24"/>
      <c r="C16" s="24"/>
      <c r="D16" s="24"/>
    </row>
    <row r="17" spans="1:4" ht="7.5" customHeight="1"/>
    <row r="18" spans="1:4">
      <c r="B18" s="1" t="s">
        <v>25</v>
      </c>
      <c r="D18" s="7" t="s">
        <v>26</v>
      </c>
    </row>
    <row r="19" spans="1:4">
      <c r="D19" s="19">
        <f>+B20+B23/60+B26/3600</f>
        <v>139.11361111111111</v>
      </c>
    </row>
    <row r="20" spans="1:4">
      <c r="A20" s="1" t="s">
        <v>23</v>
      </c>
      <c r="B20" s="19">
        <v>139</v>
      </c>
    </row>
    <row r="23" spans="1:4">
      <c r="A23" s="1" t="s">
        <v>20</v>
      </c>
      <c r="B23" s="19">
        <v>6</v>
      </c>
    </row>
    <row r="26" spans="1:4">
      <c r="A26" s="1" t="s">
        <v>24</v>
      </c>
      <c r="B26" s="19">
        <v>49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カメラ情報野帳</vt:lpstr>
      <vt:lpstr>ヘロン三角形の面積　計算</vt:lpstr>
      <vt:lpstr>緯度経度の変換</vt:lpstr>
      <vt:lpstr>カメラ情報野帳!Print_Area</vt:lpstr>
      <vt:lpstr>'ヘロン三角形の面積　計算'!Print_Area</vt:lpstr>
      <vt:lpstr>緯度経度の変換!Print_Area</vt:lpstr>
      <vt:lpstr>カメラ情報野帳!Print_Titles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Printed>2026-01-14T05:30:56Z</cp:lastPrinted>
  <dcterms:created xsi:type="dcterms:W3CDTF">2024-06-11T22:03:25Z</dcterms:created>
  <dcterms:modified xsi:type="dcterms:W3CDTF">2026-01-15T02:10:29Z</dcterms:modified>
</cp:coreProperties>
</file>