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0" documentId="13_ncr:1_{BFDBCD4A-639D-4803-951E-72865915BEF7}" xr6:coauthVersionLast="47" xr6:coauthVersionMax="47" xr10:uidLastSave="{00000000-0000-0000-0000-000000000000}"/>
  <bookViews>
    <workbookView xWindow="-28920" yWindow="-120" windowWidth="29040" windowHeight="15720" tabRatio="751" xr2:uid="{00000000-000D-0000-FFFF-FFFF00000000}"/>
  </bookViews>
  <sheets>
    <sheet name="【別紙2】企画提案表紙" sheetId="43" r:id="rId1"/>
    <sheet name="購入価格明細（素材）２－１【銘柄別様式】" sheetId="39" r:id="rId2"/>
    <sheet name="購入価格明細（素材）２－２【一括購入様式】" sheetId="34" r:id="rId3"/>
    <sheet name="３効果的な取組内容" sheetId="41" r:id="rId4"/>
    <sheet name="４販路（予定）【自社消費用】" sheetId="18" r:id="rId5"/>
    <sheet name="４販路（予定）【取引協定用5社】" sheetId="52" r:id="rId6"/>
    <sheet name="４販路（予定）【取引協定用10社】" sheetId="32" r:id="rId7"/>
    <sheet name="５新規性及び政策との整合" sheetId="44" r:id="rId8"/>
    <sheet name="６～７コスト削減等" sheetId="45" r:id="rId9"/>
    <sheet name="８～１２その他、１３森林管理局長の評価 " sheetId="48" r:id="rId10"/>
    <sheet name="（別添）添付書類" sheetId="42" r:id="rId11"/>
    <sheet name="リスト" sheetId="36" state="hidden" r:id="rId12"/>
  </sheets>
  <definedNames>
    <definedName name="_xlnm._FilterDatabase" localSheetId="1" hidden="1">'購入価格明細（素材）２－１【銘柄別様式】'!$A$28:$H$51</definedName>
    <definedName name="_xlnm.Print_Area" localSheetId="10">'（別添）添付書類'!$A$1:$D$28</definedName>
    <definedName name="_xlnm.Print_Area" localSheetId="0">【別紙2】企画提案表紙!$A$1:$F$41</definedName>
    <definedName name="_xlnm.Print_Area" localSheetId="7">'５新規性及び政策との整合'!$A$1:$H$27</definedName>
    <definedName name="_xlnm.Print_Area" localSheetId="8">'６～７コスト削減等'!$A$1:$G$103</definedName>
    <definedName name="_xlnm.Print_Area" localSheetId="9">'８～１２その他、１３森林管理局長の評価 '!$A$1:$G$108</definedName>
    <definedName name="_xlnm.Print_Area" localSheetId="1">'購入価格明細（素材）２－１【銘柄別様式】'!$A$1:$R$52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47" i="39" l="1"/>
  <c r="O47" i="39"/>
  <c r="N47" i="39"/>
  <c r="Q47" i="39" s="1"/>
  <c r="Q46" i="39"/>
  <c r="P44" i="39"/>
  <c r="O44" i="39"/>
  <c r="N44" i="39"/>
  <c r="Q44" i="39" s="1"/>
  <c r="Q43" i="39"/>
  <c r="P41" i="39"/>
  <c r="O41" i="39"/>
  <c r="N41" i="39"/>
  <c r="Q41" i="39" s="1"/>
  <c r="Q40" i="39"/>
  <c r="P38" i="39"/>
  <c r="O38" i="39"/>
  <c r="N38" i="39"/>
  <c r="Q38" i="39" s="1"/>
  <c r="Q37" i="39"/>
  <c r="P35" i="39"/>
  <c r="O35" i="39"/>
  <c r="N35" i="39"/>
  <c r="Q34" i="39"/>
  <c r="P32" i="39"/>
  <c r="O32" i="39"/>
  <c r="N32" i="39"/>
  <c r="Q31" i="39"/>
  <c r="Q49" i="39" s="1"/>
  <c r="O21" i="39" s="1"/>
  <c r="P21" i="39" s="1"/>
  <c r="P23" i="39" s="1"/>
  <c r="K16" i="39" s="1"/>
  <c r="J21" i="39"/>
  <c r="K28" i="39" s="1"/>
  <c r="Q35" i="39" l="1"/>
  <c r="Q32" i="39"/>
  <c r="Q50" i="39"/>
  <c r="G32" i="39"/>
  <c r="F32" i="39"/>
  <c r="G35" i="39"/>
  <c r="Q48" i="39" l="1"/>
  <c r="O22" i="39"/>
  <c r="P22" i="39" s="1"/>
  <c r="P24" i="39" s="1"/>
  <c r="P25" i="39" s="1"/>
  <c r="C57" i="52"/>
  <c r="C19" i="52"/>
  <c r="C75" i="45" l="1"/>
  <c r="D75" i="45"/>
  <c r="E75" i="45"/>
  <c r="F75" i="45"/>
  <c r="G75" i="45"/>
  <c r="G89" i="45" l="1"/>
  <c r="F89" i="45"/>
  <c r="E89" i="45"/>
  <c r="D89" i="45"/>
  <c r="C89" i="45"/>
  <c r="G59" i="45"/>
  <c r="G60" i="45" s="1"/>
  <c r="F59" i="45"/>
  <c r="F60" i="45" s="1"/>
  <c r="E59" i="45"/>
  <c r="E60" i="45" s="1"/>
  <c r="D59" i="45"/>
  <c r="D60" i="45" s="1"/>
  <c r="C59" i="45"/>
  <c r="C60" i="45" s="1"/>
  <c r="G19" i="45"/>
  <c r="F19" i="45"/>
  <c r="E19" i="45"/>
  <c r="D19" i="45"/>
  <c r="C19" i="45"/>
  <c r="G47" i="39" l="1"/>
  <c r="F47" i="39"/>
  <c r="E47" i="39"/>
  <c r="H46" i="39"/>
  <c r="G44" i="39"/>
  <c r="F44" i="39"/>
  <c r="E44" i="39"/>
  <c r="H43" i="39"/>
  <c r="G41" i="39"/>
  <c r="F41" i="39"/>
  <c r="E41" i="39"/>
  <c r="H40" i="39"/>
  <c r="G38" i="39"/>
  <c r="F38" i="39"/>
  <c r="E38" i="39"/>
  <c r="H37" i="39"/>
  <c r="F35" i="39"/>
  <c r="E35" i="39"/>
  <c r="H34" i="39"/>
  <c r="E32" i="39"/>
  <c r="H31" i="39"/>
  <c r="A21" i="39"/>
  <c r="B28" i="39" s="1"/>
  <c r="H35" i="39" l="1"/>
  <c r="H44" i="39"/>
  <c r="H47" i="39"/>
  <c r="H41" i="39"/>
  <c r="H32" i="39"/>
  <c r="H49" i="39"/>
  <c r="F21" i="39" s="1"/>
  <c r="G21" i="39" s="1"/>
  <c r="G23" i="39" s="1"/>
  <c r="B16" i="39" s="1"/>
  <c r="H38" i="39"/>
  <c r="H50" i="39" l="1"/>
  <c r="F22" i="39" s="1"/>
  <c r="G22" i="39" s="1"/>
  <c r="G24" i="39" s="1"/>
  <c r="G25" i="39" s="1"/>
  <c r="H48" i="39" l="1"/>
  <c r="D33" i="34"/>
  <c r="C101" i="32" l="1"/>
  <c r="C19" i="32"/>
  <c r="C39" i="18" l="1"/>
  <c r="C19" i="18"/>
</calcChain>
</file>

<file path=xl/sharedStrings.xml><?xml version="1.0" encoding="utf-8"?>
<sst xmlns="http://schemas.openxmlformats.org/spreadsheetml/2006/main" count="1060" uniqueCount="377">
  <si>
    <t>申請者名</t>
    <rPh sb="0" eb="3">
      <t>シンセイシャ</t>
    </rPh>
    <rPh sb="3" eb="4">
      <t>メイ</t>
    </rPh>
    <phoneticPr fontId="2"/>
  </si>
  <si>
    <t>施設の種類</t>
    <rPh sb="0" eb="2">
      <t>シセツ</t>
    </rPh>
    <rPh sb="3" eb="5">
      <t>シュルイ</t>
    </rPh>
    <phoneticPr fontId="2"/>
  </si>
  <si>
    <t>補助金名</t>
    <rPh sb="0" eb="3">
      <t>ホジョキン</t>
    </rPh>
    <rPh sb="3" eb="4">
      <t>メイ</t>
    </rPh>
    <phoneticPr fontId="2"/>
  </si>
  <si>
    <t>備　考</t>
    <rPh sb="0" eb="1">
      <t>ソナエ</t>
    </rPh>
    <rPh sb="2" eb="3">
      <t>コウ</t>
    </rPh>
    <phoneticPr fontId="2"/>
  </si>
  <si>
    <t>製品出荷数量</t>
    <rPh sb="0" eb="2">
      <t>セイヒン</t>
    </rPh>
    <rPh sb="2" eb="4">
      <t>シュッカ</t>
    </rPh>
    <rPh sb="4" eb="6">
      <t>スウリョウ</t>
    </rPh>
    <phoneticPr fontId="2"/>
  </si>
  <si>
    <t>製品仕入数量</t>
    <rPh sb="0" eb="2">
      <t>セイヒン</t>
    </rPh>
    <rPh sb="2" eb="4">
      <t>シイ</t>
    </rPh>
    <rPh sb="4" eb="6">
      <t>スウリョウ</t>
    </rPh>
    <phoneticPr fontId="2"/>
  </si>
  <si>
    <t>原木仕入数量</t>
    <rPh sb="0" eb="2">
      <t>ゲンボク</t>
    </rPh>
    <rPh sb="2" eb="4">
      <t>シイ</t>
    </rPh>
    <rPh sb="4" eb="6">
      <t>スウリョウ</t>
    </rPh>
    <phoneticPr fontId="2"/>
  </si>
  <si>
    <t>その他</t>
    <rPh sb="2" eb="3">
      <t>タ</t>
    </rPh>
    <phoneticPr fontId="2"/>
  </si>
  <si>
    <t>歩留</t>
    <rPh sb="0" eb="2">
      <t>ブド</t>
    </rPh>
    <phoneticPr fontId="2"/>
  </si>
  <si>
    <t>市場手数料</t>
    <rPh sb="0" eb="2">
      <t>イチバ</t>
    </rPh>
    <rPh sb="2" eb="5">
      <t>テスウリョウ</t>
    </rPh>
    <phoneticPr fontId="2"/>
  </si>
  <si>
    <t>はい積料</t>
    <rPh sb="2" eb="3">
      <t>ツ</t>
    </rPh>
    <rPh sb="3" eb="4">
      <t>リョウ</t>
    </rPh>
    <phoneticPr fontId="2"/>
  </si>
  <si>
    <t>①</t>
    <phoneticPr fontId="2"/>
  </si>
  <si>
    <t>②</t>
    <phoneticPr fontId="2"/>
  </si>
  <si>
    <t>③</t>
    <phoneticPr fontId="2"/>
  </si>
  <si>
    <t>④=(①-②)/③</t>
    <phoneticPr fontId="2"/>
  </si>
  <si>
    <t>間伐材・林地残材等</t>
    <phoneticPr fontId="2"/>
  </si>
  <si>
    <t>自社製造分</t>
    <rPh sb="0" eb="2">
      <t>ジシャ</t>
    </rPh>
    <rPh sb="2" eb="4">
      <t>セイゾウ</t>
    </rPh>
    <rPh sb="4" eb="5">
      <t>ブン</t>
    </rPh>
    <phoneticPr fontId="2"/>
  </si>
  <si>
    <t>計</t>
    <rPh sb="0" eb="1">
      <t>ケイ</t>
    </rPh>
    <phoneticPr fontId="2"/>
  </si>
  <si>
    <t>総量に占める割合</t>
    <rPh sb="0" eb="2">
      <t>ソウリョウ</t>
    </rPh>
    <rPh sb="3" eb="4">
      <t>シ</t>
    </rPh>
    <rPh sb="6" eb="8">
      <t>ワリアイ</t>
    </rPh>
    <phoneticPr fontId="2"/>
  </si>
  <si>
    <t>年間使用チップ総量</t>
    <rPh sb="0" eb="2">
      <t>ネンカン</t>
    </rPh>
    <rPh sb="2" eb="4">
      <t>シヨウ</t>
    </rPh>
    <rPh sb="7" eb="9">
      <t>ソウリョウ</t>
    </rPh>
    <phoneticPr fontId="2"/>
  </si>
  <si>
    <t>熱利用の有無</t>
    <rPh sb="0" eb="1">
      <t>ネツ</t>
    </rPh>
    <rPh sb="1" eb="3">
      <t>リヨウ</t>
    </rPh>
    <rPh sb="4" eb="6">
      <t>ウム</t>
    </rPh>
    <phoneticPr fontId="2"/>
  </si>
  <si>
    <t>径級＼長級</t>
    <rPh sb="0" eb="1">
      <t>ケイ</t>
    </rPh>
    <rPh sb="1" eb="2">
      <t>キュウ</t>
    </rPh>
    <rPh sb="3" eb="4">
      <t>チョウ</t>
    </rPh>
    <rPh sb="4" eb="5">
      <t>キュウ</t>
    </rPh>
    <phoneticPr fontId="2"/>
  </si>
  <si>
    <t>種別</t>
    <rPh sb="0" eb="2">
      <t>シュベツ</t>
    </rPh>
    <phoneticPr fontId="2"/>
  </si>
  <si>
    <t>登録番号</t>
    <rPh sb="0" eb="2">
      <t>トウロク</t>
    </rPh>
    <rPh sb="2" eb="4">
      <t>バンゴウ</t>
    </rPh>
    <phoneticPr fontId="2"/>
  </si>
  <si>
    <t>申請者</t>
    <rPh sb="0" eb="3">
      <t>シンセイシャ</t>
    </rPh>
    <phoneticPr fontId="2"/>
  </si>
  <si>
    <t>予定数量</t>
    <rPh sb="0" eb="2">
      <t>ヨテイ</t>
    </rPh>
    <rPh sb="2" eb="4">
      <t>スウリョウ</t>
    </rPh>
    <phoneticPr fontId="2"/>
  </si>
  <si>
    <t>販売先名称</t>
    <rPh sb="0" eb="3">
      <t>ハンバイサキ</t>
    </rPh>
    <rPh sb="3" eb="5">
      <t>メイショウ</t>
    </rPh>
    <phoneticPr fontId="2"/>
  </si>
  <si>
    <t>具体的用途</t>
    <rPh sb="0" eb="3">
      <t>グタイテキ</t>
    </rPh>
    <rPh sb="3" eb="5">
      <t>ヨウト</t>
    </rPh>
    <phoneticPr fontId="2"/>
  </si>
  <si>
    <t>使用樹種</t>
    <rPh sb="0" eb="2">
      <t>シヨウ</t>
    </rPh>
    <rPh sb="2" eb="4">
      <t>ジュシュ</t>
    </rPh>
    <phoneticPr fontId="2"/>
  </si>
  <si>
    <t>%</t>
    <phoneticPr fontId="2"/>
  </si>
  <si>
    <t>木材使用量</t>
    <rPh sb="0" eb="2">
      <t>モクザイ</t>
    </rPh>
    <rPh sb="2" eb="4">
      <t>シヨウ</t>
    </rPh>
    <rPh sb="4" eb="5">
      <t>リョウ</t>
    </rPh>
    <phoneticPr fontId="2"/>
  </si>
  <si>
    <t>計画策定件数(件)</t>
    <rPh sb="0" eb="2">
      <t>ケイカク</t>
    </rPh>
    <rPh sb="2" eb="4">
      <t>サクテイ</t>
    </rPh>
    <rPh sb="4" eb="6">
      <t>ケンスウ</t>
    </rPh>
    <rPh sb="7" eb="8">
      <t>ケン</t>
    </rPh>
    <phoneticPr fontId="2"/>
  </si>
  <si>
    <t>管理面積(ha)</t>
    <rPh sb="0" eb="2">
      <t>カンリ</t>
    </rPh>
    <rPh sb="2" eb="4">
      <t>メンセキ</t>
    </rPh>
    <phoneticPr fontId="2"/>
  </si>
  <si>
    <t>単位：BDt</t>
    <rPh sb="0" eb="2">
      <t>タンイ</t>
    </rPh>
    <phoneticPr fontId="2"/>
  </si>
  <si>
    <t>年度</t>
    <rPh sb="0" eb="2">
      <t>ネンド</t>
    </rPh>
    <phoneticPr fontId="2"/>
  </si>
  <si>
    <t>価格点</t>
    <rPh sb="0" eb="2">
      <t>カカク</t>
    </rPh>
    <rPh sb="2" eb="3">
      <t>テン</t>
    </rPh>
    <phoneticPr fontId="2"/>
  </si>
  <si>
    <t>地域林政との整合に関する事項</t>
    <rPh sb="0" eb="2">
      <t>チイキ</t>
    </rPh>
    <rPh sb="2" eb="4">
      <t>リンセイ</t>
    </rPh>
    <rPh sb="6" eb="8">
      <t>セイゴウ</t>
    </rPh>
    <rPh sb="9" eb="10">
      <t>カン</t>
    </rPh>
    <rPh sb="12" eb="14">
      <t>ジコウ</t>
    </rPh>
    <phoneticPr fontId="2"/>
  </si>
  <si>
    <t>新規性に関する事項</t>
    <rPh sb="0" eb="3">
      <t>シンキセイ</t>
    </rPh>
    <rPh sb="4" eb="5">
      <t>カン</t>
    </rPh>
    <rPh sb="7" eb="9">
      <t>ジコウ</t>
    </rPh>
    <phoneticPr fontId="2"/>
  </si>
  <si>
    <t>事業費(千円)</t>
    <rPh sb="0" eb="3">
      <t>ジギョウヒ</t>
    </rPh>
    <rPh sb="4" eb="6">
      <t>センエン</t>
    </rPh>
    <phoneticPr fontId="2"/>
  </si>
  <si>
    <t>補助金額(千円)</t>
    <rPh sb="0" eb="2">
      <t>ホジョ</t>
    </rPh>
    <rPh sb="2" eb="4">
      <t>キンガク</t>
    </rPh>
    <phoneticPr fontId="2"/>
  </si>
  <si>
    <t>平均月産チップ生産量</t>
    <rPh sb="0" eb="2">
      <t>ヘイキン</t>
    </rPh>
    <rPh sb="2" eb="4">
      <t>ゲッサン</t>
    </rPh>
    <rPh sb="7" eb="9">
      <t>セイサン</t>
    </rPh>
    <rPh sb="9" eb="10">
      <t>リョウ</t>
    </rPh>
    <phoneticPr fontId="2"/>
  </si>
  <si>
    <t>単位：点</t>
    <rPh sb="0" eb="2">
      <t>タンイ</t>
    </rPh>
    <rPh sb="3" eb="4">
      <t>テン</t>
    </rPh>
    <phoneticPr fontId="2"/>
  </si>
  <si>
    <t>森林経営計画を策定して民有林を管理経営</t>
    <rPh sb="0" eb="2">
      <t>シンリン</t>
    </rPh>
    <rPh sb="2" eb="4">
      <t>ケイエイ</t>
    </rPh>
    <rPh sb="4" eb="6">
      <t>ケイカク</t>
    </rPh>
    <rPh sb="7" eb="9">
      <t>サクテイ</t>
    </rPh>
    <rPh sb="11" eb="14">
      <t>ミンユウリン</t>
    </rPh>
    <rPh sb="15" eb="17">
      <t>カンリ</t>
    </rPh>
    <rPh sb="17" eb="19">
      <t>ケイエイ</t>
    </rPh>
    <phoneticPr fontId="2"/>
  </si>
  <si>
    <t>物件番号</t>
    <rPh sb="0" eb="2">
      <t>ブッケン</t>
    </rPh>
    <rPh sb="2" eb="4">
      <t>バンゴウ</t>
    </rPh>
    <phoneticPr fontId="2"/>
  </si>
  <si>
    <t>2ヶ年平均</t>
    <rPh sb="2" eb="3">
      <t>ネン</t>
    </rPh>
    <rPh sb="3" eb="5">
      <t>ヘイキン</t>
    </rPh>
    <phoneticPr fontId="2"/>
  </si>
  <si>
    <t>□非住宅　□輸出</t>
    <rPh sb="1" eb="2">
      <t>ヒ</t>
    </rPh>
    <rPh sb="2" eb="4">
      <t>ジュウタク</t>
    </rPh>
    <rPh sb="6" eb="8">
      <t>ユシュツ</t>
    </rPh>
    <phoneticPr fontId="2"/>
  </si>
  <si>
    <t>需要拡大に係る国策との整合に関する事項</t>
    <rPh sb="0" eb="2">
      <t>ジュヨウ</t>
    </rPh>
    <rPh sb="2" eb="4">
      <t>カクダイ</t>
    </rPh>
    <rPh sb="5" eb="6">
      <t>カカ</t>
    </rPh>
    <rPh sb="7" eb="9">
      <t>コクサク</t>
    </rPh>
    <rPh sb="11" eb="13">
      <t>セイゴウ</t>
    </rPh>
    <rPh sb="14" eb="15">
      <t>カン</t>
    </rPh>
    <rPh sb="17" eb="19">
      <t>ジコウ</t>
    </rPh>
    <phoneticPr fontId="2"/>
  </si>
  <si>
    <t>非住宅の需要拡大に関する取組</t>
    <rPh sb="0" eb="1">
      <t>ヒ</t>
    </rPh>
    <rPh sb="1" eb="3">
      <t>ジュウタク</t>
    </rPh>
    <rPh sb="4" eb="6">
      <t>ジュヨウ</t>
    </rPh>
    <rPh sb="6" eb="8">
      <t>カクダイ</t>
    </rPh>
    <rPh sb="9" eb="10">
      <t>カン</t>
    </rPh>
    <rPh sb="12" eb="14">
      <t>トリクミ</t>
    </rPh>
    <phoneticPr fontId="2"/>
  </si>
  <si>
    <t>製品輸出に関する取組</t>
    <rPh sb="0" eb="2">
      <t>セイヒン</t>
    </rPh>
    <rPh sb="2" eb="4">
      <t>ユシュツ</t>
    </rPh>
    <rPh sb="5" eb="6">
      <t>カン</t>
    </rPh>
    <rPh sb="8" eb="10">
      <t>トリクミ</t>
    </rPh>
    <phoneticPr fontId="2"/>
  </si>
  <si>
    <t>単位:BDt/月</t>
    <rPh sb="0" eb="2">
      <t>タンイ</t>
    </rPh>
    <rPh sb="7" eb="8">
      <t>ツキ</t>
    </rPh>
    <phoneticPr fontId="2"/>
  </si>
  <si>
    <t>代表者</t>
    <rPh sb="0" eb="2">
      <t>ダイヒョウ</t>
    </rPh>
    <rPh sb="2" eb="3">
      <t>シャ</t>
    </rPh>
    <phoneticPr fontId="2"/>
  </si>
  <si>
    <t>事業の形態</t>
    <rPh sb="0" eb="2">
      <t>ジギョウ</t>
    </rPh>
    <rPh sb="3" eb="5">
      <t>ケイタイ</t>
    </rPh>
    <phoneticPr fontId="2"/>
  </si>
  <si>
    <t>金額　(円)</t>
    <rPh sb="0" eb="2">
      <t>キンガク</t>
    </rPh>
    <phoneticPr fontId="2"/>
  </si>
  <si>
    <t>　</t>
    <phoneticPr fontId="2"/>
  </si>
  <si>
    <t>①　製材工場、2×4工場、合単板工場、LVL工場、集成材工場</t>
    <rPh sb="2" eb="4">
      <t>セイザイ</t>
    </rPh>
    <rPh sb="4" eb="6">
      <t>コウジョウ</t>
    </rPh>
    <rPh sb="10" eb="12">
      <t>コウジョウ</t>
    </rPh>
    <rPh sb="13" eb="14">
      <t>ゴウ</t>
    </rPh>
    <rPh sb="14" eb="16">
      <t>タンバン</t>
    </rPh>
    <rPh sb="16" eb="18">
      <t>コウジョウ</t>
    </rPh>
    <rPh sb="22" eb="24">
      <t>コウジョウ</t>
    </rPh>
    <rPh sb="25" eb="28">
      <t>シュウセイザイ</t>
    </rPh>
    <rPh sb="28" eb="30">
      <t>コウジョウ</t>
    </rPh>
    <phoneticPr fontId="2"/>
  </si>
  <si>
    <t>単位</t>
    <rPh sb="0" eb="2">
      <t>タンイ</t>
    </rPh>
    <phoneticPr fontId="2"/>
  </si>
  <si>
    <t>総計</t>
    <rPh sb="0" eb="2">
      <t>ソウケイ</t>
    </rPh>
    <phoneticPr fontId="2"/>
  </si>
  <si>
    <t>金額(円)</t>
    <rPh sb="0" eb="2">
      <t>キンガク</t>
    </rPh>
    <rPh sb="3" eb="4">
      <t>エン</t>
    </rPh>
    <phoneticPr fontId="2"/>
  </si>
  <si>
    <t>【総括表】</t>
    <phoneticPr fontId="2"/>
  </si>
  <si>
    <t>（3）共同申請の内容</t>
    <rPh sb="3" eb="5">
      <t>キョウドウ</t>
    </rPh>
    <rPh sb="5" eb="7">
      <t>シンセイ</t>
    </rPh>
    <rPh sb="8" eb="10">
      <t>ナイヨウ</t>
    </rPh>
    <phoneticPr fontId="2"/>
  </si>
  <si>
    <r>
      <t>新設・拡充・導入別</t>
    </r>
    <r>
      <rPr>
        <sz val="9"/>
        <color theme="1"/>
        <rFont val="ＭＳ Ｐゴシック"/>
        <family val="3"/>
        <charset val="128"/>
        <scheme val="minor"/>
      </rPr>
      <t>※1</t>
    </r>
    <rPh sb="0" eb="2">
      <t>シンセツ</t>
    </rPh>
    <rPh sb="3" eb="5">
      <t>カクジュウ</t>
    </rPh>
    <rPh sb="6" eb="8">
      <t>ドウニュウ</t>
    </rPh>
    <rPh sb="8" eb="9">
      <t>ベツ</t>
    </rPh>
    <phoneticPr fontId="2"/>
  </si>
  <si>
    <r>
      <t>補助金の種類</t>
    </r>
    <r>
      <rPr>
        <sz val="9"/>
        <color theme="1"/>
        <rFont val="ＭＳ Ｐゴシック"/>
        <family val="3"/>
        <charset val="128"/>
        <scheme val="minor"/>
      </rPr>
      <t>※2</t>
    </r>
    <rPh sb="0" eb="3">
      <t>ホジョキン</t>
    </rPh>
    <rPh sb="4" eb="6">
      <t>シュルイ</t>
    </rPh>
    <phoneticPr fontId="2"/>
  </si>
  <si>
    <t>重大災害の有無</t>
    <rPh sb="0" eb="2">
      <t>ジュウダイ</t>
    </rPh>
    <rPh sb="2" eb="4">
      <t>サイガイ</t>
    </rPh>
    <rPh sb="5" eb="7">
      <t>ウム</t>
    </rPh>
    <phoneticPr fontId="2"/>
  </si>
  <si>
    <t>（1）申請者が素材生産事業者以外の場合</t>
    <rPh sb="3" eb="6">
      <t>シンセイシャ</t>
    </rPh>
    <rPh sb="7" eb="9">
      <t>ソザイ</t>
    </rPh>
    <rPh sb="9" eb="11">
      <t>セイサン</t>
    </rPh>
    <rPh sb="11" eb="14">
      <t>ジギョウシャ</t>
    </rPh>
    <rPh sb="14" eb="16">
      <t>イガイ</t>
    </rPh>
    <rPh sb="17" eb="19">
      <t>バアイ</t>
    </rPh>
    <phoneticPr fontId="2"/>
  </si>
  <si>
    <t>（2）申請者が素材生産事業者の場合</t>
    <rPh sb="3" eb="6">
      <t>シンセイシャ</t>
    </rPh>
    <rPh sb="7" eb="9">
      <t>ソザイ</t>
    </rPh>
    <rPh sb="9" eb="11">
      <t>セイサン</t>
    </rPh>
    <rPh sb="11" eb="14">
      <t>ジギョウシャ</t>
    </rPh>
    <rPh sb="15" eb="17">
      <t>バアイ</t>
    </rPh>
    <phoneticPr fontId="2"/>
  </si>
  <si>
    <t>協定取引者名</t>
    <rPh sb="0" eb="2">
      <t>キョウテイ</t>
    </rPh>
    <rPh sb="2" eb="4">
      <t>トリヒキ</t>
    </rPh>
    <rPh sb="4" eb="5">
      <t>シャ</t>
    </rPh>
    <rPh sb="5" eb="6">
      <t>メイ</t>
    </rPh>
    <phoneticPr fontId="2"/>
  </si>
  <si>
    <t>申請者が策定した森林経営計画の写し</t>
    <rPh sb="0" eb="3">
      <t>シンセイシャ</t>
    </rPh>
    <rPh sb="4" eb="6">
      <t>サクテイ</t>
    </rPh>
    <rPh sb="8" eb="10">
      <t>シンリン</t>
    </rPh>
    <rPh sb="10" eb="12">
      <t>ケイエイ</t>
    </rPh>
    <rPh sb="12" eb="14">
      <t>ケイカク</t>
    </rPh>
    <rPh sb="15" eb="16">
      <t>ウツ</t>
    </rPh>
    <phoneticPr fontId="2"/>
  </si>
  <si>
    <t>（別添）</t>
    <rPh sb="1" eb="3">
      <t>ベッテン</t>
    </rPh>
    <phoneticPr fontId="2"/>
  </si>
  <si>
    <t>登録木材関連事業者の登録証の写し</t>
    <rPh sb="0" eb="2">
      <t>トウロク</t>
    </rPh>
    <rPh sb="2" eb="4">
      <t>モクザイ</t>
    </rPh>
    <rPh sb="4" eb="6">
      <t>カンレン</t>
    </rPh>
    <rPh sb="6" eb="9">
      <t>ジギョウシャ</t>
    </rPh>
    <rPh sb="10" eb="13">
      <t>トウロクショウ</t>
    </rPh>
    <rPh sb="14" eb="15">
      <t>ウツ</t>
    </rPh>
    <phoneticPr fontId="2"/>
  </si>
  <si>
    <t>○　前年度と前々年度の点数を記入してください。</t>
    <rPh sb="2" eb="5">
      <t>ゼンネンド</t>
    </rPh>
    <rPh sb="6" eb="8">
      <t>ゼンゼン</t>
    </rPh>
    <rPh sb="8" eb="10">
      <t>ネンド</t>
    </rPh>
    <rPh sb="11" eb="13">
      <t>テンスウ</t>
    </rPh>
    <rPh sb="14" eb="16">
      <t>キニュウ</t>
    </rPh>
    <phoneticPr fontId="2"/>
  </si>
  <si>
    <t>②　チップ工場</t>
    <rPh sb="5" eb="7">
      <t>コウジョウ</t>
    </rPh>
    <phoneticPr fontId="2"/>
  </si>
  <si>
    <t>年間生産量</t>
    <rPh sb="0" eb="2">
      <t>ネンカン</t>
    </rPh>
    <rPh sb="2" eb="4">
      <t>セイサン</t>
    </rPh>
    <rPh sb="4" eb="5">
      <t>リョウ</t>
    </rPh>
    <phoneticPr fontId="2"/>
  </si>
  <si>
    <t>③　オガ粉工場</t>
    <rPh sb="4" eb="5">
      <t>コナ</t>
    </rPh>
    <rPh sb="5" eb="7">
      <t>コウジョウ</t>
    </rPh>
    <phoneticPr fontId="2"/>
  </si>
  <si>
    <t>④　流通事業者</t>
    <rPh sb="2" eb="4">
      <t>リュウツウ</t>
    </rPh>
    <rPh sb="4" eb="7">
      <t>ジギョウシャ</t>
    </rPh>
    <phoneticPr fontId="2"/>
  </si>
  <si>
    <t>⑤　バイオマス発電事業者</t>
    <rPh sb="7" eb="9">
      <t>ハツデン</t>
    </rPh>
    <rPh sb="9" eb="12">
      <t>ジギョウシャ</t>
    </rPh>
    <phoneticPr fontId="2"/>
  </si>
  <si>
    <t>⑥　住宅メーカー・製紙メーカー</t>
    <rPh sb="2" eb="4">
      <t>ジュウタク</t>
    </rPh>
    <rPh sb="9" eb="11">
      <t>セイシ</t>
    </rPh>
    <phoneticPr fontId="2"/>
  </si>
  <si>
    <t>⑦　素材生産事業者</t>
    <rPh sb="2" eb="4">
      <t>ソザイ</t>
    </rPh>
    <rPh sb="4" eb="6">
      <t>セイサン</t>
    </rPh>
    <rPh sb="6" eb="8">
      <t>ジギョウ</t>
    </rPh>
    <rPh sb="8" eb="9">
      <t>シャ</t>
    </rPh>
    <phoneticPr fontId="2"/>
  </si>
  <si>
    <t>新設・拡充・導入した機械に関する自治体の計画書又は補助金の請求書等の写し</t>
    <rPh sb="10" eb="12">
      <t>キカイ</t>
    </rPh>
    <rPh sb="13" eb="14">
      <t>カン</t>
    </rPh>
    <rPh sb="16" eb="19">
      <t>ジチタイ</t>
    </rPh>
    <rPh sb="20" eb="23">
      <t>ケイカクショ</t>
    </rPh>
    <rPh sb="23" eb="24">
      <t>マタ</t>
    </rPh>
    <rPh sb="25" eb="28">
      <t>ホジョキン</t>
    </rPh>
    <rPh sb="29" eb="32">
      <t>セイキュウショ</t>
    </rPh>
    <rPh sb="32" eb="33">
      <t>トウ</t>
    </rPh>
    <rPh sb="34" eb="35">
      <t>ウツ</t>
    </rPh>
    <phoneticPr fontId="2"/>
  </si>
  <si>
    <t>前年度の国有林の立木販売売買契約書の写し</t>
    <rPh sb="0" eb="3">
      <t>ゼンネンド</t>
    </rPh>
    <rPh sb="4" eb="7">
      <t>コクユウリン</t>
    </rPh>
    <rPh sb="8" eb="10">
      <t>タチキ</t>
    </rPh>
    <rPh sb="10" eb="12">
      <t>ハンバイ</t>
    </rPh>
    <rPh sb="12" eb="14">
      <t>バイバイ</t>
    </rPh>
    <rPh sb="14" eb="17">
      <t>ケイヤクショ</t>
    </rPh>
    <rPh sb="18" eb="19">
      <t>ウツ</t>
    </rPh>
    <phoneticPr fontId="2"/>
  </si>
  <si>
    <r>
      <t>計画等への位置づけ</t>
    </r>
    <r>
      <rPr>
        <sz val="9"/>
        <color theme="1"/>
        <rFont val="ＭＳ Ｐゴシック"/>
        <family val="3"/>
        <charset val="128"/>
        <scheme val="minor"/>
      </rPr>
      <t>※3</t>
    </r>
    <rPh sb="0" eb="2">
      <t>ケイカク</t>
    </rPh>
    <rPh sb="2" eb="3">
      <t>トウ</t>
    </rPh>
    <rPh sb="5" eb="7">
      <t>イチ</t>
    </rPh>
    <phoneticPr fontId="2"/>
  </si>
  <si>
    <t>申請者名</t>
    <phoneticPr fontId="2"/>
  </si>
  <si>
    <t>工場の種類</t>
    <rPh sb="0" eb="2">
      <t>コウジョウ</t>
    </rPh>
    <rPh sb="3" eb="5">
      <t>シュルイ</t>
    </rPh>
    <phoneticPr fontId="2"/>
  </si>
  <si>
    <t>整備年度</t>
    <rPh sb="0" eb="2">
      <t>セイビ</t>
    </rPh>
    <rPh sb="2" eb="4">
      <t>ネンド</t>
    </rPh>
    <phoneticPr fontId="2"/>
  </si>
  <si>
    <r>
      <t>m</t>
    </r>
    <r>
      <rPr>
        <sz val="8"/>
        <color theme="1"/>
        <rFont val="ＭＳ Ｐゴシック"/>
        <family val="3"/>
        <charset val="128"/>
        <scheme val="minor"/>
      </rPr>
      <t>3</t>
    </r>
    <phoneticPr fontId="2"/>
  </si>
  <si>
    <r>
      <t>数量(m</t>
    </r>
    <r>
      <rPr>
        <sz val="8"/>
        <color theme="1"/>
        <rFont val="ＭＳ Ｐゴシック"/>
        <family val="3"/>
        <charset val="128"/>
        <scheme val="minor"/>
      </rPr>
      <t>3</t>
    </r>
    <r>
      <rPr>
        <sz val="11"/>
        <color theme="1"/>
        <rFont val="ＭＳ Ｐゴシック"/>
        <family val="3"/>
        <charset val="128"/>
        <scheme val="minor"/>
      </rPr>
      <t>)(丸太)</t>
    </r>
    <rPh sb="0" eb="2">
      <t>スウリョウ</t>
    </rPh>
    <rPh sb="7" eb="9">
      <t>マルタ</t>
    </rPh>
    <phoneticPr fontId="2"/>
  </si>
  <si>
    <r>
      <t>数量(m</t>
    </r>
    <r>
      <rPr>
        <sz val="8"/>
        <color theme="1"/>
        <rFont val="ＭＳ Ｐゴシック"/>
        <family val="3"/>
        <charset val="128"/>
        <scheme val="minor"/>
      </rPr>
      <t>3</t>
    </r>
    <r>
      <rPr>
        <sz val="11"/>
        <color theme="1"/>
        <rFont val="ＭＳ Ｐゴシック"/>
        <family val="3"/>
        <charset val="128"/>
        <scheme val="minor"/>
      </rPr>
      <t>)(製材品等)</t>
    </r>
    <rPh sb="0" eb="2">
      <t>スウリョウ</t>
    </rPh>
    <rPh sb="7" eb="9">
      <t>セイザイ</t>
    </rPh>
    <rPh sb="9" eb="10">
      <t>ヒン</t>
    </rPh>
    <rPh sb="10" eb="11">
      <t>トウ</t>
    </rPh>
    <phoneticPr fontId="2"/>
  </si>
  <si>
    <r>
      <t>数量(m</t>
    </r>
    <r>
      <rPr>
        <sz val="8"/>
        <color theme="1"/>
        <rFont val="ＭＳ Ｐゴシック"/>
        <family val="3"/>
        <charset val="128"/>
        <scheme val="minor"/>
      </rPr>
      <t>3</t>
    </r>
    <r>
      <rPr>
        <sz val="11"/>
        <color theme="1"/>
        <rFont val="ＭＳ Ｐゴシック"/>
        <family val="3"/>
        <charset val="128"/>
        <scheme val="minor"/>
      </rPr>
      <t>)(製材品等)</t>
    </r>
    <rPh sb="0" eb="2">
      <t>スウリョウ</t>
    </rPh>
    <phoneticPr fontId="2"/>
  </si>
  <si>
    <r>
      <t>数量(m</t>
    </r>
    <r>
      <rPr>
        <sz val="8"/>
        <color theme="1"/>
        <rFont val="ＭＳ Ｐゴシック"/>
        <family val="3"/>
        <charset val="128"/>
        <scheme val="minor"/>
      </rPr>
      <t>3</t>
    </r>
    <r>
      <rPr>
        <sz val="11"/>
        <color theme="1"/>
        <rFont val="ＭＳ Ｐゴシック"/>
        <family val="2"/>
        <charset val="128"/>
        <scheme val="minor"/>
      </rPr>
      <t>)</t>
    </r>
    <rPh sb="0" eb="2">
      <t>スウリョウ</t>
    </rPh>
    <phoneticPr fontId="2"/>
  </si>
  <si>
    <t>樹種</t>
    <rPh sb="0" eb="2">
      <t>ジュシュ</t>
    </rPh>
    <phoneticPr fontId="2"/>
  </si>
  <si>
    <t>数量・金額</t>
    <rPh sb="0" eb="2">
      <t>スウリョウ</t>
    </rPh>
    <rPh sb="3" eb="5">
      <t>キンガク</t>
    </rPh>
    <phoneticPr fontId="2"/>
  </si>
  <si>
    <r>
      <t>単位:m</t>
    </r>
    <r>
      <rPr>
        <sz val="8"/>
        <color theme="1"/>
        <rFont val="ＭＳ Ｐゴシック"/>
        <family val="3"/>
        <charset val="128"/>
        <scheme val="minor"/>
      </rPr>
      <t>3</t>
    </r>
    <rPh sb="0" eb="2">
      <t>タンイ</t>
    </rPh>
    <phoneticPr fontId="2"/>
  </si>
  <si>
    <r>
      <t>単位:m</t>
    </r>
    <r>
      <rPr>
        <sz val="8"/>
        <color theme="1"/>
        <rFont val="ＭＳ Ｐゴシック"/>
        <family val="3"/>
        <charset val="128"/>
        <scheme val="minor"/>
      </rPr>
      <t>3</t>
    </r>
    <r>
      <rPr>
        <sz val="11"/>
        <color theme="1"/>
        <rFont val="ＭＳ Ｐゴシック"/>
        <family val="2"/>
        <charset val="128"/>
        <scheme val="minor"/>
      </rPr>
      <t>/年</t>
    </r>
    <rPh sb="0" eb="2">
      <t>タンイ</t>
    </rPh>
    <rPh sb="6" eb="7">
      <t>ネン</t>
    </rPh>
    <phoneticPr fontId="2"/>
  </si>
  <si>
    <r>
      <t>円/m</t>
    </r>
    <r>
      <rPr>
        <sz val="8"/>
        <color theme="1"/>
        <rFont val="ＭＳ Ｐゴシック"/>
        <family val="3"/>
        <charset val="128"/>
        <scheme val="minor"/>
      </rPr>
      <t>3</t>
    </r>
    <phoneticPr fontId="2"/>
  </si>
  <si>
    <t>国有林材の安定供給システムに係る企画提案書</t>
    <rPh sb="14" eb="15">
      <t>カカ</t>
    </rPh>
    <rPh sb="16" eb="18">
      <t>キカク</t>
    </rPh>
    <phoneticPr fontId="2"/>
  </si>
  <si>
    <t>機械の新設、拡充、導入等を証明する書類の写し</t>
    <rPh sb="0" eb="2">
      <t>キカイ</t>
    </rPh>
    <rPh sb="3" eb="5">
      <t>シンセツ</t>
    </rPh>
    <rPh sb="6" eb="8">
      <t>カクジュウ</t>
    </rPh>
    <rPh sb="9" eb="11">
      <t>ドウニュウ</t>
    </rPh>
    <rPh sb="11" eb="12">
      <t>トウ</t>
    </rPh>
    <rPh sb="13" eb="15">
      <t>ショウメイ</t>
    </rPh>
    <rPh sb="17" eb="19">
      <t>ショルイ</t>
    </rPh>
    <rPh sb="20" eb="21">
      <t>ウツ</t>
    </rPh>
    <phoneticPr fontId="2"/>
  </si>
  <si>
    <t>事業成績
評定点</t>
    <rPh sb="0" eb="2">
      <t>ジギョウ</t>
    </rPh>
    <rPh sb="2" eb="4">
      <t>セイセキ</t>
    </rPh>
    <rPh sb="5" eb="6">
      <t>ヒョウ</t>
    </rPh>
    <rPh sb="6" eb="8">
      <t>テイテン</t>
    </rPh>
    <rPh sb="7" eb="8">
      <t>テン</t>
    </rPh>
    <phoneticPr fontId="2"/>
  </si>
  <si>
    <t>うち地域材
使用量</t>
    <rPh sb="2" eb="4">
      <t>チイキ</t>
    </rPh>
    <rPh sb="4" eb="5">
      <t>ザイ</t>
    </rPh>
    <rPh sb="6" eb="9">
      <t>シヨウリョウ</t>
    </rPh>
    <phoneticPr fontId="2"/>
  </si>
  <si>
    <t>地域材使用
割合</t>
    <rPh sb="0" eb="2">
      <t>チイキ</t>
    </rPh>
    <rPh sb="2" eb="3">
      <t>ザイ</t>
    </rPh>
    <rPh sb="3" eb="5">
      <t>シヨウ</t>
    </rPh>
    <rPh sb="6" eb="8">
      <t>ワリアイ</t>
    </rPh>
    <phoneticPr fontId="2"/>
  </si>
  <si>
    <t>購入分</t>
    <rPh sb="0" eb="2">
      <t>コウニュウ</t>
    </rPh>
    <rPh sb="2" eb="3">
      <t>ブン</t>
    </rPh>
    <phoneticPr fontId="2"/>
  </si>
  <si>
    <t>うち分収育林
購入件数</t>
    <rPh sb="2" eb="4">
      <t>ブンシュウ</t>
    </rPh>
    <rPh sb="4" eb="6">
      <t>イクリン</t>
    </rPh>
    <rPh sb="7" eb="9">
      <t>コウニュウ</t>
    </rPh>
    <rPh sb="9" eb="11">
      <t>ケンスウ</t>
    </rPh>
    <phoneticPr fontId="2"/>
  </si>
  <si>
    <t>現場従事者の技術向上に向け、技術指導、研修会・講習会の開催・参加、資格取得への支援等を実施している</t>
    <phoneticPr fontId="2"/>
  </si>
  <si>
    <t>作業の平準化、天候に応じた就業調整等により、現場作業員の休暇日数の確保と休養、健康管理に組織的に取り組んでいる</t>
    <phoneticPr fontId="2"/>
  </si>
  <si>
    <t>労働生産性の向上のため、効率的な作業システム、工程管理の工夫等を行うとともに、生産性向上の目標を持って取り組んでいる</t>
    <phoneticPr fontId="2"/>
  </si>
  <si>
    <t>樹材種区分</t>
    <rPh sb="0" eb="1">
      <t>ジュ</t>
    </rPh>
    <rPh sb="1" eb="3">
      <t>ザイシュ</t>
    </rPh>
    <rPh sb="3" eb="5">
      <t>クブン</t>
    </rPh>
    <phoneticPr fontId="2"/>
  </si>
  <si>
    <t>スギ直曲がりセット材</t>
    <rPh sb="2" eb="3">
      <t>チョク</t>
    </rPh>
    <rPh sb="3" eb="4">
      <t>マ</t>
    </rPh>
    <rPh sb="9" eb="10">
      <t>ザイ</t>
    </rPh>
    <phoneticPr fontId="2"/>
  </si>
  <si>
    <t>　○　素材（丸太）の引渡場所に留意の上、物件ごとに作成してください。</t>
    <phoneticPr fontId="2"/>
  </si>
  <si>
    <t>　【留意事項】</t>
    <rPh sb="2" eb="4">
      <t>リュウイ</t>
    </rPh>
    <rPh sb="4" eb="6">
      <t>ジコウ</t>
    </rPh>
    <phoneticPr fontId="2"/>
  </si>
  <si>
    <t>①</t>
    <phoneticPr fontId="2"/>
  </si>
  <si>
    <t>②</t>
    <phoneticPr fontId="2"/>
  </si>
  <si>
    <t>④</t>
    <phoneticPr fontId="2"/>
  </si>
  <si>
    <t>⑤</t>
    <phoneticPr fontId="2"/>
  </si>
  <si>
    <t>⑥</t>
    <phoneticPr fontId="2"/>
  </si>
  <si>
    <t>⑦</t>
    <phoneticPr fontId="2"/>
  </si>
  <si>
    <t>⑧</t>
    <phoneticPr fontId="2"/>
  </si>
  <si>
    <t>⑨</t>
    <phoneticPr fontId="2"/>
  </si>
  <si>
    <t>⑩</t>
    <phoneticPr fontId="2"/>
  </si>
  <si>
    <t>自動選別機等の検知費用</t>
    <rPh sb="0" eb="2">
      <t>ジドウ</t>
    </rPh>
    <rPh sb="2" eb="4">
      <t>センベツ</t>
    </rPh>
    <rPh sb="4" eb="5">
      <t>キ</t>
    </rPh>
    <rPh sb="5" eb="6">
      <t>トウ</t>
    </rPh>
    <rPh sb="7" eb="9">
      <t>ケンチ</t>
    </rPh>
    <rPh sb="9" eb="11">
      <t>ヒヨウ</t>
    </rPh>
    <phoneticPr fontId="2"/>
  </si>
  <si>
    <t>⑪</t>
    <phoneticPr fontId="2"/>
  </si>
  <si>
    <t>※欄が不足する場合は適宜追加してください。</t>
    <rPh sb="1" eb="2">
      <t>ラン</t>
    </rPh>
    <rPh sb="3" eb="5">
      <t>フソク</t>
    </rPh>
    <rPh sb="7" eb="9">
      <t>バアイ</t>
    </rPh>
    <rPh sb="10" eb="12">
      <t>テキギ</t>
    </rPh>
    <rPh sb="12" eb="14">
      <t>ツイカ</t>
    </rPh>
    <phoneticPr fontId="2"/>
  </si>
  <si>
    <t>（１）自動選別機等の活用及び検知費用に係るコスト削減に貢献するもの。</t>
    <rPh sb="3" eb="5">
      <t>ジドウ</t>
    </rPh>
    <rPh sb="5" eb="7">
      <t>センベツ</t>
    </rPh>
    <rPh sb="7" eb="8">
      <t>キ</t>
    </rPh>
    <rPh sb="8" eb="9">
      <t>トウ</t>
    </rPh>
    <rPh sb="10" eb="12">
      <t>カツヨウ</t>
    </rPh>
    <rPh sb="12" eb="13">
      <t>オヨ</t>
    </rPh>
    <rPh sb="14" eb="16">
      <t>ケンチ</t>
    </rPh>
    <rPh sb="16" eb="18">
      <t>ヒヨウ</t>
    </rPh>
    <rPh sb="19" eb="20">
      <t>カカ</t>
    </rPh>
    <rPh sb="24" eb="26">
      <t>サクゲン</t>
    </rPh>
    <rPh sb="27" eb="29">
      <t>コウケン</t>
    </rPh>
    <phoneticPr fontId="2"/>
  </si>
  <si>
    <t>全体数</t>
    <rPh sb="0" eb="2">
      <t>ゼンタイ</t>
    </rPh>
    <rPh sb="2" eb="3">
      <t>スウ</t>
    </rPh>
    <phoneticPr fontId="2"/>
  </si>
  <si>
    <t>使用数</t>
    <rPh sb="0" eb="2">
      <t>シヨウ</t>
    </rPh>
    <rPh sb="2" eb="3">
      <t>カズ</t>
    </rPh>
    <phoneticPr fontId="2"/>
  </si>
  <si>
    <t>５日以内の搬出</t>
    <rPh sb="1" eb="2">
      <t>ヒ</t>
    </rPh>
    <rPh sb="2" eb="4">
      <t>イナイ</t>
    </rPh>
    <rPh sb="5" eb="7">
      <t>ハンシュツ</t>
    </rPh>
    <phoneticPr fontId="2"/>
  </si>
  <si>
    <t>自動選別機等の使用の有無</t>
    <rPh sb="0" eb="2">
      <t>ジドウ</t>
    </rPh>
    <rPh sb="2" eb="4">
      <t>センベツ</t>
    </rPh>
    <rPh sb="4" eb="5">
      <t>キ</t>
    </rPh>
    <rPh sb="5" eb="6">
      <t>トウ</t>
    </rPh>
    <rPh sb="7" eb="9">
      <t>シヨウ</t>
    </rPh>
    <rPh sb="10" eb="12">
      <t>ウム</t>
    </rPh>
    <phoneticPr fontId="2"/>
  </si>
  <si>
    <r>
      <t xml:space="preserve">
</t>
    </r>
    <r>
      <rPr>
        <sz val="11"/>
        <color theme="1"/>
        <rFont val="ＭＳ Ｐゴシック"/>
        <family val="2"/>
        <charset val="128"/>
        <scheme val="minor"/>
      </rPr>
      <t xml:space="preserve">
</t>
    </r>
    <r>
      <rPr>
        <sz val="11"/>
        <color theme="1"/>
        <rFont val="ＭＳ Ｐゴシック"/>
        <family val="2"/>
        <charset val="128"/>
        <scheme val="minor"/>
      </rPr>
      <t xml:space="preserve">
</t>
    </r>
    <phoneticPr fontId="2"/>
  </si>
  <si>
    <t>※申請者の直営の災害を記入。</t>
    <rPh sb="1" eb="4">
      <t>シンセイシャ</t>
    </rPh>
    <rPh sb="5" eb="7">
      <t>チョクエイ</t>
    </rPh>
    <rPh sb="8" eb="10">
      <t>サイガイ</t>
    </rPh>
    <rPh sb="11" eb="13">
      <t>キニュウ</t>
    </rPh>
    <phoneticPr fontId="2"/>
  </si>
  <si>
    <t>円</t>
    <rPh sb="0" eb="1">
      <t>エン</t>
    </rPh>
    <phoneticPr fontId="2"/>
  </si>
  <si>
    <t>円</t>
    <rPh sb="0" eb="1">
      <t>エン</t>
    </rPh>
    <phoneticPr fontId="2"/>
  </si>
  <si>
    <t>３日以内の搬出</t>
    <rPh sb="1" eb="2">
      <t>ヒ</t>
    </rPh>
    <rPh sb="2" eb="4">
      <t>イナイ</t>
    </rPh>
    <rPh sb="5" eb="7">
      <t>ハンシュツ</t>
    </rPh>
    <phoneticPr fontId="2"/>
  </si>
  <si>
    <t>　（２）山元土場からの原木輸送に係る取り組み。</t>
    <rPh sb="4" eb="6">
      <t>ヤマモト</t>
    </rPh>
    <rPh sb="6" eb="8">
      <t>ドバ</t>
    </rPh>
    <rPh sb="11" eb="13">
      <t>ゲンボク</t>
    </rPh>
    <rPh sb="13" eb="15">
      <t>ユソウ</t>
    </rPh>
    <rPh sb="16" eb="17">
      <t>カカ</t>
    </rPh>
    <rPh sb="18" eb="19">
      <t>ト</t>
    </rPh>
    <rPh sb="20" eb="21">
      <t>ク</t>
    </rPh>
    <phoneticPr fontId="2"/>
  </si>
  <si>
    <t>製紙用等</t>
    <rPh sb="0" eb="3">
      <t>セイシヨウ</t>
    </rPh>
    <rPh sb="3" eb="4">
      <t>トウ</t>
    </rPh>
    <phoneticPr fontId="2"/>
  </si>
  <si>
    <t>※Ｃ材のみの申請者は該当しません。</t>
    <rPh sb="2" eb="3">
      <t>ザイ</t>
    </rPh>
    <rPh sb="6" eb="9">
      <t>シンセイシャ</t>
    </rPh>
    <rPh sb="10" eb="12">
      <t>ガイトウ</t>
    </rPh>
    <phoneticPr fontId="2"/>
  </si>
  <si>
    <t>バイオマス発電用</t>
    <rPh sb="5" eb="8">
      <t>ハツデンヨウ</t>
    </rPh>
    <phoneticPr fontId="2"/>
  </si>
  <si>
    <t>※バイオマス発電用には、熱利用等を含む。</t>
    <rPh sb="6" eb="9">
      <t>ハツデンヨウ</t>
    </rPh>
    <rPh sb="12" eb="15">
      <t>ネツリヨウ</t>
    </rPh>
    <rPh sb="15" eb="16">
      <t>トウ</t>
    </rPh>
    <rPh sb="17" eb="18">
      <t>フク</t>
    </rPh>
    <phoneticPr fontId="2"/>
  </si>
  <si>
    <t>（３）規格外の材が混入した場合の取り扱いに関する取り組み。</t>
    <rPh sb="3" eb="6">
      <t>キカクガイ</t>
    </rPh>
    <rPh sb="7" eb="8">
      <t>ザイ</t>
    </rPh>
    <rPh sb="9" eb="11">
      <t>コンニュウ</t>
    </rPh>
    <rPh sb="13" eb="15">
      <t>バアイ</t>
    </rPh>
    <rPh sb="16" eb="17">
      <t>ト</t>
    </rPh>
    <rPh sb="18" eb="19">
      <t>アツカ</t>
    </rPh>
    <rPh sb="21" eb="22">
      <t>カン</t>
    </rPh>
    <rPh sb="24" eb="25">
      <t>ト</t>
    </rPh>
    <rPh sb="26" eb="27">
      <t>ク</t>
    </rPh>
    <phoneticPr fontId="2"/>
  </si>
  <si>
    <t>規格外の材が混入した場合、Ｃ材として全量受け入れる場合の用途を指定してください</t>
    <rPh sb="0" eb="3">
      <t>キカクガイ</t>
    </rPh>
    <rPh sb="4" eb="5">
      <t>ザイ</t>
    </rPh>
    <rPh sb="6" eb="8">
      <t>コンニュウ</t>
    </rPh>
    <rPh sb="10" eb="12">
      <t>バアイ</t>
    </rPh>
    <rPh sb="14" eb="15">
      <t>ザイ</t>
    </rPh>
    <rPh sb="18" eb="20">
      <t>ゼンリョウ</t>
    </rPh>
    <rPh sb="20" eb="21">
      <t>ウ</t>
    </rPh>
    <rPh sb="22" eb="23">
      <t>イ</t>
    </rPh>
    <rPh sb="25" eb="27">
      <t>バアイ</t>
    </rPh>
    <rPh sb="28" eb="30">
      <t>ヨウト</t>
    </rPh>
    <rPh sb="31" eb="33">
      <t>シテイ</t>
    </rPh>
    <phoneticPr fontId="2"/>
  </si>
  <si>
    <t>－</t>
  </si>
  <si>
    <t>－</t>
    <phoneticPr fontId="2"/>
  </si>
  <si>
    <t>■製材</t>
    <rPh sb="1" eb="3">
      <t>セイザイ</t>
    </rPh>
    <phoneticPr fontId="2"/>
  </si>
  <si>
    <t>■２×４等</t>
    <rPh sb="4" eb="5">
      <t>トウ</t>
    </rPh>
    <phoneticPr fontId="2"/>
  </si>
  <si>
    <t>■合単板</t>
    <rPh sb="1" eb="2">
      <t>ア</t>
    </rPh>
    <rPh sb="2" eb="4">
      <t>タンパン</t>
    </rPh>
    <phoneticPr fontId="2"/>
  </si>
  <si>
    <t>■ＬＶＬ</t>
    <phoneticPr fontId="2"/>
  </si>
  <si>
    <t>■集成材</t>
    <rPh sb="1" eb="4">
      <t>シュウセイザイ</t>
    </rPh>
    <phoneticPr fontId="2"/>
  </si>
  <si>
    <t>■チップ</t>
    <phoneticPr fontId="2"/>
  </si>
  <si>
    <t>■おが粉</t>
    <rPh sb="3" eb="4">
      <t>コナ</t>
    </rPh>
    <phoneticPr fontId="2"/>
  </si>
  <si>
    <t>■流通</t>
    <rPh sb="1" eb="3">
      <t>リュウツウ</t>
    </rPh>
    <phoneticPr fontId="2"/>
  </si>
  <si>
    <t>■発電</t>
    <rPh sb="1" eb="3">
      <t>ハツデン</t>
    </rPh>
    <phoneticPr fontId="2"/>
  </si>
  <si>
    <t>■住宅メーカー</t>
    <rPh sb="1" eb="3">
      <t>ジュウタク</t>
    </rPh>
    <phoneticPr fontId="2"/>
  </si>
  <si>
    <t>■製紙</t>
    <rPh sb="1" eb="3">
      <t>セイシ</t>
    </rPh>
    <phoneticPr fontId="2"/>
  </si>
  <si>
    <t>■素材生産</t>
    <rPh sb="1" eb="3">
      <t>ソザイ</t>
    </rPh>
    <rPh sb="3" eb="5">
      <t>セイサン</t>
    </rPh>
    <phoneticPr fontId="2"/>
  </si>
  <si>
    <t>区分</t>
    <rPh sb="0" eb="2">
      <t>クブン</t>
    </rPh>
    <phoneticPr fontId="2"/>
  </si>
  <si>
    <t>前期</t>
    <rPh sb="0" eb="2">
      <t>ゼンキ</t>
    </rPh>
    <phoneticPr fontId="2"/>
  </si>
  <si>
    <t>後期</t>
    <rPh sb="0" eb="2">
      <t>コウキ</t>
    </rPh>
    <phoneticPr fontId="2"/>
  </si>
  <si>
    <t>代表者</t>
    <rPh sb="0" eb="3">
      <t>ダイヒョウシャ</t>
    </rPh>
    <phoneticPr fontId="2"/>
  </si>
  <si>
    <t>○</t>
    <phoneticPr fontId="2"/>
  </si>
  <si>
    <t>スギ曲がり込み材</t>
    <rPh sb="2" eb="3">
      <t>マ</t>
    </rPh>
    <rPh sb="5" eb="6">
      <t>コ</t>
    </rPh>
    <rPh sb="7" eb="8">
      <t>ザイ</t>
    </rPh>
    <phoneticPr fontId="2"/>
  </si>
  <si>
    <t>ヒノキ直曲がりセット材</t>
    <rPh sb="3" eb="4">
      <t>チョク</t>
    </rPh>
    <rPh sb="4" eb="5">
      <t>マ</t>
    </rPh>
    <rPh sb="10" eb="11">
      <t>ザイ</t>
    </rPh>
    <phoneticPr fontId="2"/>
  </si>
  <si>
    <t>ヒノキ２m材</t>
    <rPh sb="5" eb="6">
      <t>ザイ</t>
    </rPh>
    <phoneticPr fontId="2"/>
  </si>
  <si>
    <t>スギ・ヒノキ小径木</t>
    <rPh sb="6" eb="8">
      <t>ショウケイ</t>
    </rPh>
    <rPh sb="8" eb="9">
      <t>キ</t>
    </rPh>
    <phoneticPr fontId="2"/>
  </si>
  <si>
    <t>Ｃ材（製紙用等）</t>
    <rPh sb="1" eb="2">
      <t>ザイ</t>
    </rPh>
    <rPh sb="3" eb="6">
      <t>セイシヨウ</t>
    </rPh>
    <rPh sb="6" eb="7">
      <t>トウ</t>
    </rPh>
    <phoneticPr fontId="2"/>
  </si>
  <si>
    <t>Ｃ材（バイオマス発電用）</t>
    <rPh sb="1" eb="2">
      <t>ザイ</t>
    </rPh>
    <rPh sb="8" eb="11">
      <t>ハツデンヨウ</t>
    </rPh>
    <phoneticPr fontId="2"/>
  </si>
  <si>
    <t>企画提案表紙</t>
    <rPh sb="0" eb="2">
      <t>キカク</t>
    </rPh>
    <rPh sb="2" eb="4">
      <t>テイアン</t>
    </rPh>
    <rPh sb="4" eb="6">
      <t>ヒョウシ</t>
    </rPh>
    <phoneticPr fontId="2"/>
  </si>
  <si>
    <t>最低購入希望価格</t>
    <rPh sb="0" eb="2">
      <t>サイテイ</t>
    </rPh>
    <rPh sb="2" eb="4">
      <t>コウニュウ</t>
    </rPh>
    <rPh sb="4" eb="6">
      <t>キボウ</t>
    </rPh>
    <rPh sb="6" eb="8">
      <t>カカク</t>
    </rPh>
    <phoneticPr fontId="2"/>
  </si>
  <si>
    <t>非住宅又は輸出の実績</t>
  </si>
  <si>
    <t>□非住宅　□輸出</t>
  </si>
  <si>
    <t>■非住宅　□輸出</t>
    <rPh sb="1" eb="2">
      <t>ヒ</t>
    </rPh>
    <rPh sb="2" eb="4">
      <t>ジュウタク</t>
    </rPh>
    <rPh sb="6" eb="8">
      <t>ユシュツ</t>
    </rPh>
    <phoneticPr fontId="2"/>
  </si>
  <si>
    <t>□非住宅　■輸出</t>
    <phoneticPr fontId="2"/>
  </si>
  <si>
    <t>■非住宅　■輸出</t>
    <phoneticPr fontId="2"/>
  </si>
  <si>
    <t>具体的な販路</t>
    <rPh sb="0" eb="3">
      <t>グタイテキ</t>
    </rPh>
    <rPh sb="4" eb="6">
      <t>ハンロ</t>
    </rPh>
    <phoneticPr fontId="2"/>
  </si>
  <si>
    <t>スギ</t>
    <phoneticPr fontId="2"/>
  </si>
  <si>
    <t>ヒノキ</t>
    <phoneticPr fontId="2"/>
  </si>
  <si>
    <t>スギ・ヒノキ</t>
    <phoneticPr fontId="2"/>
  </si>
  <si>
    <t>共同申請、取引協定による販売先等の別</t>
  </si>
  <si>
    <t>共同申請</t>
    <phoneticPr fontId="2"/>
  </si>
  <si>
    <t>取引協定</t>
    <phoneticPr fontId="2"/>
  </si>
  <si>
    <t>規格：長級（％）</t>
    <rPh sb="0" eb="2">
      <t>キカク</t>
    </rPh>
    <rPh sb="3" eb="4">
      <t>チョウ</t>
    </rPh>
    <rPh sb="4" eb="5">
      <t>キュウ</t>
    </rPh>
    <phoneticPr fontId="2"/>
  </si>
  <si>
    <t>規格：末口径級（cm）</t>
    <rPh sb="0" eb="2">
      <t>キカク</t>
    </rPh>
    <rPh sb="3" eb="4">
      <t>スエ</t>
    </rPh>
    <rPh sb="4" eb="5">
      <t>クチ</t>
    </rPh>
    <rPh sb="5" eb="6">
      <t>ケイ</t>
    </rPh>
    <rPh sb="6" eb="7">
      <t>キュウ</t>
    </rPh>
    <phoneticPr fontId="2"/>
  </si>
  <si>
    <t>九州森林管理局長の評価</t>
    <rPh sb="0" eb="2">
      <t>キュウシュウ</t>
    </rPh>
    <rPh sb="2" eb="4">
      <t>シンリン</t>
    </rPh>
    <rPh sb="4" eb="6">
      <t>カンリ</t>
    </rPh>
    <rPh sb="6" eb="8">
      <t>キョクチョウ</t>
    </rPh>
    <rPh sb="9" eb="11">
      <t>ヒョウカ</t>
    </rPh>
    <phoneticPr fontId="2"/>
  </si>
  <si>
    <t>原木輸送</t>
    <rPh sb="0" eb="2">
      <t>ゲンボク</t>
    </rPh>
    <rPh sb="2" eb="4">
      <t>ユソウ</t>
    </rPh>
    <phoneticPr fontId="2"/>
  </si>
  <si>
    <t>×</t>
    <phoneticPr fontId="2"/>
  </si>
  <si>
    <t>自動選別機等</t>
    <rPh sb="0" eb="2">
      <t>ジドウ</t>
    </rPh>
    <rPh sb="2" eb="4">
      <t>センベツ</t>
    </rPh>
    <rPh sb="4" eb="5">
      <t>キ</t>
    </rPh>
    <rPh sb="5" eb="6">
      <t>トウ</t>
    </rPh>
    <phoneticPr fontId="2"/>
  </si>
  <si>
    <t>○</t>
    <phoneticPr fontId="2"/>
  </si>
  <si>
    <t>規格外</t>
    <rPh sb="0" eb="3">
      <t>キカクガイ</t>
    </rPh>
    <phoneticPr fontId="2"/>
  </si>
  <si>
    <t>※用途の指定は、「バイオマス発電用」又は「製紙用等」いずれかを指定してください。</t>
    <rPh sb="1" eb="3">
      <t>ヨウト</t>
    </rPh>
    <rPh sb="4" eb="6">
      <t>シテイ</t>
    </rPh>
    <rPh sb="14" eb="17">
      <t>ハツデンヨウ</t>
    </rPh>
    <rPh sb="18" eb="19">
      <t>マタ</t>
    </rPh>
    <rPh sb="21" eb="24">
      <t>セイシヨウ</t>
    </rPh>
    <rPh sb="24" eb="25">
      <t>トウ</t>
    </rPh>
    <rPh sb="31" eb="33">
      <t>シテイ</t>
    </rPh>
    <phoneticPr fontId="2"/>
  </si>
  <si>
    <t>※共同申請される場合も、用途を統一してください。</t>
    <rPh sb="1" eb="3">
      <t>キョウドウ</t>
    </rPh>
    <rPh sb="3" eb="5">
      <t>シンセイ</t>
    </rPh>
    <rPh sb="8" eb="10">
      <t>バアイ</t>
    </rPh>
    <rPh sb="12" eb="14">
      <t>ヨウト</t>
    </rPh>
    <rPh sb="15" eb="17">
      <t>トウイツ</t>
    </rPh>
    <phoneticPr fontId="2"/>
  </si>
  <si>
    <t>　　※複数の取引協定者において自動選別機等を使用する場合は、全ての取引協定者で統一した</t>
    <rPh sb="3" eb="5">
      <t>フクスウ</t>
    </rPh>
    <rPh sb="6" eb="8">
      <t>トリヒキ</t>
    </rPh>
    <rPh sb="8" eb="10">
      <t>キョウテイ</t>
    </rPh>
    <rPh sb="10" eb="11">
      <t>シャ</t>
    </rPh>
    <rPh sb="15" eb="17">
      <t>ジドウ</t>
    </rPh>
    <rPh sb="17" eb="19">
      <t>センベツ</t>
    </rPh>
    <rPh sb="19" eb="20">
      <t>キ</t>
    </rPh>
    <rPh sb="20" eb="21">
      <t>トウ</t>
    </rPh>
    <rPh sb="22" eb="24">
      <t>シヨウ</t>
    </rPh>
    <rPh sb="26" eb="28">
      <t>バアイ</t>
    </rPh>
    <rPh sb="30" eb="31">
      <t>スベ</t>
    </rPh>
    <rPh sb="33" eb="35">
      <t>トリヒキ</t>
    </rPh>
    <rPh sb="35" eb="37">
      <t>キョウテイ</t>
    </rPh>
    <rPh sb="37" eb="38">
      <t>シャ</t>
    </rPh>
    <phoneticPr fontId="2"/>
  </si>
  <si>
    <t>【樹材種区分</t>
    <rPh sb="1" eb="2">
      <t>キ</t>
    </rPh>
    <rPh sb="2" eb="3">
      <t>ザイ</t>
    </rPh>
    <rPh sb="3" eb="4">
      <t>シュ</t>
    </rPh>
    <rPh sb="4" eb="6">
      <t>クブン</t>
    </rPh>
    <phoneticPr fontId="2"/>
  </si>
  <si>
    <t>】</t>
    <phoneticPr fontId="2"/>
  </si>
  <si>
    <t>　○　山元土場からの材の搬出において該当する部分に○を記入してください。</t>
    <rPh sb="3" eb="5">
      <t>ヤマモト</t>
    </rPh>
    <rPh sb="5" eb="7">
      <t>ドバ</t>
    </rPh>
    <rPh sb="10" eb="11">
      <t>ザイ</t>
    </rPh>
    <rPh sb="12" eb="14">
      <t>ハンシュツ</t>
    </rPh>
    <rPh sb="18" eb="20">
      <t>ガイトウ</t>
    </rPh>
    <rPh sb="22" eb="24">
      <t>ブブン</t>
    </rPh>
    <rPh sb="27" eb="29">
      <t>キニュウ</t>
    </rPh>
    <phoneticPr fontId="2"/>
  </si>
  <si>
    <t>　　検知費用の単価を提示してください。</t>
    <phoneticPr fontId="2"/>
  </si>
  <si>
    <t>　（複数の取引協定者において自動選別機等を使用する場合は、全ての取引協定者で統一した検知費用の単価を提示してください。）</t>
    <phoneticPr fontId="2"/>
  </si>
  <si>
    <t>数量（m3）</t>
    <rPh sb="0" eb="2">
      <t>スウリョウ</t>
    </rPh>
    <phoneticPr fontId="2"/>
  </si>
  <si>
    <t>樹材種区分</t>
    <rPh sb="0" eb="1">
      <t>キ</t>
    </rPh>
    <rPh sb="1" eb="2">
      <t>ザイ</t>
    </rPh>
    <rPh sb="2" eb="3">
      <t>シュ</t>
    </rPh>
    <rPh sb="3" eb="5">
      <t>クブン</t>
    </rPh>
    <phoneticPr fontId="2"/>
  </si>
  <si>
    <t>径級</t>
    <rPh sb="0" eb="2">
      <t>ケイキュウ</t>
    </rPh>
    <phoneticPr fontId="2"/>
  </si>
  <si>
    <t>13下</t>
    <rPh sb="2" eb="3">
      <t>シモ</t>
    </rPh>
    <phoneticPr fontId="2"/>
  </si>
  <si>
    <t>5　施設整備等の新規性及び政策との整合</t>
    <rPh sb="2" eb="4">
      <t>シセツ</t>
    </rPh>
    <rPh sb="4" eb="6">
      <t>セイビ</t>
    </rPh>
    <rPh sb="6" eb="7">
      <t>トウ</t>
    </rPh>
    <rPh sb="8" eb="10">
      <t>シンキ</t>
    </rPh>
    <rPh sb="10" eb="11">
      <t>セイ</t>
    </rPh>
    <rPh sb="11" eb="12">
      <t>オヨ</t>
    </rPh>
    <rPh sb="13" eb="15">
      <t>セイサク</t>
    </rPh>
    <rPh sb="17" eb="19">
      <t>セイゴウ</t>
    </rPh>
    <phoneticPr fontId="2"/>
  </si>
  <si>
    <t>6　原木や製品の生産・流通に係るコストの縮減</t>
    <rPh sb="2" eb="4">
      <t>ゲンボク</t>
    </rPh>
    <rPh sb="5" eb="7">
      <t>セイヒン</t>
    </rPh>
    <rPh sb="8" eb="10">
      <t>セイサン</t>
    </rPh>
    <rPh sb="11" eb="13">
      <t>リュウツウ</t>
    </rPh>
    <rPh sb="14" eb="15">
      <t>カカ</t>
    </rPh>
    <rPh sb="20" eb="22">
      <t>シュクゲン</t>
    </rPh>
    <phoneticPr fontId="2"/>
  </si>
  <si>
    <t>7　国有林の政策への貢献</t>
    <rPh sb="2" eb="5">
      <t>コクユウリン</t>
    </rPh>
    <rPh sb="6" eb="8">
      <t>セイサク</t>
    </rPh>
    <rPh sb="10" eb="12">
      <t>コウケン</t>
    </rPh>
    <phoneticPr fontId="2"/>
  </si>
  <si>
    <t>8　地域の民有林管理への貢献</t>
    <rPh sb="2" eb="4">
      <t>チイキ</t>
    </rPh>
    <rPh sb="5" eb="8">
      <t>ミンユウリン</t>
    </rPh>
    <rPh sb="8" eb="10">
      <t>カンリ</t>
    </rPh>
    <rPh sb="12" eb="14">
      <t>コウケン</t>
    </rPh>
    <phoneticPr fontId="2"/>
  </si>
  <si>
    <t>9　安全対策の取組</t>
    <phoneticPr fontId="2"/>
  </si>
  <si>
    <t>11　ワークライフバランス等の推進</t>
    <rPh sb="13" eb="14">
      <t>トウ</t>
    </rPh>
    <rPh sb="15" eb="17">
      <t>スイシン</t>
    </rPh>
    <phoneticPr fontId="2"/>
  </si>
  <si>
    <t>12　働き方改革</t>
    <rPh sb="3" eb="4">
      <t>ハタラ</t>
    </rPh>
    <rPh sb="5" eb="6">
      <t>カタ</t>
    </rPh>
    <rPh sb="6" eb="8">
      <t>カイカク</t>
    </rPh>
    <phoneticPr fontId="2"/>
  </si>
  <si>
    <t>13　森林管理局長の評価</t>
    <rPh sb="3" eb="5">
      <t>シンリン</t>
    </rPh>
    <rPh sb="5" eb="7">
      <t>カンリ</t>
    </rPh>
    <rPh sb="7" eb="9">
      <t>キョクチョウ</t>
    </rPh>
    <rPh sb="10" eb="12">
      <t>ヒョウカ</t>
    </rPh>
    <phoneticPr fontId="2"/>
  </si>
  <si>
    <t>スギ直材</t>
    <rPh sb="2" eb="3">
      <t>チョク</t>
    </rPh>
    <rPh sb="3" eb="4">
      <t>ザイ</t>
    </rPh>
    <phoneticPr fontId="2"/>
  </si>
  <si>
    <t>スギ直材</t>
    <rPh sb="2" eb="3">
      <t>チョク</t>
    </rPh>
    <rPh sb="3" eb="4">
      <t>ザイ</t>
    </rPh>
    <phoneticPr fontId="2"/>
  </si>
  <si>
    <t>価格表（銘柄別）</t>
    <rPh sb="0" eb="2">
      <t>カカク</t>
    </rPh>
    <rPh sb="2" eb="3">
      <t>ヒョウ</t>
    </rPh>
    <rPh sb="4" eb="6">
      <t>メイガラ</t>
    </rPh>
    <rPh sb="6" eb="7">
      <t>ベツ</t>
    </rPh>
    <phoneticPr fontId="2"/>
  </si>
  <si>
    <t>価格表（一括購入）</t>
    <rPh sb="0" eb="2">
      <t>カカク</t>
    </rPh>
    <rPh sb="2" eb="3">
      <t>ヒョウ</t>
    </rPh>
    <rPh sb="4" eb="6">
      <t>イッカツ</t>
    </rPh>
    <rPh sb="6" eb="8">
      <t>コウニュウ</t>
    </rPh>
    <phoneticPr fontId="2"/>
  </si>
  <si>
    <r>
      <t>単価　(円/m</t>
    </r>
    <r>
      <rPr>
        <sz val="8"/>
        <color theme="1"/>
        <rFont val="ＭＳ Ｐゴシック"/>
        <family val="3"/>
        <charset val="128"/>
        <scheme val="minor"/>
      </rPr>
      <t>3</t>
    </r>
    <r>
      <rPr>
        <sz val="11"/>
        <color theme="1"/>
        <rFont val="ＭＳ Ｐゴシック"/>
        <family val="3"/>
        <charset val="128"/>
        <scheme val="minor"/>
      </rPr>
      <t>)</t>
    </r>
    <rPh sb="0" eb="2">
      <t>タンカ</t>
    </rPh>
    <rPh sb="4" eb="5">
      <t>エン</t>
    </rPh>
    <phoneticPr fontId="2"/>
  </si>
  <si>
    <r>
      <t>数量　(m</t>
    </r>
    <r>
      <rPr>
        <sz val="8"/>
        <color theme="1"/>
        <rFont val="ＭＳ Ｐゴシック"/>
        <family val="3"/>
        <charset val="128"/>
        <scheme val="minor"/>
      </rPr>
      <t>3</t>
    </r>
    <r>
      <rPr>
        <sz val="11"/>
        <color theme="1"/>
        <rFont val="ＭＳ Ｐゴシック"/>
        <family val="3"/>
        <charset val="128"/>
        <scheme val="minor"/>
      </rPr>
      <t>)</t>
    </r>
    <rPh sb="0" eb="2">
      <t>スウリョウ</t>
    </rPh>
    <phoneticPr fontId="2"/>
  </si>
  <si>
    <t>【留意事項】</t>
  </si>
  <si>
    <t>　○　素材（丸太）の引渡場所以降の運搬については、購入者の責任で行います。</t>
    <phoneticPr fontId="2"/>
  </si>
  <si>
    <r>
      <t>□製材　□2×4</t>
    </r>
    <r>
      <rPr>
        <sz val="11"/>
        <color theme="1"/>
        <rFont val="ＭＳ Ｐゴシック"/>
        <family val="3"/>
        <charset val="128"/>
        <scheme val="minor"/>
      </rPr>
      <t>等</t>
    </r>
    <r>
      <rPr>
        <sz val="11"/>
        <color theme="1"/>
        <rFont val="ＭＳ Ｐゴシック"/>
        <family val="2"/>
        <charset val="128"/>
        <scheme val="minor"/>
      </rPr>
      <t>　□合単板　□LVL　□集成材　□チップ　□おが粉　
□流通　□発電　□住宅メーカー　□製紙　□素材生産　</t>
    </r>
    <rPh sb="1" eb="3">
      <t>セイザイ</t>
    </rPh>
    <rPh sb="8" eb="9">
      <t>トウ</t>
    </rPh>
    <rPh sb="11" eb="12">
      <t>ゴウ</t>
    </rPh>
    <rPh sb="12" eb="14">
      <t>タンパン</t>
    </rPh>
    <rPh sb="21" eb="24">
      <t>シュウセイザイ</t>
    </rPh>
    <rPh sb="33" eb="34">
      <t>コナ</t>
    </rPh>
    <rPh sb="41" eb="43">
      <t>ハツデン</t>
    </rPh>
    <rPh sb="45" eb="47">
      <t>ジュウタク</t>
    </rPh>
    <rPh sb="53" eb="55">
      <t>セイシ</t>
    </rPh>
    <rPh sb="57" eb="59">
      <t>ソザイ</t>
    </rPh>
    <rPh sb="59" eb="61">
      <t>セイサン</t>
    </rPh>
    <phoneticPr fontId="2"/>
  </si>
  <si>
    <t>共同申請、取引協定による販売先等の別</t>
    <rPh sb="5" eb="7">
      <t>トリヒキ</t>
    </rPh>
    <rPh sb="15" eb="16">
      <t>トウ</t>
    </rPh>
    <phoneticPr fontId="2"/>
  </si>
  <si>
    <t>　1　申請者の主たる事業形態</t>
    <rPh sb="3" eb="6">
      <t>シンセイシャ</t>
    </rPh>
    <rPh sb="7" eb="8">
      <t>シュ</t>
    </rPh>
    <rPh sb="10" eb="12">
      <t>ジギョウ</t>
    </rPh>
    <rPh sb="12" eb="14">
      <t>ケイタイ</t>
    </rPh>
    <phoneticPr fontId="2"/>
  </si>
  <si>
    <t>休業4日以上の労働災害の件数</t>
    <rPh sb="0" eb="2">
      <t>キュウギョウ</t>
    </rPh>
    <rPh sb="3" eb="4">
      <t>ヒ</t>
    </rPh>
    <rPh sb="4" eb="6">
      <t>イジョウ</t>
    </rPh>
    <rPh sb="7" eb="9">
      <t>ロウドウ</t>
    </rPh>
    <rPh sb="9" eb="11">
      <t>サイガイ</t>
    </rPh>
    <rPh sb="12" eb="14">
      <t>ケンスウ</t>
    </rPh>
    <phoneticPr fontId="2"/>
  </si>
  <si>
    <t>４　具体的な販路（予定）に記入して下さい。　　　　　　　　　　　　　　　　　　　　　　　　　【自動選別機等の使用】の欄に、自動選別機等を使用し、手検知を必要としない場合は「○」、手検知を必要とする場合は「×」を記載してください。なお、使用数及び全体数を記入するこにより使用率％を算出してください。</t>
    <rPh sb="2" eb="5">
      <t>グタイテキ</t>
    </rPh>
    <rPh sb="6" eb="8">
      <t>ハンロ</t>
    </rPh>
    <rPh sb="9" eb="11">
      <t>ヨテイ</t>
    </rPh>
    <rPh sb="13" eb="15">
      <t>キニュウ</t>
    </rPh>
    <rPh sb="17" eb="18">
      <t>クダ</t>
    </rPh>
    <rPh sb="47" eb="49">
      <t>ジドウ</t>
    </rPh>
    <rPh sb="49" eb="51">
      <t>センベツ</t>
    </rPh>
    <rPh sb="51" eb="52">
      <t>キ</t>
    </rPh>
    <rPh sb="52" eb="53">
      <t>トウ</t>
    </rPh>
    <rPh sb="54" eb="56">
      <t>シヨウ</t>
    </rPh>
    <rPh sb="58" eb="59">
      <t>ラン</t>
    </rPh>
    <rPh sb="61" eb="63">
      <t>ジドウ</t>
    </rPh>
    <rPh sb="63" eb="65">
      <t>センベツ</t>
    </rPh>
    <rPh sb="65" eb="66">
      <t>キ</t>
    </rPh>
    <rPh sb="66" eb="67">
      <t>トウ</t>
    </rPh>
    <rPh sb="68" eb="70">
      <t>シヨウ</t>
    </rPh>
    <rPh sb="72" eb="73">
      <t>テ</t>
    </rPh>
    <rPh sb="73" eb="75">
      <t>ケンチ</t>
    </rPh>
    <rPh sb="76" eb="78">
      <t>ヒツヨウ</t>
    </rPh>
    <rPh sb="82" eb="84">
      <t>バアイ</t>
    </rPh>
    <rPh sb="89" eb="90">
      <t>テ</t>
    </rPh>
    <rPh sb="90" eb="92">
      <t>ケンチ</t>
    </rPh>
    <rPh sb="93" eb="95">
      <t>ヒツヨウ</t>
    </rPh>
    <rPh sb="98" eb="100">
      <t>バアイ</t>
    </rPh>
    <rPh sb="105" eb="107">
      <t>キサイ</t>
    </rPh>
    <rPh sb="117" eb="120">
      <t>シヨウスウ</t>
    </rPh>
    <rPh sb="120" eb="121">
      <t>オヨ</t>
    </rPh>
    <rPh sb="122" eb="125">
      <t>ゼンタイスウ</t>
    </rPh>
    <rPh sb="126" eb="128">
      <t>キニュウ</t>
    </rPh>
    <rPh sb="134" eb="137">
      <t>シヨウリツ</t>
    </rPh>
    <rPh sb="139" eb="141">
      <t>サンシュツ</t>
    </rPh>
    <phoneticPr fontId="2"/>
  </si>
  <si>
    <t>前期・後期</t>
    <rPh sb="0" eb="2">
      <t>ゼンキ</t>
    </rPh>
    <rPh sb="3" eb="5">
      <t>コウキ</t>
    </rPh>
    <phoneticPr fontId="2"/>
  </si>
  <si>
    <r>
      <t xml:space="preserve">
</t>
    </r>
    <r>
      <rPr>
        <sz val="11"/>
        <color theme="1"/>
        <rFont val="ＭＳ Ｐゴシック"/>
        <family val="2"/>
        <charset val="128"/>
        <scheme val="minor"/>
      </rPr>
      <t xml:space="preserve">
</t>
    </r>
    <phoneticPr fontId="2"/>
  </si>
  <si>
    <t>　 ○　規格外の材が混入した場合の取り扱いについて、該当するものを記入してください。</t>
    <rPh sb="4" eb="7">
      <t>キカクガイ</t>
    </rPh>
    <rPh sb="8" eb="9">
      <t>ザイ</t>
    </rPh>
    <rPh sb="10" eb="12">
      <t>コンニュウ</t>
    </rPh>
    <rPh sb="14" eb="16">
      <t>バアイ</t>
    </rPh>
    <rPh sb="17" eb="18">
      <t>ト</t>
    </rPh>
    <rPh sb="19" eb="20">
      <t>アツカ</t>
    </rPh>
    <rPh sb="26" eb="28">
      <t>ガイトウ</t>
    </rPh>
    <rPh sb="33" eb="35">
      <t>キニュウ</t>
    </rPh>
    <phoneticPr fontId="2"/>
  </si>
  <si>
    <t>自動選別機等の使用※６</t>
    <rPh sb="0" eb="2">
      <t>ジドウ</t>
    </rPh>
    <rPh sb="2" eb="4">
      <t>センベツ</t>
    </rPh>
    <rPh sb="4" eb="5">
      <t>キ</t>
    </rPh>
    <rPh sb="5" eb="6">
      <t>トウ</t>
    </rPh>
    <rPh sb="7" eb="9">
      <t>シヨウ</t>
    </rPh>
    <phoneticPr fontId="2"/>
  </si>
  <si>
    <t>自動選別機等の検知費用※７</t>
    <rPh sb="0" eb="2">
      <t>ジドウ</t>
    </rPh>
    <rPh sb="2" eb="4">
      <t>センベツ</t>
    </rPh>
    <rPh sb="4" eb="5">
      <t>キ</t>
    </rPh>
    <rPh sb="5" eb="6">
      <t>トウ</t>
    </rPh>
    <rPh sb="7" eb="9">
      <t>ケンチ</t>
    </rPh>
    <rPh sb="9" eb="11">
      <t>ヒヨウ</t>
    </rPh>
    <phoneticPr fontId="2"/>
  </si>
  <si>
    <t>使用率（％）※８</t>
    <rPh sb="0" eb="3">
      <t>シヨウリツ</t>
    </rPh>
    <phoneticPr fontId="2"/>
  </si>
  <si>
    <t>使用率（％）※８</t>
    <rPh sb="0" eb="2">
      <t>シヨウ</t>
    </rPh>
    <rPh sb="2" eb="3">
      <t>リツ</t>
    </rPh>
    <phoneticPr fontId="2"/>
  </si>
  <si>
    <t>－</t>
    <phoneticPr fontId="2"/>
  </si>
  <si>
    <t>○m(○%)、○m(○%)</t>
    <phoneticPr fontId="2"/>
  </si>
  <si>
    <t>○cm上</t>
    <rPh sb="3" eb="4">
      <t>ウエ</t>
    </rPh>
    <phoneticPr fontId="2"/>
  </si>
  <si>
    <t>申請数量</t>
    <rPh sb="0" eb="2">
      <t>シンセイ</t>
    </rPh>
    <rPh sb="2" eb="4">
      <t>スウリョウ</t>
    </rPh>
    <phoneticPr fontId="2"/>
  </si>
  <si>
    <t>申請数量</t>
    <rPh sb="0" eb="2">
      <t>シンセイ</t>
    </rPh>
    <rPh sb="2" eb="4">
      <t>スウリョウ</t>
    </rPh>
    <phoneticPr fontId="2"/>
  </si>
  <si>
    <t>上記以外（７日以内の搬出が目安）</t>
    <rPh sb="0" eb="2">
      <t>ジョウキ</t>
    </rPh>
    <rPh sb="2" eb="4">
      <t>イガイ</t>
    </rPh>
    <rPh sb="6" eb="7">
      <t>ヒ</t>
    </rPh>
    <rPh sb="7" eb="9">
      <t>イナイ</t>
    </rPh>
    <rPh sb="10" eb="12">
      <t>ハンシュツ</t>
    </rPh>
    <rPh sb="13" eb="15">
      <t>メヤス</t>
    </rPh>
    <phoneticPr fontId="2"/>
  </si>
  <si>
    <t>スギ曲がり材</t>
    <rPh sb="2" eb="3">
      <t>マ</t>
    </rPh>
    <rPh sb="5" eb="6">
      <t>ザイ</t>
    </rPh>
    <phoneticPr fontId="2"/>
  </si>
  <si>
    <t>単価／m3(税抜き)</t>
    <phoneticPr fontId="2"/>
  </si>
  <si>
    <t>単価／m3(税抜き)</t>
    <phoneticPr fontId="2"/>
  </si>
  <si>
    <t>　 ○　自動選別機等の使用及び検知費用について、「４　具体的な販路（予定）」に記入してください。</t>
    <rPh sb="11" eb="13">
      <t>シヨウ</t>
    </rPh>
    <rPh sb="13" eb="14">
      <t>オヨ</t>
    </rPh>
    <rPh sb="27" eb="30">
      <t>グタイテキ</t>
    </rPh>
    <rPh sb="31" eb="33">
      <t>ハンロ</t>
    </rPh>
    <rPh sb="34" eb="36">
      <t>ヨテイ</t>
    </rPh>
    <rPh sb="39" eb="41">
      <t>キニュウ</t>
    </rPh>
    <phoneticPr fontId="2"/>
  </si>
  <si>
    <r>
      <t xml:space="preserve"> 　○　</t>
    </r>
    <r>
      <rPr>
        <u/>
        <sz val="11"/>
        <color theme="1"/>
        <rFont val="ＭＳ Ｐゴシック"/>
        <family val="3"/>
        <charset val="128"/>
        <scheme val="minor"/>
      </rPr>
      <t>選択した申請者の主たる事業形態により①～⑦の中で、該当するものに記入して ください。</t>
    </r>
    <rPh sb="4" eb="6">
      <t>センタク</t>
    </rPh>
    <rPh sb="8" eb="11">
      <t>シンセイシャ</t>
    </rPh>
    <rPh sb="12" eb="13">
      <t>シュ</t>
    </rPh>
    <rPh sb="15" eb="17">
      <t>ジギョウ</t>
    </rPh>
    <rPh sb="17" eb="19">
      <t>ケイタイ</t>
    </rPh>
    <rPh sb="26" eb="27">
      <t>ナカ</t>
    </rPh>
    <rPh sb="29" eb="31">
      <t>ガイトウ</t>
    </rPh>
    <rPh sb="36" eb="38">
      <t>キニュウ</t>
    </rPh>
    <phoneticPr fontId="2"/>
  </si>
  <si>
    <t>【素材】</t>
    <rPh sb="1" eb="3">
      <t>ソザイ</t>
    </rPh>
    <phoneticPr fontId="2"/>
  </si>
  <si>
    <t>２－１　購入希望価格明細</t>
    <rPh sb="4" eb="6">
      <t>コウニュウ</t>
    </rPh>
    <rPh sb="6" eb="8">
      <t>キボウ</t>
    </rPh>
    <rPh sb="8" eb="10">
      <t>カカク</t>
    </rPh>
    <rPh sb="10" eb="12">
      <t>メイサイ</t>
    </rPh>
    <phoneticPr fontId="2"/>
  </si>
  <si>
    <t>　　　（１）素材（丸太）のシステム販売</t>
    <rPh sb="6" eb="8">
      <t>ソザイ</t>
    </rPh>
    <rPh sb="9" eb="11">
      <t>マルタ</t>
    </rPh>
    <rPh sb="17" eb="19">
      <t>ハンバイ</t>
    </rPh>
    <phoneticPr fontId="2"/>
  </si>
  <si>
    <t>　○　樹材種区分別の表の単価欄（太枠内白地部分）に購入希望単価（税抜き）を記入してください。</t>
    <rPh sb="12" eb="14">
      <t>タンカ</t>
    </rPh>
    <rPh sb="14" eb="15">
      <t>ラン</t>
    </rPh>
    <rPh sb="25" eb="27">
      <t>コウニュウ</t>
    </rPh>
    <phoneticPr fontId="2"/>
  </si>
  <si>
    <t>　○　実際の購入価格は、国の予定価格以上かつ購入希望価格以上となります。</t>
    <rPh sb="3" eb="5">
      <t>ジッサイ</t>
    </rPh>
    <rPh sb="6" eb="8">
      <t>コウニュウ</t>
    </rPh>
    <rPh sb="8" eb="10">
      <t>カカク</t>
    </rPh>
    <rPh sb="12" eb="13">
      <t>クニ</t>
    </rPh>
    <rPh sb="14" eb="16">
      <t>ヨテイ</t>
    </rPh>
    <rPh sb="16" eb="18">
      <t>カカク</t>
    </rPh>
    <rPh sb="18" eb="20">
      <t>イジョウ</t>
    </rPh>
    <rPh sb="22" eb="24">
      <t>コウニュウ</t>
    </rPh>
    <rPh sb="24" eb="26">
      <t>キボウ</t>
    </rPh>
    <rPh sb="26" eb="28">
      <t>カカク</t>
    </rPh>
    <rPh sb="28" eb="30">
      <t>イジョウ</t>
    </rPh>
    <phoneticPr fontId="2"/>
  </si>
  <si>
    <t>購入希望単価（税抜き）</t>
    <rPh sb="4" eb="6">
      <t>タンカ</t>
    </rPh>
    <rPh sb="7" eb="9">
      <t>ゼイヌ</t>
    </rPh>
    <phoneticPr fontId="2"/>
  </si>
  <si>
    <r>
      <t>　※単価欄には購入希望税抜単価（円/m</t>
    </r>
    <r>
      <rPr>
        <sz val="8"/>
        <color theme="1"/>
        <rFont val="ＭＳ Ｐゴシック"/>
        <family val="3"/>
        <charset val="128"/>
        <scheme val="minor"/>
      </rPr>
      <t>3</t>
    </r>
    <r>
      <rPr>
        <sz val="11"/>
        <color theme="1"/>
        <rFont val="ＭＳ Ｐゴシック"/>
        <family val="2"/>
        <charset val="128"/>
        <scheme val="minor"/>
      </rPr>
      <t>）を記入します。</t>
    </r>
    <rPh sb="2" eb="4">
      <t>タンカ</t>
    </rPh>
    <rPh sb="4" eb="5">
      <t>ラン</t>
    </rPh>
    <rPh sb="7" eb="9">
      <t>コウニュウ</t>
    </rPh>
    <rPh sb="9" eb="11">
      <t>キボウ</t>
    </rPh>
    <rPh sb="11" eb="13">
      <t>ゼイヌ</t>
    </rPh>
    <rPh sb="13" eb="15">
      <t>タンカ</t>
    </rPh>
    <rPh sb="16" eb="17">
      <t>エン</t>
    </rPh>
    <rPh sb="22" eb="24">
      <t>キニュウ</t>
    </rPh>
    <phoneticPr fontId="2"/>
  </si>
  <si>
    <t>２－２　購入希望価格明細</t>
    <rPh sb="4" eb="6">
      <t>コウニュウ</t>
    </rPh>
    <rPh sb="6" eb="8">
      <t>キボウ</t>
    </rPh>
    <rPh sb="8" eb="10">
      <t>カカク</t>
    </rPh>
    <rPh sb="10" eb="12">
      <t>メイサイ</t>
    </rPh>
    <phoneticPr fontId="2"/>
  </si>
  <si>
    <t>購入希望税抜単価　　　　　　　　　　　　　　　　　　　　　　　　　　（円／m3）</t>
    <rPh sb="4" eb="6">
      <t>ゼイヌ</t>
    </rPh>
    <rPh sb="6" eb="8">
      <t>タンカ</t>
    </rPh>
    <rPh sb="35" eb="36">
      <t>エン</t>
    </rPh>
    <phoneticPr fontId="2"/>
  </si>
  <si>
    <t>購入希望数量　　　　　　　　　　　　　　　　　　　　　（m3)</t>
    <rPh sb="0" eb="2">
      <t>コウニュウ</t>
    </rPh>
    <rPh sb="2" eb="4">
      <t>キボウ</t>
    </rPh>
    <rPh sb="4" eb="6">
      <t>スウリョウ</t>
    </rPh>
    <phoneticPr fontId="2"/>
  </si>
  <si>
    <t>3　効果的な取組内容</t>
    <rPh sb="2" eb="5">
      <t>コウカテキ</t>
    </rPh>
    <rPh sb="6" eb="8">
      <t>トリクミ</t>
    </rPh>
    <rPh sb="8" eb="10">
      <t>ナイヨウ</t>
    </rPh>
    <phoneticPr fontId="2"/>
  </si>
  <si>
    <t>取組評価点①</t>
    <rPh sb="0" eb="2">
      <t>トリクミ</t>
    </rPh>
    <rPh sb="2" eb="4">
      <t>ヒョウカ</t>
    </rPh>
    <phoneticPr fontId="2"/>
  </si>
  <si>
    <t>（1）目的及び方針等</t>
    <rPh sb="3" eb="5">
      <t>モクテキ</t>
    </rPh>
    <rPh sb="5" eb="6">
      <t>オヨ</t>
    </rPh>
    <rPh sb="7" eb="9">
      <t>ホウシン</t>
    </rPh>
    <rPh sb="9" eb="10">
      <t>トウ</t>
    </rPh>
    <phoneticPr fontId="2"/>
  </si>
  <si>
    <t>①　目的</t>
    <rPh sb="2" eb="4">
      <t>モクテキ</t>
    </rPh>
    <phoneticPr fontId="2"/>
  </si>
  <si>
    <t>　国有林のシステム販売材の購入を希望する目的を記入してください。</t>
    <phoneticPr fontId="2"/>
  </si>
  <si>
    <t>②　中長期的な方針</t>
    <rPh sb="2" eb="3">
      <t>チュウ</t>
    </rPh>
    <rPh sb="3" eb="6">
      <t>チョウキテキ</t>
    </rPh>
    <rPh sb="7" eb="9">
      <t>ホウシン</t>
    </rPh>
    <phoneticPr fontId="2"/>
  </si>
  <si>
    <t>　おおむね5年後を見通した自社の経営方針や設備投資の方針を記入してください。</t>
    <rPh sb="9" eb="11">
      <t>ミトオ</t>
    </rPh>
    <rPh sb="13" eb="15">
      <t>ジシャ</t>
    </rPh>
    <rPh sb="16" eb="18">
      <t>ケイエイ</t>
    </rPh>
    <rPh sb="18" eb="20">
      <t>ホウシン</t>
    </rPh>
    <rPh sb="21" eb="23">
      <t>セツビ</t>
    </rPh>
    <rPh sb="23" eb="25">
      <t>トウシ</t>
    </rPh>
    <rPh sb="26" eb="28">
      <t>ホウシン</t>
    </rPh>
    <phoneticPr fontId="2"/>
  </si>
  <si>
    <t>③　短期的な効果</t>
    <rPh sb="2" eb="4">
      <t>タンキ</t>
    </rPh>
    <rPh sb="4" eb="5">
      <t>テキ</t>
    </rPh>
    <rPh sb="6" eb="8">
      <t>コウカ</t>
    </rPh>
    <phoneticPr fontId="2"/>
  </si>
  <si>
    <t>　国有林のシステム販売材の購入が実現した場合における、協定期間中の効果を記入してください。</t>
    <phoneticPr fontId="2"/>
  </si>
  <si>
    <t>（2）需要創造への貢献等</t>
    <rPh sb="11" eb="12">
      <t>トウ</t>
    </rPh>
    <phoneticPr fontId="2"/>
  </si>
  <si>
    <t>①　中長期的な貢献等</t>
    <rPh sb="2" eb="3">
      <t>チュウ</t>
    </rPh>
    <rPh sb="3" eb="6">
      <t>チョウキテキ</t>
    </rPh>
    <rPh sb="7" eb="9">
      <t>コウケン</t>
    </rPh>
    <rPh sb="9" eb="10">
      <t>トウ</t>
    </rPh>
    <phoneticPr fontId="2"/>
  </si>
  <si>
    <t>　おおむね5年後を見通した需要創造への貢献、コスト削減等による国有林野事業への貢献等について記入してください。</t>
    <rPh sb="9" eb="11">
      <t>ミトオ</t>
    </rPh>
    <rPh sb="41" eb="42">
      <t>ナド</t>
    </rPh>
    <phoneticPr fontId="2"/>
  </si>
  <si>
    <t>②　短期的な貢献等</t>
    <rPh sb="2" eb="4">
      <t>タンキ</t>
    </rPh>
    <rPh sb="4" eb="5">
      <t>テキ</t>
    </rPh>
    <rPh sb="6" eb="8">
      <t>コウケン</t>
    </rPh>
    <rPh sb="8" eb="9">
      <t>トウ</t>
    </rPh>
    <phoneticPr fontId="2"/>
  </si>
  <si>
    <t>　国有林のシステム販売材の購入が実現した場合における、協定期間中の需要創造への貢献、コスト削減等による国有林野事業への貢献等について記入してください。</t>
    <rPh sb="59" eb="61">
      <t>コウケン</t>
    </rPh>
    <rPh sb="61" eb="62">
      <t>トウ</t>
    </rPh>
    <phoneticPr fontId="2"/>
  </si>
  <si>
    <t>　共同で申請する場合、共同で申請することとなった理由、申請者間での連携の内容等について記入してください。</t>
    <rPh sb="1" eb="3">
      <t>キョウドウ</t>
    </rPh>
    <rPh sb="4" eb="6">
      <t>シンセイ</t>
    </rPh>
    <rPh sb="8" eb="10">
      <t>バアイ</t>
    </rPh>
    <rPh sb="11" eb="13">
      <t>キョウドウ</t>
    </rPh>
    <rPh sb="14" eb="16">
      <t>シンセイ</t>
    </rPh>
    <rPh sb="24" eb="26">
      <t>リユウ</t>
    </rPh>
    <rPh sb="27" eb="30">
      <t>シンセイシャ</t>
    </rPh>
    <rPh sb="30" eb="31">
      <t>カン</t>
    </rPh>
    <rPh sb="33" eb="35">
      <t>レンケイ</t>
    </rPh>
    <rPh sb="36" eb="38">
      <t>ナイヨウ</t>
    </rPh>
    <rPh sb="38" eb="39">
      <t>トウ</t>
    </rPh>
    <rPh sb="43" eb="45">
      <t>キニュウ</t>
    </rPh>
    <phoneticPr fontId="2"/>
  </si>
  <si>
    <t>国有林材の安定供給システムに係る企画提案書の提出に当たり、次の書類を添付いたします。</t>
    <rPh sb="16" eb="18">
      <t>キカク</t>
    </rPh>
    <rPh sb="18" eb="21">
      <t>テイアンショ</t>
    </rPh>
    <rPh sb="22" eb="24">
      <t>テイシュツ</t>
    </rPh>
    <rPh sb="25" eb="26">
      <t>ア</t>
    </rPh>
    <rPh sb="29" eb="30">
      <t>ツギ</t>
    </rPh>
    <rPh sb="31" eb="33">
      <t>ショルイ</t>
    </rPh>
    <rPh sb="34" eb="36">
      <t>テンプ</t>
    </rPh>
    <phoneticPr fontId="2"/>
  </si>
  <si>
    <t>添付する書類</t>
    <rPh sb="0" eb="2">
      <t>テンプ</t>
    </rPh>
    <rPh sb="4" eb="6">
      <t>ショルイ</t>
    </rPh>
    <phoneticPr fontId="2"/>
  </si>
  <si>
    <t>添付書類の内容</t>
    <rPh sb="0" eb="2">
      <t>テンプ</t>
    </rPh>
    <rPh sb="2" eb="4">
      <t>ショルイ</t>
    </rPh>
    <rPh sb="5" eb="7">
      <t>ナイヨウショルイ</t>
    </rPh>
    <phoneticPr fontId="2"/>
  </si>
  <si>
    <t>取組評価点②</t>
    <rPh sb="0" eb="2">
      <t>トリクミ</t>
    </rPh>
    <rPh sb="2" eb="4">
      <t>ヒョウカ</t>
    </rPh>
    <rPh sb="4" eb="5">
      <t>テン</t>
    </rPh>
    <phoneticPr fontId="2"/>
  </si>
  <si>
    <t>取組評価点④</t>
    <rPh sb="0" eb="2">
      <t>トリクミ</t>
    </rPh>
    <rPh sb="2" eb="4">
      <t>ヒョウカ</t>
    </rPh>
    <rPh sb="4" eb="5">
      <t>テン</t>
    </rPh>
    <phoneticPr fontId="2"/>
  </si>
  <si>
    <t>取組評価点⑤</t>
    <rPh sb="0" eb="2">
      <t>トリクミ</t>
    </rPh>
    <rPh sb="2" eb="4">
      <t>ヒョウカ</t>
    </rPh>
    <rPh sb="4" eb="5">
      <t>テン</t>
    </rPh>
    <phoneticPr fontId="2"/>
  </si>
  <si>
    <t>取組評価点⑦</t>
    <rPh sb="0" eb="2">
      <t>トリクミ</t>
    </rPh>
    <rPh sb="2" eb="4">
      <t>ヒョウカ</t>
    </rPh>
    <rPh sb="4" eb="5">
      <t>テン</t>
    </rPh>
    <phoneticPr fontId="2"/>
  </si>
  <si>
    <t>取組評価点⑧</t>
    <rPh sb="0" eb="2">
      <t>トリクミ</t>
    </rPh>
    <rPh sb="2" eb="4">
      <t>ヒョウカ</t>
    </rPh>
    <rPh sb="4" eb="5">
      <t>テン</t>
    </rPh>
    <phoneticPr fontId="2"/>
  </si>
  <si>
    <t>※　添付書類は協定予定者を選定する際の審査に使用します。審査以外に使用することはありません。</t>
    <phoneticPr fontId="2"/>
  </si>
  <si>
    <t>※１　国有林材の安定供給システム申請書の内容と整合を図ってください。</t>
    <phoneticPr fontId="2"/>
  </si>
  <si>
    <t>※２  樹材種区分（スギ直曲がりセット材、ヒノキ直曲がりセット材等）ごとに作成してください。</t>
    <rPh sb="4" eb="5">
      <t>ジュ</t>
    </rPh>
    <rPh sb="5" eb="7">
      <t>ザイシュ</t>
    </rPh>
    <rPh sb="7" eb="9">
      <t>クブン</t>
    </rPh>
    <rPh sb="12" eb="13">
      <t>チョク</t>
    </rPh>
    <rPh sb="13" eb="14">
      <t>マ</t>
    </rPh>
    <rPh sb="19" eb="20">
      <t>ザイ</t>
    </rPh>
    <rPh sb="24" eb="25">
      <t>チョク</t>
    </rPh>
    <rPh sb="25" eb="26">
      <t>マ</t>
    </rPh>
    <rPh sb="31" eb="32">
      <t>ザイ</t>
    </rPh>
    <rPh sb="32" eb="33">
      <t>トウ</t>
    </rPh>
    <rPh sb="37" eb="39">
      <t>サクセイ</t>
    </rPh>
    <phoneticPr fontId="2"/>
  </si>
  <si>
    <t>※３　共同申請の場合は、申請者全員を対象にこの表を作成してください。その際、販売先が多い場合は適宜販売先を追加してください。</t>
    <phoneticPr fontId="2"/>
  </si>
  <si>
    <t>※４　販売先が多数の場合は、販売先の業態ごと（例：製材工場、ハウスメーカー、バイオマス工場等）にまとめて記載いただいても構いません。</t>
    <phoneticPr fontId="2"/>
  </si>
  <si>
    <t>※５　非住宅用又は輸出用として製品を製造又は販売する場合はチェックを入れてください。</t>
    <phoneticPr fontId="2"/>
  </si>
  <si>
    <t>※６　自動選別機等を使用し、手検知を必要としない場合は「○」、手検知を必要とする場合は「×」を記載してください。</t>
    <rPh sb="3" eb="5">
      <t>ジドウ</t>
    </rPh>
    <rPh sb="5" eb="7">
      <t>センベツ</t>
    </rPh>
    <rPh sb="7" eb="8">
      <t>キ</t>
    </rPh>
    <rPh sb="8" eb="9">
      <t>トウ</t>
    </rPh>
    <rPh sb="10" eb="12">
      <t>シヨウ</t>
    </rPh>
    <rPh sb="14" eb="15">
      <t>テ</t>
    </rPh>
    <rPh sb="15" eb="17">
      <t>ケンチ</t>
    </rPh>
    <rPh sb="18" eb="20">
      <t>ヒツヨウ</t>
    </rPh>
    <rPh sb="24" eb="26">
      <t>バアイ</t>
    </rPh>
    <rPh sb="31" eb="32">
      <t>テ</t>
    </rPh>
    <rPh sb="32" eb="34">
      <t>ケンチ</t>
    </rPh>
    <rPh sb="35" eb="37">
      <t>ヒツヨウ</t>
    </rPh>
    <rPh sb="40" eb="42">
      <t>バアイ</t>
    </rPh>
    <rPh sb="47" eb="49">
      <t>キサイ</t>
    </rPh>
    <phoneticPr fontId="2"/>
  </si>
  <si>
    <t>※８　自動選別機等の使用数、全体数を入力することで使用率（％）を算出してください。</t>
    <rPh sb="3" eb="5">
      <t>ジドウ</t>
    </rPh>
    <rPh sb="5" eb="7">
      <t>センベツ</t>
    </rPh>
    <rPh sb="7" eb="8">
      <t>キ</t>
    </rPh>
    <rPh sb="8" eb="9">
      <t>トウ</t>
    </rPh>
    <rPh sb="10" eb="12">
      <t>シヨウ</t>
    </rPh>
    <rPh sb="12" eb="13">
      <t>スウ</t>
    </rPh>
    <rPh sb="14" eb="17">
      <t>ゼンタイスウ</t>
    </rPh>
    <rPh sb="18" eb="20">
      <t>ニュウリョク</t>
    </rPh>
    <rPh sb="25" eb="28">
      <t>シヨウリツ</t>
    </rPh>
    <rPh sb="32" eb="34">
      <t>サンシュツ</t>
    </rPh>
    <phoneticPr fontId="2"/>
  </si>
  <si>
    <r>
      <t>4　具体的な販路（予定）</t>
    </r>
    <r>
      <rPr>
        <sz val="11"/>
        <color theme="1"/>
        <rFont val="ＭＳ Ｐゴシック"/>
        <family val="3"/>
        <charset val="128"/>
        <scheme val="minor"/>
      </rPr>
      <t>※１</t>
    </r>
    <rPh sb="2" eb="5">
      <t>グタイテキ</t>
    </rPh>
    <rPh sb="6" eb="8">
      <t>ハンロ</t>
    </rPh>
    <rPh sb="9" eb="11">
      <t>ヨテイ</t>
    </rPh>
    <phoneticPr fontId="2"/>
  </si>
  <si>
    <t>樹材種区分※２</t>
    <rPh sb="0" eb="1">
      <t>ジュ</t>
    </rPh>
    <rPh sb="1" eb="3">
      <t>ザイシュ</t>
    </rPh>
    <rPh sb="3" eb="5">
      <t>クブン</t>
    </rPh>
    <phoneticPr fontId="2"/>
  </si>
  <si>
    <t>申請者Ａ※３</t>
    <rPh sb="0" eb="3">
      <t>シンセイシャ</t>
    </rPh>
    <phoneticPr fontId="2"/>
  </si>
  <si>
    <t>申請者Ｂ※３</t>
    <rPh sb="0" eb="3">
      <t>シンセイシャ</t>
    </rPh>
    <phoneticPr fontId="2"/>
  </si>
  <si>
    <t>加工品等の販売先※４</t>
    <rPh sb="0" eb="2">
      <t>カコウ</t>
    </rPh>
    <rPh sb="2" eb="3">
      <t>ヒン</t>
    </rPh>
    <rPh sb="3" eb="4">
      <t>トウ</t>
    </rPh>
    <rPh sb="5" eb="8">
      <t>ハンバイサキ</t>
    </rPh>
    <phoneticPr fontId="2"/>
  </si>
  <si>
    <t>非住宅又は輸出の実績※５</t>
    <rPh sb="0" eb="1">
      <t>ヒ</t>
    </rPh>
    <rPh sb="1" eb="3">
      <t>ジュウタク</t>
    </rPh>
    <rPh sb="3" eb="4">
      <t>マタ</t>
    </rPh>
    <rPh sb="5" eb="7">
      <t>ユシュツ</t>
    </rPh>
    <rPh sb="8" eb="10">
      <t>ジッセキ</t>
    </rPh>
    <phoneticPr fontId="2"/>
  </si>
  <si>
    <t>取組評価点②</t>
    <rPh sb="0" eb="2">
      <t>トリクミ</t>
    </rPh>
    <rPh sb="2" eb="4">
      <t>ヒョウカ</t>
    </rPh>
    <phoneticPr fontId="2"/>
  </si>
  <si>
    <t>　○　申請時における取組状況について、新規性に関する事項の有無にかかわらず記入してください。</t>
    <phoneticPr fontId="2"/>
  </si>
  <si>
    <t>　○　複数の事業者が共同で申請する場合は該当する事業者すべてについて記入してください。</t>
    <phoneticPr fontId="2"/>
  </si>
  <si>
    <t>　○　高性能林業機械の導入は、立木のシステム販売においてのみ評価の対象となります。</t>
    <phoneticPr fontId="2"/>
  </si>
  <si>
    <t>　○　※1及び※2で「その他」を選択した場合は備考欄にその内容を記入してください。</t>
    <phoneticPr fontId="2"/>
  </si>
  <si>
    <t>取組評価点③</t>
    <rPh sb="0" eb="2">
      <t>トリクミ</t>
    </rPh>
    <rPh sb="2" eb="4">
      <t>ヒョウカ</t>
    </rPh>
    <rPh sb="4" eb="5">
      <t>テン</t>
    </rPh>
    <phoneticPr fontId="2"/>
  </si>
  <si>
    <t>○　その他がある場合は、はい積料と合算して評価します。</t>
    <phoneticPr fontId="2"/>
  </si>
  <si>
    <t>　 ○　地域材の主たる用途欄には、柱材、横架材、土台、構造用合板、その他のうち、該当するものを記</t>
    <phoneticPr fontId="2"/>
  </si>
  <si>
    <t>　　  入してください。その他とした場合は備考欄にその内容を記入してください。</t>
    <phoneticPr fontId="2"/>
  </si>
  <si>
    <t>国有林の立木販売物件購入件数（公売）</t>
    <rPh sb="0" eb="3">
      <t>コクユウリン</t>
    </rPh>
    <rPh sb="4" eb="5">
      <t>タ</t>
    </rPh>
    <rPh sb="5" eb="6">
      <t>キ</t>
    </rPh>
    <rPh sb="6" eb="8">
      <t>ハンバイ</t>
    </rPh>
    <rPh sb="8" eb="10">
      <t>ブッケン</t>
    </rPh>
    <rPh sb="15" eb="17">
      <t>コウバイ</t>
    </rPh>
    <phoneticPr fontId="2"/>
  </si>
  <si>
    <t>取組評価点⑥</t>
    <rPh sb="0" eb="2">
      <t>トリクミ</t>
    </rPh>
    <rPh sb="2" eb="4">
      <t>ヒョウカ</t>
    </rPh>
    <rPh sb="4" eb="5">
      <t>テン</t>
    </rPh>
    <phoneticPr fontId="2"/>
  </si>
  <si>
    <t>取組評価点⑨</t>
    <rPh sb="0" eb="2">
      <t>トリクミ</t>
    </rPh>
    <rPh sb="2" eb="4">
      <t>ヒョウカ</t>
    </rPh>
    <rPh sb="4" eb="5">
      <t>テン</t>
    </rPh>
    <phoneticPr fontId="2"/>
  </si>
  <si>
    <t>取組評価点⑩</t>
    <rPh sb="0" eb="2">
      <t>トリクミ</t>
    </rPh>
    <rPh sb="2" eb="4">
      <t>ヒョウカ</t>
    </rPh>
    <rPh sb="4" eb="5">
      <t>テン</t>
    </rPh>
    <phoneticPr fontId="2"/>
  </si>
  <si>
    <t>用途指定した買取希望税抜単価　　　　　　　　　　　　　　　　　　　　　　　　　　（円／m3）</t>
    <rPh sb="0" eb="2">
      <t>ヨウト</t>
    </rPh>
    <rPh sb="2" eb="4">
      <t>シテイ</t>
    </rPh>
    <rPh sb="6" eb="7">
      <t>カ</t>
    </rPh>
    <rPh sb="7" eb="8">
      <t>ト</t>
    </rPh>
    <rPh sb="8" eb="10">
      <t>キボウ</t>
    </rPh>
    <rPh sb="10" eb="12">
      <t>ゼイヌ</t>
    </rPh>
    <rPh sb="12" eb="14">
      <t>タンカ</t>
    </rPh>
    <rPh sb="41" eb="42">
      <t>エン</t>
    </rPh>
    <phoneticPr fontId="2"/>
  </si>
  <si>
    <t>　○　数量は収穫調査に基づく概数ですので確約するものではありません。</t>
    <rPh sb="3" eb="5">
      <t>スウリョウ</t>
    </rPh>
    <phoneticPr fontId="2"/>
  </si>
  <si>
    <t>　○　総括表の購入希望単価（税抜き）で価格点を計算します。</t>
    <rPh sb="11" eb="13">
      <t>タンカ</t>
    </rPh>
    <rPh sb="14" eb="16">
      <t>ゼイヌ</t>
    </rPh>
    <phoneticPr fontId="2"/>
  </si>
  <si>
    <t>　　○　申請者別に事業の形態を選択してください。</t>
    <rPh sb="15" eb="17">
      <t>センタク</t>
    </rPh>
    <phoneticPr fontId="2"/>
  </si>
  <si>
    <t>　　○　共同で申請する場合は代表者欄に○を記入してください。</t>
    <rPh sb="4" eb="6">
      <t>キョウドウ</t>
    </rPh>
    <rPh sb="7" eb="9">
      <t>シンセイ</t>
    </rPh>
    <rPh sb="11" eb="13">
      <t>バアイ</t>
    </rPh>
    <phoneticPr fontId="2"/>
  </si>
  <si>
    <t>　　○　複数の事業形態を有する事業者は、主たる事業の形態を選択してください。</t>
    <rPh sb="23" eb="25">
      <t>ジギョウ</t>
    </rPh>
    <rPh sb="29" eb="31">
      <t>センタク</t>
    </rPh>
    <phoneticPr fontId="2"/>
  </si>
  <si>
    <t>　　○　ここで分類した事業の形態を取組評価点の算定において利用します。</t>
    <phoneticPr fontId="2"/>
  </si>
  <si>
    <t>　　○　素材（丸太）の引渡場所に留意の上、物件ごとに作成してください。</t>
    <phoneticPr fontId="2"/>
  </si>
  <si>
    <t>　　○　樹材種区分の長級、径級に係わらず、物件ごとに山元での　「購入希望数量（m3）」、　</t>
    <rPh sb="4" eb="5">
      <t>ジュ</t>
    </rPh>
    <rPh sb="5" eb="7">
      <t>ザイシュ</t>
    </rPh>
    <rPh sb="7" eb="9">
      <t>クブン</t>
    </rPh>
    <rPh sb="21" eb="23">
      <t>ブッケン</t>
    </rPh>
    <rPh sb="32" eb="34">
      <t>コウニュウ</t>
    </rPh>
    <phoneticPr fontId="2"/>
  </si>
  <si>
    <t>　　　 「購入希望税抜単価（円/m3）」を記入してください。</t>
    <rPh sb="9" eb="11">
      <t>ゼイヌ</t>
    </rPh>
    <rPh sb="11" eb="13">
      <t>タンカ</t>
    </rPh>
    <phoneticPr fontId="2"/>
  </si>
  <si>
    <t>　　○　購入希望単価（税抜き）で価格点を計算します。</t>
    <rPh sb="8" eb="10">
      <t>タンカ</t>
    </rPh>
    <rPh sb="11" eb="13">
      <t>ゼイヌ</t>
    </rPh>
    <phoneticPr fontId="2"/>
  </si>
  <si>
    <t>　　○　実際の購入価格は、国の予定価格以上かつ購入希望価格以上となります。</t>
    <rPh sb="4" eb="6">
      <t>ジッサイ</t>
    </rPh>
    <rPh sb="7" eb="9">
      <t>コウニュウ</t>
    </rPh>
    <rPh sb="9" eb="11">
      <t>カカク</t>
    </rPh>
    <rPh sb="13" eb="14">
      <t>クニ</t>
    </rPh>
    <rPh sb="15" eb="17">
      <t>ヨテイ</t>
    </rPh>
    <rPh sb="17" eb="19">
      <t>カカク</t>
    </rPh>
    <rPh sb="19" eb="21">
      <t>イジョウ</t>
    </rPh>
    <rPh sb="23" eb="25">
      <t>コウニュウ</t>
    </rPh>
    <rPh sb="25" eb="27">
      <t>キボウ</t>
    </rPh>
    <rPh sb="27" eb="29">
      <t>カカク</t>
    </rPh>
    <rPh sb="29" eb="31">
      <t>イジョウ</t>
    </rPh>
    <phoneticPr fontId="2"/>
  </si>
  <si>
    <t>　　○　数量は収穫調査に基づく概数ですので確約するものではありません。</t>
    <phoneticPr fontId="2"/>
  </si>
  <si>
    <t>　　○　素材（丸太）の引渡場所以降の運搬については、購入者の責任で行います。</t>
    <phoneticPr fontId="2"/>
  </si>
  <si>
    <t>　○　都道府県や市町村等地方公共団体の策定した計画等に申請者の施設の新設、拡充、導入等が位置</t>
    <phoneticPr fontId="2"/>
  </si>
  <si>
    <t>　　づけられている場合はその計画等の名称を記入してください(※3)。</t>
    <phoneticPr fontId="2"/>
  </si>
  <si>
    <t>　 ○　集成材工場でラミナを購入している場合（原木仕入数量が記入できない場合）は、ラミナ購入量に</t>
    <phoneticPr fontId="2"/>
  </si>
  <si>
    <t>　　 製材歩留まり50%で割り戻した数量を原木仕入数量として記入してください。</t>
    <phoneticPr fontId="2"/>
  </si>
  <si>
    <t xml:space="preserve"> 　○　前年度の実績を記入してください。</t>
    <rPh sb="4" eb="7">
      <t>ゼンネンド</t>
    </rPh>
    <rPh sb="8" eb="10">
      <t>ジッセキ</t>
    </rPh>
    <rPh sb="11" eb="13">
      <t>キニュウ</t>
    </rPh>
    <phoneticPr fontId="2"/>
  </si>
  <si>
    <t>　 ○　公売で購入した立木販売物件の前年度実績を記入してください。</t>
    <phoneticPr fontId="2"/>
  </si>
  <si>
    <t>　 ○　立木のシステム販売物件は対象外です。</t>
    <phoneticPr fontId="2"/>
  </si>
  <si>
    <t>　 ○　前年度の実績を記入してください。</t>
    <rPh sb="4" eb="7">
      <t>ゼンネンド</t>
    </rPh>
    <rPh sb="8" eb="10">
      <t>ジッセキ</t>
    </rPh>
    <rPh sb="11" eb="13">
      <t>キニュウ</t>
    </rPh>
    <phoneticPr fontId="2"/>
  </si>
  <si>
    <t>　 ○　重大災害とは、死亡災害、労働者災害補償保険法施行規則別表第1の障害の等級表の等級</t>
    <phoneticPr fontId="2"/>
  </si>
  <si>
    <t>　 　 区分中、第1級から第3級までに該当すると思われる災害、同一災害で3名以上の被災者を出した</t>
    <phoneticPr fontId="2"/>
  </si>
  <si>
    <t>　 　 災害、第三者を死傷させた事故、その他特に異例な事故又は災害のことを言います。</t>
    <phoneticPr fontId="2"/>
  </si>
  <si>
    <t>　 ○　申請者のうち、登録木材関連事業者に該当する事業者について記入してください。</t>
    <rPh sb="4" eb="7">
      <t>シンセイシャ</t>
    </rPh>
    <rPh sb="11" eb="13">
      <t>トウロク</t>
    </rPh>
    <rPh sb="13" eb="15">
      <t>モクザイ</t>
    </rPh>
    <rPh sb="15" eb="17">
      <t>カンレン</t>
    </rPh>
    <rPh sb="17" eb="20">
      <t>ジギョウシャ</t>
    </rPh>
    <rPh sb="21" eb="23">
      <t>ガイトウ</t>
    </rPh>
    <rPh sb="25" eb="28">
      <t>ジギョウシャ</t>
    </rPh>
    <rPh sb="32" eb="34">
      <t>キニュウ</t>
    </rPh>
    <phoneticPr fontId="2"/>
  </si>
  <si>
    <t>　 ○　申請時において該当する部分に○を記入してください（複数記入可能）。</t>
    <rPh sb="4" eb="7">
      <t>シンセイジ</t>
    </rPh>
    <rPh sb="11" eb="13">
      <t>ガイトウ</t>
    </rPh>
    <rPh sb="15" eb="17">
      <t>ブブン</t>
    </rPh>
    <rPh sb="20" eb="22">
      <t>キニュウ</t>
    </rPh>
    <rPh sb="29" eb="31">
      <t>フクスウ</t>
    </rPh>
    <rPh sb="31" eb="33">
      <t>キニュウ</t>
    </rPh>
    <rPh sb="33" eb="35">
      <t>カノウ</t>
    </rPh>
    <phoneticPr fontId="2"/>
  </si>
  <si>
    <t>　 ○　申請時において該当する部分に○を記入してください（複数記入可能）。</t>
    <rPh sb="4" eb="7">
      <t>シンセイジ</t>
    </rPh>
    <rPh sb="11" eb="13">
      <t>ガイトウ</t>
    </rPh>
    <rPh sb="15" eb="17">
      <t>ブブン</t>
    </rPh>
    <rPh sb="20" eb="22">
      <t>キニュウ</t>
    </rPh>
    <phoneticPr fontId="2"/>
  </si>
  <si>
    <t>※　添付する書類欄に○を記入してください。</t>
    <rPh sb="2" eb="4">
      <t>テンプ</t>
    </rPh>
    <rPh sb="6" eb="8">
      <t>ショルイ</t>
    </rPh>
    <rPh sb="8" eb="9">
      <t>ラン</t>
    </rPh>
    <rPh sb="12" eb="14">
      <t>キニュウ</t>
    </rPh>
    <phoneticPr fontId="2"/>
  </si>
  <si>
    <t>※７　自動選別機等を使用する場合は、自動選別機等の検知費用単価／m3（税抜き）の欄に係る検知費用（単価／m3）を記載してください。</t>
    <rPh sb="3" eb="5">
      <t>ジドウ</t>
    </rPh>
    <rPh sb="5" eb="7">
      <t>センベツ</t>
    </rPh>
    <rPh sb="7" eb="8">
      <t>キ</t>
    </rPh>
    <rPh sb="8" eb="9">
      <t>トウ</t>
    </rPh>
    <rPh sb="10" eb="12">
      <t>シヨウ</t>
    </rPh>
    <rPh sb="14" eb="16">
      <t>バアイ</t>
    </rPh>
    <rPh sb="18" eb="20">
      <t>ジドウ</t>
    </rPh>
    <rPh sb="20" eb="22">
      <t>センベツ</t>
    </rPh>
    <rPh sb="22" eb="23">
      <t>キ</t>
    </rPh>
    <rPh sb="23" eb="24">
      <t>トウ</t>
    </rPh>
    <rPh sb="25" eb="27">
      <t>ケンチ</t>
    </rPh>
    <rPh sb="27" eb="29">
      <t>ヒヨウ</t>
    </rPh>
    <rPh sb="29" eb="31">
      <t>タンカ</t>
    </rPh>
    <rPh sb="35" eb="37">
      <t>ゼイヌ</t>
    </rPh>
    <rPh sb="40" eb="41">
      <t>ラン</t>
    </rPh>
    <rPh sb="42" eb="43">
      <t>カカ</t>
    </rPh>
    <rPh sb="44" eb="46">
      <t>ケンチ</t>
    </rPh>
    <rPh sb="46" eb="48">
      <t>ヒヨウ</t>
    </rPh>
    <rPh sb="49" eb="51">
      <t>タンカ</t>
    </rPh>
    <rPh sb="56" eb="58">
      <t>キサイ</t>
    </rPh>
    <phoneticPr fontId="2"/>
  </si>
  <si>
    <t>16～22</t>
    <phoneticPr fontId="2"/>
  </si>
  <si>
    <t>18～22</t>
    <phoneticPr fontId="2"/>
  </si>
  <si>
    <t>24上</t>
    <rPh sb="2" eb="3">
      <t>ウエ</t>
    </rPh>
    <phoneticPr fontId="2"/>
  </si>
  <si>
    <t>28上</t>
    <rPh sb="2" eb="3">
      <t>ウエ</t>
    </rPh>
    <phoneticPr fontId="2"/>
  </si>
  <si>
    <t>スギ曲がり材</t>
    <rPh sb="2" eb="3">
      <t>マ</t>
    </rPh>
    <rPh sb="5" eb="6">
      <t>ザイ</t>
    </rPh>
    <phoneticPr fontId="2"/>
  </si>
  <si>
    <t>国有林材の安定供給システムに係る企画提案書　添付書類</t>
    <rPh sb="0" eb="3">
      <t>コクユウリン</t>
    </rPh>
    <rPh sb="3" eb="4">
      <t>ザイ</t>
    </rPh>
    <rPh sb="5" eb="7">
      <t>アンテイ</t>
    </rPh>
    <rPh sb="7" eb="9">
      <t>キョウキュウ</t>
    </rPh>
    <rPh sb="14" eb="15">
      <t>カカ</t>
    </rPh>
    <rPh sb="16" eb="18">
      <t>キカク</t>
    </rPh>
    <rPh sb="18" eb="21">
      <t>テイアンショ</t>
    </rPh>
    <rPh sb="22" eb="24">
      <t>テンプ</t>
    </rPh>
    <rPh sb="24" eb="26">
      <t>ショルイ</t>
    </rPh>
    <phoneticPr fontId="2"/>
  </si>
  <si>
    <t>該当する部分</t>
    <rPh sb="0" eb="2">
      <t>ガイトウ</t>
    </rPh>
    <rPh sb="4" eb="6">
      <t>ブブン</t>
    </rPh>
    <phoneticPr fontId="2"/>
  </si>
  <si>
    <t>書類とは納品書、請求書、領収証等。
高性能林業機械は、立木のシステム販売のみ評価対象。</t>
    <rPh sb="0" eb="2">
      <t>ショルイ</t>
    </rPh>
    <rPh sb="14" eb="15">
      <t>ショウ</t>
    </rPh>
    <rPh sb="18" eb="21">
      <t>コウセイノウ</t>
    </rPh>
    <rPh sb="21" eb="23">
      <t>リンギョウ</t>
    </rPh>
    <rPh sb="23" eb="25">
      <t>キカイ</t>
    </rPh>
    <rPh sb="27" eb="29">
      <t>タチキ</t>
    </rPh>
    <rPh sb="34" eb="36">
      <t>ハンバイ</t>
    </rPh>
    <rPh sb="38" eb="40">
      <t>ヒョウカ</t>
    </rPh>
    <rPh sb="40" eb="42">
      <t>タイショウ</t>
    </rPh>
    <phoneticPr fontId="2"/>
  </si>
  <si>
    <t>公売物件に限る。</t>
    <rPh sb="0" eb="2">
      <t>コウバイ</t>
    </rPh>
    <rPh sb="2" eb="4">
      <t>ブッケン</t>
    </rPh>
    <rPh sb="5" eb="6">
      <t>カギ</t>
    </rPh>
    <phoneticPr fontId="2"/>
  </si>
  <si>
    <t>素材生産事業者が申請する場合は、協定取引者の登録証の写し。</t>
    <rPh sb="0" eb="2">
      <t>ソザイ</t>
    </rPh>
    <rPh sb="2" eb="4">
      <t>セイサン</t>
    </rPh>
    <rPh sb="4" eb="7">
      <t>ジギョウシャ</t>
    </rPh>
    <rPh sb="8" eb="10">
      <t>シンセイ</t>
    </rPh>
    <rPh sb="12" eb="14">
      <t>バアイ</t>
    </rPh>
    <rPh sb="16" eb="18">
      <t>キョウテイ</t>
    </rPh>
    <rPh sb="18" eb="20">
      <t>トリヒキ</t>
    </rPh>
    <rPh sb="20" eb="21">
      <t>シャ</t>
    </rPh>
    <rPh sb="22" eb="24">
      <t>トウロク</t>
    </rPh>
    <rPh sb="24" eb="25">
      <t>ショウ</t>
    </rPh>
    <rPh sb="26" eb="27">
      <t>ウツ</t>
    </rPh>
    <phoneticPr fontId="2"/>
  </si>
  <si>
    <t>　 ○　工場の種類欄には、製材、2×4、合単板、LVL、集成材の別に記入してください。</t>
    <rPh sb="13" eb="15">
      <t>セイザイ</t>
    </rPh>
    <phoneticPr fontId="2"/>
  </si>
  <si>
    <t>10　クリーンウッド法における登録木材関連事業者</t>
    <rPh sb="10" eb="11">
      <t>ホウ</t>
    </rPh>
    <rPh sb="15" eb="17">
      <t>トウロク</t>
    </rPh>
    <rPh sb="17" eb="19">
      <t>モクザイ</t>
    </rPh>
    <rPh sb="19" eb="21">
      <t>カンレン</t>
    </rPh>
    <rPh sb="21" eb="22">
      <t>ジ</t>
    </rPh>
    <rPh sb="22" eb="24">
      <t>ギョウシャ</t>
    </rPh>
    <phoneticPr fontId="2"/>
  </si>
  <si>
    <t>　 ○　申請時における登録木材関連事業者について記入してください。</t>
    <rPh sb="4" eb="6">
      <t>シンセイ</t>
    </rPh>
    <rPh sb="6" eb="7">
      <t>ジ</t>
    </rPh>
    <rPh sb="11" eb="13">
      <t>トウロク</t>
    </rPh>
    <rPh sb="13" eb="15">
      <t>モクザイ</t>
    </rPh>
    <rPh sb="15" eb="17">
      <t>カンレン</t>
    </rPh>
    <rPh sb="17" eb="18">
      <t>ジ</t>
    </rPh>
    <rPh sb="18" eb="20">
      <t>ギョウシャ</t>
    </rPh>
    <rPh sb="24" eb="26">
      <t>キニュウ</t>
    </rPh>
    <phoneticPr fontId="2"/>
  </si>
  <si>
    <t>　 ○　種別欄には、第一種木材関連事業者、第二種木材関連事業者の別を記入してください。</t>
    <rPh sb="4" eb="5">
      <t>シュ</t>
    </rPh>
    <rPh sb="5" eb="6">
      <t>ベツ</t>
    </rPh>
    <rPh sb="6" eb="7">
      <t>ラン</t>
    </rPh>
    <rPh sb="10" eb="11">
      <t>ダイ</t>
    </rPh>
    <rPh sb="11" eb="12">
      <t>1</t>
    </rPh>
    <rPh sb="12" eb="13">
      <t>シュ</t>
    </rPh>
    <rPh sb="13" eb="15">
      <t>モクザイ</t>
    </rPh>
    <rPh sb="15" eb="17">
      <t>カンレン</t>
    </rPh>
    <rPh sb="17" eb="20">
      <t>ジギョウシャ</t>
    </rPh>
    <rPh sb="21" eb="22">
      <t>ダイ</t>
    </rPh>
    <rPh sb="22" eb="23">
      <t>2</t>
    </rPh>
    <rPh sb="23" eb="24">
      <t>シュ</t>
    </rPh>
    <rPh sb="24" eb="26">
      <t>モクザイ</t>
    </rPh>
    <rPh sb="26" eb="28">
      <t>カンレン</t>
    </rPh>
    <rPh sb="28" eb="31">
      <t>ジギョウシャ</t>
    </rPh>
    <rPh sb="32" eb="33">
      <t>ベツ</t>
    </rPh>
    <rPh sb="34" eb="36">
      <t>キニュウ</t>
    </rPh>
    <phoneticPr fontId="2"/>
  </si>
  <si>
    <t>　 ○　申請時における登録木材関連事業者（協定取引者）をすべて記入してください。</t>
    <rPh sb="4" eb="6">
      <t>シンセイ</t>
    </rPh>
    <rPh sb="6" eb="7">
      <t>ジ</t>
    </rPh>
    <rPh sb="11" eb="13">
      <t>トウロク</t>
    </rPh>
    <rPh sb="13" eb="15">
      <t>モクザイ</t>
    </rPh>
    <rPh sb="15" eb="17">
      <t>カンレン</t>
    </rPh>
    <rPh sb="17" eb="18">
      <t>ジ</t>
    </rPh>
    <rPh sb="18" eb="20">
      <t>ギョウシャ</t>
    </rPh>
    <rPh sb="31" eb="33">
      <t>キニュウ</t>
    </rPh>
    <phoneticPr fontId="2"/>
  </si>
  <si>
    <t>　 ○　地域材とは、申請者の事業地周辺において一般的に流通している木材のことをいいます。</t>
    <rPh sb="14" eb="16">
      <t>ジギョウ</t>
    </rPh>
    <rPh sb="16" eb="17">
      <t>チ</t>
    </rPh>
    <phoneticPr fontId="2"/>
  </si>
  <si>
    <t>地域材の主たる用途</t>
    <rPh sb="0" eb="2">
      <t>チイキ</t>
    </rPh>
    <rPh sb="2" eb="3">
      <t>ザイ</t>
    </rPh>
    <rPh sb="4" eb="5">
      <t>シュ</t>
    </rPh>
    <rPh sb="7" eb="9">
      <t>ヨウト</t>
    </rPh>
    <phoneticPr fontId="2"/>
  </si>
  <si>
    <t>【留意事項】</t>
    <phoneticPr fontId="2"/>
  </si>
  <si>
    <t>　○　需要拡大に係る国策との整合に関する事項に該当する取組を申請時に行っている場合は、いつから</t>
    <rPh sb="30" eb="33">
      <t>シンセイジ</t>
    </rPh>
    <phoneticPr fontId="2"/>
  </si>
  <si>
    <t>　　</t>
    <phoneticPr fontId="2"/>
  </si>
  <si>
    <t>　　どのような取組を行っているのか、今後どのような取組を行う予定なのか具体的に記入してください。</t>
    <phoneticPr fontId="2"/>
  </si>
  <si>
    <t>　○　生トンで管理している事業者は、全国木材チップ工業連合会の「木材チップの換算係数」を用いて絶</t>
    <rPh sb="3" eb="4">
      <t>ナマ</t>
    </rPh>
    <rPh sb="7" eb="9">
      <t>カンリ</t>
    </rPh>
    <rPh sb="13" eb="16">
      <t>ジギョウシャ</t>
    </rPh>
    <rPh sb="18" eb="20">
      <t>ゼンコク</t>
    </rPh>
    <rPh sb="20" eb="22">
      <t>モクザイ</t>
    </rPh>
    <rPh sb="25" eb="27">
      <t>コウギョウ</t>
    </rPh>
    <rPh sb="27" eb="30">
      <t>レンゴウカイ</t>
    </rPh>
    <rPh sb="32" eb="34">
      <t>モクザイ</t>
    </rPh>
    <rPh sb="38" eb="40">
      <t>カンサン</t>
    </rPh>
    <rPh sb="40" eb="42">
      <t>ケイスウ</t>
    </rPh>
    <rPh sb="44" eb="45">
      <t>モチ</t>
    </rPh>
    <rPh sb="47" eb="48">
      <t>ゼツ</t>
    </rPh>
    <phoneticPr fontId="2"/>
  </si>
  <si>
    <t>　　　乾トン(BDt)に変換してください。</t>
    <phoneticPr fontId="2"/>
  </si>
  <si>
    <t>【留意事項】</t>
    <rPh sb="1" eb="3">
      <t>リュウイ</t>
    </rPh>
    <rPh sb="3" eb="5">
      <t>ジコウ</t>
    </rPh>
    <phoneticPr fontId="2"/>
  </si>
  <si>
    <t>【留意事項】</t>
    <rPh sb="1" eb="3">
      <t>リュウイ</t>
    </rPh>
    <rPh sb="3" eb="5">
      <t>ジコウ</t>
    </rPh>
    <phoneticPr fontId="2"/>
  </si>
  <si>
    <t>⑤</t>
    <phoneticPr fontId="2"/>
  </si>
  <si>
    <t>⑥</t>
    <phoneticPr fontId="2"/>
  </si>
  <si>
    <t>３m</t>
    <phoneticPr fontId="2"/>
  </si>
  <si>
    <t>４m</t>
    <phoneticPr fontId="2"/>
  </si>
  <si>
    <t>14上</t>
    <rPh sb="2" eb="3">
      <t>ウエ</t>
    </rPh>
    <phoneticPr fontId="2"/>
  </si>
  <si>
    <t>20～50</t>
    <phoneticPr fontId="2"/>
  </si>
  <si>
    <t>34上</t>
    <rPh sb="2" eb="3">
      <t>ウエ</t>
    </rPh>
    <phoneticPr fontId="2"/>
  </si>
  <si>
    <t>令和　　　年度</t>
    <rPh sb="0" eb="2">
      <t>レイワ</t>
    </rPh>
    <rPh sb="5" eb="7">
      <t>ネンド</t>
    </rPh>
    <phoneticPr fontId="2"/>
  </si>
  <si>
    <t>令和　　年　　月　　日</t>
    <rPh sb="0" eb="2">
      <t>レイワ</t>
    </rPh>
    <rPh sb="4" eb="5">
      <t>ネン</t>
    </rPh>
    <rPh sb="7" eb="8">
      <t>ガツ</t>
    </rPh>
    <rPh sb="10" eb="11">
      <t>ヒ</t>
    </rPh>
    <phoneticPr fontId="2"/>
  </si>
  <si>
    <t>13上</t>
    <rPh sb="2" eb="3">
      <t>ウエ</t>
    </rPh>
    <phoneticPr fontId="2"/>
  </si>
  <si>
    <t>18上</t>
    <rPh sb="2" eb="3">
      <t>ジョウ</t>
    </rPh>
    <phoneticPr fontId="2"/>
  </si>
  <si>
    <t>　　R5年度平均</t>
    <rPh sb="4" eb="6">
      <t>ネンド</t>
    </rPh>
    <rPh sb="6" eb="8">
      <t>ヘイキン</t>
    </rPh>
    <phoneticPr fontId="2"/>
  </si>
  <si>
    <t>（別紙２）</t>
    <rPh sb="1" eb="3">
      <t>ベッシ</t>
    </rPh>
    <phoneticPr fontId="2"/>
  </si>
  <si>
    <t>　　R6年度平均</t>
    <rPh sb="4" eb="6">
      <t>ネンド</t>
    </rPh>
    <rPh sb="6" eb="8">
      <t>ヘイキン</t>
    </rPh>
    <phoneticPr fontId="2"/>
  </si>
  <si>
    <t>森林経営管理法に基づき市町村から経営管理実施権の認定を受けている</t>
    <rPh sb="0" eb="2">
      <t>シンリン</t>
    </rPh>
    <rPh sb="2" eb="4">
      <t>ケイエイ</t>
    </rPh>
    <rPh sb="4" eb="6">
      <t>カンリ</t>
    </rPh>
    <rPh sb="6" eb="7">
      <t>ホウ</t>
    </rPh>
    <rPh sb="8" eb="9">
      <t>モト</t>
    </rPh>
    <rPh sb="11" eb="14">
      <t>シチョウソン</t>
    </rPh>
    <rPh sb="16" eb="18">
      <t>ケイエイ</t>
    </rPh>
    <rPh sb="18" eb="20">
      <t>カンリ</t>
    </rPh>
    <rPh sb="20" eb="22">
      <t>ジッシ</t>
    </rPh>
    <rPh sb="22" eb="23">
      <t>ケン</t>
    </rPh>
    <rPh sb="24" eb="26">
      <t>ニンテイ</t>
    </rPh>
    <rPh sb="27" eb="28">
      <t>ウ</t>
    </rPh>
    <phoneticPr fontId="2"/>
  </si>
  <si>
    <t>件数(件)</t>
    <rPh sb="0" eb="2">
      <t>ケンスウ</t>
    </rPh>
    <phoneticPr fontId="2"/>
  </si>
  <si>
    <t>面積(ha)</t>
    <rPh sb="0" eb="2">
      <t>メンセキ</t>
    </rPh>
    <phoneticPr fontId="2"/>
  </si>
  <si>
    <t>市町村から構想適合事業者に定められた者</t>
    <rPh sb="0" eb="3">
      <t>シチョウソン</t>
    </rPh>
    <rPh sb="5" eb="7">
      <t>コウソウ</t>
    </rPh>
    <rPh sb="7" eb="9">
      <t>テキゴウ</t>
    </rPh>
    <rPh sb="9" eb="12">
      <t>ジギョウシャ</t>
    </rPh>
    <rPh sb="13" eb="14">
      <t>サダ</t>
    </rPh>
    <rPh sb="18" eb="19">
      <t>モノ</t>
    </rPh>
    <phoneticPr fontId="2"/>
  </si>
  <si>
    <t>市町村の公表の有無</t>
    <rPh sb="0" eb="3">
      <t>シチョウソン</t>
    </rPh>
    <rPh sb="4" eb="6">
      <t>コウヒョウ</t>
    </rPh>
    <rPh sb="7" eb="9">
      <t>ウム</t>
    </rPh>
    <phoneticPr fontId="2"/>
  </si>
  <si>
    <t>森林経営管理法第36条第2項又は第44条第2項の要件に適合するものとして都道府県から公表されている者</t>
    <rPh sb="0" eb="2">
      <t>シンリン</t>
    </rPh>
    <rPh sb="2" eb="4">
      <t>ケイエイ</t>
    </rPh>
    <rPh sb="4" eb="6">
      <t>カンリ</t>
    </rPh>
    <rPh sb="6" eb="7">
      <t>ホウ</t>
    </rPh>
    <rPh sb="7" eb="8">
      <t>ダイ</t>
    </rPh>
    <rPh sb="10" eb="11">
      <t>ジョウ</t>
    </rPh>
    <rPh sb="11" eb="12">
      <t>ダイ</t>
    </rPh>
    <rPh sb="13" eb="14">
      <t>コウ</t>
    </rPh>
    <rPh sb="14" eb="15">
      <t>マタ</t>
    </rPh>
    <rPh sb="16" eb="17">
      <t>ダイ</t>
    </rPh>
    <rPh sb="19" eb="20">
      <t>ジョウ</t>
    </rPh>
    <rPh sb="20" eb="21">
      <t>ダイ</t>
    </rPh>
    <rPh sb="22" eb="23">
      <t>コウ</t>
    </rPh>
    <rPh sb="24" eb="26">
      <t>ヨウケン</t>
    </rPh>
    <rPh sb="27" eb="29">
      <t>テキゴウ</t>
    </rPh>
    <rPh sb="36" eb="40">
      <t>トドウフケン</t>
    </rPh>
    <rPh sb="42" eb="44">
      <t>コウヒョウ</t>
    </rPh>
    <rPh sb="49" eb="50">
      <t>モノ</t>
    </rPh>
    <phoneticPr fontId="2"/>
  </si>
  <si>
    <t>育成経営体の認定を受けている</t>
    <rPh sb="0" eb="2">
      <t>イクセイ</t>
    </rPh>
    <rPh sb="2" eb="5">
      <t>ケイエイタイ</t>
    </rPh>
    <rPh sb="6" eb="8">
      <t>ニンテイ</t>
    </rPh>
    <rPh sb="9" eb="10">
      <t>ウ</t>
    </rPh>
    <phoneticPr fontId="2"/>
  </si>
  <si>
    <t>認定の有無</t>
    <rPh sb="0" eb="2">
      <t>ニンテイ</t>
    </rPh>
    <rPh sb="3" eb="5">
      <t>ウム</t>
    </rPh>
    <phoneticPr fontId="2"/>
  </si>
  <si>
    <t>女性の職業生活における活躍の推進に関する法律に基づく認定（えるぼし、プラチナえるぼし認定等）、次世代育成支援対策推進法に基づく認定（くるみん認定、トライくるみん認定、プラチナくるみん認定）、青少年の雇用の促進等に関する法律に基づく認定（ユースエール認定）のいずれかの認定</t>
    <phoneticPr fontId="2"/>
  </si>
  <si>
    <t>４　具体的な販路（予定）に記入して下さい。　　　　　　　　　　　　　　　　　　　　　　　　　【自動選別機等の検知費用】の欄に、自動選別機等の検知費用単価／m3（税抜き）を記載してください。</t>
    <rPh sb="2" eb="5">
      <t>グタイテキ</t>
    </rPh>
    <rPh sb="6" eb="8">
      <t>ハンロ</t>
    </rPh>
    <rPh sb="9" eb="11">
      <t>ヨテイ</t>
    </rPh>
    <rPh sb="13" eb="15">
      <t>キニュウ</t>
    </rPh>
    <rPh sb="17" eb="18">
      <t>クダ</t>
    </rPh>
    <rPh sb="47" eb="49">
      <t>ジドウ</t>
    </rPh>
    <rPh sb="49" eb="51">
      <t>センベツ</t>
    </rPh>
    <rPh sb="51" eb="52">
      <t>キ</t>
    </rPh>
    <rPh sb="52" eb="53">
      <t>トウ</t>
    </rPh>
    <rPh sb="54" eb="56">
      <t>ケンチ</t>
    </rPh>
    <rPh sb="56" eb="58">
      <t>ヒヨウ</t>
    </rPh>
    <rPh sb="60" eb="61">
      <t>ラン</t>
    </rPh>
    <rPh sb="74" eb="76">
      <t>タンカ</t>
    </rPh>
    <rPh sb="80" eb="82">
      <t>ゼイヌ</t>
    </rPh>
    <rPh sb="85" eb="87">
      <t>キサイ</t>
    </rPh>
    <phoneticPr fontId="2"/>
  </si>
  <si>
    <t>森林経営管理法に基づき市町村から経営管理実施権の認定を受け公表されていることを証明する書類の写し</t>
    <rPh sb="0" eb="2">
      <t>シンリン</t>
    </rPh>
    <rPh sb="2" eb="4">
      <t>ケイエイ</t>
    </rPh>
    <rPh sb="4" eb="6">
      <t>カンリ</t>
    </rPh>
    <rPh sb="6" eb="7">
      <t>ホウ</t>
    </rPh>
    <rPh sb="8" eb="9">
      <t>モト</t>
    </rPh>
    <rPh sb="11" eb="14">
      <t>シチョウソン</t>
    </rPh>
    <rPh sb="16" eb="18">
      <t>ケイエイ</t>
    </rPh>
    <rPh sb="18" eb="20">
      <t>カンリ</t>
    </rPh>
    <rPh sb="20" eb="22">
      <t>ジッシ</t>
    </rPh>
    <rPh sb="22" eb="23">
      <t>ケン</t>
    </rPh>
    <rPh sb="24" eb="26">
      <t>ニンテイ</t>
    </rPh>
    <rPh sb="27" eb="28">
      <t>ウ</t>
    </rPh>
    <rPh sb="29" eb="31">
      <t>コウヒョウ</t>
    </rPh>
    <rPh sb="39" eb="41">
      <t>ショウメイ</t>
    </rPh>
    <rPh sb="43" eb="45">
      <t>ショルイ</t>
    </rPh>
    <rPh sb="46" eb="47">
      <t>ウツ</t>
    </rPh>
    <phoneticPr fontId="2"/>
  </si>
  <si>
    <t>森林経営管理法第36条第2項又は第44条第2項の要件に適合する者として都道府県から公表されていることを証明できる書類の写し</t>
    <phoneticPr fontId="2"/>
  </si>
  <si>
    <t>育成経営体の認定証の写し</t>
    <rPh sb="0" eb="2">
      <t>イクセイ</t>
    </rPh>
    <rPh sb="2" eb="5">
      <t>ケイエイタイ</t>
    </rPh>
    <rPh sb="6" eb="9">
      <t>ニンテイショウ</t>
    </rPh>
    <rPh sb="10" eb="11">
      <t>ウツ</t>
    </rPh>
    <phoneticPr fontId="2"/>
  </si>
  <si>
    <t>女性の職業生活における活躍の推進に関する法律に基づく認定（えるぼし、プラチナえるぼし認定等）、次世代育成支援対策推進法に基づく認定（くるみん認定、トライくるみん認定、プラチナくるみん認定）、青少年の雇用の促進等に関する法律に基づく認定（ユースエール認定）のいずれかの認定証の写し</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</si>
</sst>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0"/>
    <numFmt numFmtId="177" formatCode="#,##0_ "/>
    <numFmt numFmtId="178" formatCode="0.0%"/>
    <numFmt numFmtId="179" formatCode="0_ "/>
    <numFmt numFmtId="180" formatCode="#,##0.0_ "/>
    <numFmt numFmtId="181" formatCode="0_);[Red]\(0\)"/>
    <numFmt numFmtId="182" formatCode="#,##0_);[Red]\(#,##0\)"/>
    <numFmt numFmtId="183" formatCode="0.0_ "/>
  </numFmts>
  <fonts count="20"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11"/>
      <color theme="1"/>
      <name val="ＭＳ Ｐゴシック"/>
      <family val="3"/>
      <charset val="128"/>
      <scheme val="minor"/>
    </font>
    <font>
      <sz val="14"/>
      <color theme="1"/>
      <name val="ＭＳ Ｐゴシック"/>
      <family val="2"/>
      <charset val="128"/>
      <scheme val="minor"/>
    </font>
    <font>
      <sz val="11"/>
      <color theme="1"/>
      <name val="ＭＳ Ｐゴシック"/>
      <family val="3"/>
      <charset val="128"/>
      <scheme val="minor"/>
    </font>
    <font>
      <sz val="12"/>
      <color theme="1"/>
      <name val="ＭＳ Ｐゴシック"/>
      <family val="3"/>
      <charset val="128"/>
      <scheme val="minor"/>
    </font>
    <font>
      <sz val="11"/>
      <name val="ＭＳ Ｐゴシック"/>
      <family val="2"/>
      <charset val="128"/>
      <scheme val="minor"/>
    </font>
    <font>
      <sz val="9"/>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u/>
      <sz val="11"/>
      <color theme="1"/>
      <name val="ＭＳ Ｐゴシック"/>
      <family val="3"/>
      <charset val="128"/>
      <scheme val="minor"/>
    </font>
    <font>
      <sz val="8"/>
      <color theme="1"/>
      <name val="ＭＳ Ｐゴシック"/>
      <family val="3"/>
      <charset val="128"/>
      <scheme val="minor"/>
    </font>
    <font>
      <sz val="11"/>
      <color rgb="FFFF0000"/>
      <name val="ＭＳ Ｐゴシック"/>
      <family val="2"/>
      <charset val="128"/>
      <scheme val="minor"/>
    </font>
    <font>
      <sz val="11"/>
      <color rgb="FFFF0000"/>
      <name val="ＭＳ Ｐゴシック"/>
      <family val="3"/>
      <charset val="128"/>
      <scheme val="minor"/>
    </font>
    <font>
      <sz val="10"/>
      <color theme="1"/>
      <name val="ＭＳ Ｐゴシック"/>
      <family val="2"/>
      <charset val="128"/>
      <scheme val="minor"/>
    </font>
    <font>
      <sz val="12"/>
      <name val="ＭＳ Ｐゴシック"/>
      <family val="3"/>
      <charset val="128"/>
      <scheme val="minor"/>
    </font>
    <font>
      <sz val="11"/>
      <name val="ＭＳ Ｐゴシック"/>
      <family val="3"/>
      <charset val="128"/>
      <scheme val="minor"/>
    </font>
    <font>
      <sz val="20"/>
      <color theme="1"/>
      <name val="ＭＳ Ｐゴシック"/>
      <family val="2"/>
      <charset val="128"/>
      <scheme val="minor"/>
    </font>
    <font>
      <sz val="20"/>
      <name val="ＭＳ Ｐゴシック"/>
      <family val="3"/>
      <charset val="128"/>
      <scheme val="minor"/>
    </font>
  </fonts>
  <fills count="6">
    <fill>
      <patternFill patternType="none"/>
    </fill>
    <fill>
      <patternFill patternType="gray125"/>
    </fill>
    <fill>
      <patternFill patternType="solid">
        <fgColor theme="2" tint="-9.9978637043366805E-2"/>
        <bgColor indexed="64"/>
      </patternFill>
    </fill>
    <fill>
      <patternFill patternType="solid">
        <fgColor rgb="FFFFFF99"/>
        <bgColor indexed="64"/>
      </patternFill>
    </fill>
    <fill>
      <patternFill patternType="solid">
        <fgColor theme="0"/>
        <bgColor indexed="64"/>
      </patternFill>
    </fill>
    <fill>
      <patternFill patternType="solid">
        <fgColor rgb="FFDDD9C4"/>
        <bgColor indexed="64"/>
      </patternFill>
    </fill>
  </fills>
  <borders count="7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bottom/>
      <diagonal/>
    </border>
    <border>
      <left style="medium">
        <color indexed="64"/>
      </left>
      <right/>
      <top style="thin">
        <color indexed="64"/>
      </top>
      <bottom style="medium">
        <color indexed="64"/>
      </bottom>
      <diagonal/>
    </border>
    <border>
      <left/>
      <right style="thin">
        <color indexed="64"/>
      </right>
      <top style="thin">
        <color indexed="64"/>
      </top>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left style="medium">
        <color indexed="64"/>
      </left>
      <right/>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right/>
      <top style="dashed">
        <color indexed="64"/>
      </top>
      <bottom/>
      <diagonal/>
    </border>
    <border>
      <left/>
      <right style="thin">
        <color indexed="64"/>
      </right>
      <top/>
      <bottom/>
      <diagonal/>
    </border>
    <border>
      <left/>
      <right/>
      <top/>
      <bottom style="dashed">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double">
        <color auto="1"/>
      </left>
      <right style="double">
        <color auto="1"/>
      </right>
      <top style="double">
        <color auto="1"/>
      </top>
      <bottom style="double">
        <color auto="1"/>
      </bottom>
      <diagonal/>
    </border>
    <border>
      <left style="double">
        <color auto="1"/>
      </left>
      <right style="double">
        <color auto="1"/>
      </right>
      <top/>
      <bottom style="double">
        <color auto="1"/>
      </bottom>
      <diagonal/>
    </border>
    <border>
      <left style="thin">
        <color indexed="64"/>
      </left>
      <right style="thin">
        <color indexed="64"/>
      </right>
      <top style="hair">
        <color indexed="64"/>
      </top>
      <bottom style="thin">
        <color indexed="64"/>
      </bottom>
      <diagonal/>
    </border>
    <border diagonalUp="1">
      <left style="medium">
        <color indexed="64"/>
      </left>
      <right style="medium">
        <color indexed="64"/>
      </right>
      <top style="medium">
        <color indexed="64"/>
      </top>
      <bottom style="medium">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style="medium">
        <color indexed="64"/>
      </right>
      <top/>
      <bottom style="thin">
        <color indexed="64"/>
      </bottom>
      <diagonal/>
    </border>
    <border>
      <left style="dashed">
        <color auto="1"/>
      </left>
      <right/>
      <top style="dashed">
        <color auto="1"/>
      </top>
      <bottom/>
      <diagonal/>
    </border>
    <border>
      <left/>
      <right style="dashed">
        <color auto="1"/>
      </right>
      <top style="dashed">
        <color auto="1"/>
      </top>
      <bottom/>
      <diagonal/>
    </border>
    <border>
      <left style="dashed">
        <color auto="1"/>
      </left>
      <right/>
      <top/>
      <bottom/>
      <diagonal/>
    </border>
    <border>
      <left/>
      <right style="dashed">
        <color auto="1"/>
      </right>
      <top/>
      <bottom/>
      <diagonal/>
    </border>
    <border>
      <left style="dashed">
        <color auto="1"/>
      </left>
      <right/>
      <top/>
      <bottom style="dashed">
        <color auto="1"/>
      </bottom>
      <diagonal/>
    </border>
    <border>
      <left/>
      <right style="dashed">
        <color auto="1"/>
      </right>
      <top/>
      <bottom style="dashed">
        <color auto="1"/>
      </bottom>
      <diagonal/>
    </border>
    <border>
      <left/>
      <right style="medium">
        <color indexed="64"/>
      </right>
      <top style="thin">
        <color indexed="64"/>
      </top>
      <bottom style="medium">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top style="dotted">
        <color indexed="64"/>
      </top>
      <bottom/>
      <diagonal/>
    </border>
    <border>
      <left style="dotted">
        <color indexed="64"/>
      </left>
      <right/>
      <top/>
      <bottom/>
      <diagonal/>
    </border>
    <border>
      <left style="dotted">
        <color indexed="64"/>
      </left>
      <right/>
      <top style="dotted">
        <color indexed="64"/>
      </top>
      <bottom/>
      <diagonal/>
    </border>
    <border>
      <left/>
      <right style="dotted">
        <color indexed="64"/>
      </right>
      <top style="dotted">
        <color indexed="64"/>
      </top>
      <bottom/>
      <diagonal/>
    </border>
    <border>
      <left/>
      <right style="dotted">
        <color indexed="64"/>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496">
    <xf numFmtId="0" fontId="0" fillId="0" borderId="0" xfId="0">
      <alignment vertical="center"/>
    </xf>
    <xf numFmtId="0" fontId="0" fillId="0" borderId="1" xfId="0" applyBorder="1">
      <alignment vertical="center"/>
    </xf>
    <xf numFmtId="0" fontId="0" fillId="0" borderId="1" xfId="0" applyBorder="1" applyAlignment="1">
      <alignment vertical="center" wrapText="1"/>
    </xf>
    <xf numFmtId="38" fontId="0" fillId="0" borderId="1" xfId="1" applyFont="1" applyBorder="1">
      <alignment vertical="center"/>
    </xf>
    <xf numFmtId="0" fontId="0" fillId="0" borderId="0" xfId="0" applyAlignment="1">
      <alignment horizontal="right" vertical="center"/>
    </xf>
    <xf numFmtId="9" fontId="0" fillId="0" borderId="1" xfId="2" applyFont="1" applyBorder="1">
      <alignment vertical="center"/>
    </xf>
    <xf numFmtId="9" fontId="0" fillId="0" borderId="0" xfId="2" applyFont="1" applyBorder="1">
      <alignment vertical="center"/>
    </xf>
    <xf numFmtId="0" fontId="0" fillId="0" borderId="0" xfId="0" applyAlignment="1">
      <alignment vertical="center" shrinkToFit="1"/>
    </xf>
    <xf numFmtId="0" fontId="3" fillId="0" borderId="0" xfId="0" applyFont="1">
      <alignment vertical="center"/>
    </xf>
    <xf numFmtId="0" fontId="0" fillId="0" borderId="4" xfId="0" applyBorder="1">
      <alignment vertical="center"/>
    </xf>
    <xf numFmtId="0" fontId="4" fillId="0" borderId="0" xfId="0" applyFont="1">
      <alignment vertical="center"/>
    </xf>
    <xf numFmtId="0" fontId="0" fillId="0" borderId="0" xfId="0" applyAlignment="1">
      <alignment horizontal="center" vertical="center" wrapText="1"/>
    </xf>
    <xf numFmtId="0" fontId="5" fillId="0" borderId="0" xfId="0" applyFont="1">
      <alignment vertical="center"/>
    </xf>
    <xf numFmtId="0" fontId="3" fillId="0" borderId="0" xfId="0" applyFont="1" applyAlignment="1">
      <alignment horizontal="center" vertical="center"/>
    </xf>
    <xf numFmtId="0" fontId="0" fillId="0" borderId="7" xfId="0" applyBorder="1" applyAlignment="1">
      <alignment vertical="center" shrinkToFit="1"/>
    </xf>
    <xf numFmtId="0" fontId="0" fillId="0" borderId="0" xfId="0" applyAlignment="1">
      <alignment horizontal="center" vertical="center"/>
    </xf>
    <xf numFmtId="38" fontId="0" fillId="0" borderId="0" xfId="1" applyFont="1" applyBorder="1">
      <alignment vertical="center"/>
    </xf>
    <xf numFmtId="38" fontId="0" fillId="0" borderId="0" xfId="0" applyNumberFormat="1">
      <alignment vertical="center"/>
    </xf>
    <xf numFmtId="0" fontId="0" fillId="0" borderId="6" xfId="0" applyBorder="1">
      <alignment vertical="center"/>
    </xf>
    <xf numFmtId="0" fontId="0" fillId="0" borderId="10" xfId="0" applyBorder="1">
      <alignment vertical="center"/>
    </xf>
    <xf numFmtId="0" fontId="0" fillId="0" borderId="7" xfId="0" applyBorder="1">
      <alignment vertical="center"/>
    </xf>
    <xf numFmtId="0" fontId="0" fillId="0" borderId="0" xfId="0" applyAlignment="1">
      <alignment vertical="center" wrapText="1"/>
    </xf>
    <xf numFmtId="38" fontId="0" fillId="0" borderId="0" xfId="1" applyFont="1" applyBorder="1" applyAlignment="1">
      <alignment vertical="center"/>
    </xf>
    <xf numFmtId="0" fontId="0" fillId="0" borderId="1" xfId="0" applyBorder="1" applyAlignment="1">
      <alignment horizontal="left" vertical="center" shrinkToFit="1"/>
    </xf>
    <xf numFmtId="9" fontId="0" fillId="0" borderId="1" xfId="2" applyFont="1" applyBorder="1" applyAlignment="1">
      <alignment horizontal="left" vertical="center" shrinkToFit="1"/>
    </xf>
    <xf numFmtId="0" fontId="0" fillId="0" borderId="18" xfId="0" applyBorder="1">
      <alignment vertical="center"/>
    </xf>
    <xf numFmtId="0" fontId="0" fillId="0" borderId="19" xfId="0" applyBorder="1">
      <alignment vertical="center"/>
    </xf>
    <xf numFmtId="0" fontId="0" fillId="0" borderId="20" xfId="0" applyBorder="1">
      <alignment vertical="center"/>
    </xf>
    <xf numFmtId="0" fontId="0" fillId="0" borderId="21" xfId="0" applyBorder="1">
      <alignment vertical="center"/>
    </xf>
    <xf numFmtId="0" fontId="0" fillId="0" borderId="22" xfId="0" applyBorder="1">
      <alignment vertical="center"/>
    </xf>
    <xf numFmtId="0" fontId="0" fillId="0" borderId="23" xfId="0" applyBorder="1">
      <alignment vertical="center"/>
    </xf>
    <xf numFmtId="0" fontId="0" fillId="0" borderId="24" xfId="0" applyBorder="1">
      <alignment vertical="center"/>
    </xf>
    <xf numFmtId="0" fontId="0" fillId="0" borderId="25" xfId="0" applyBorder="1">
      <alignment vertical="center"/>
    </xf>
    <xf numFmtId="0" fontId="5" fillId="0" borderId="11" xfId="0" applyFont="1" applyBorder="1">
      <alignment vertical="center"/>
    </xf>
    <xf numFmtId="0" fontId="5" fillId="0" borderId="13" xfId="0" applyFont="1" applyBorder="1">
      <alignment vertical="center"/>
    </xf>
    <xf numFmtId="0" fontId="5" fillId="0" borderId="0" xfId="0" applyFont="1" applyAlignment="1">
      <alignment vertical="center" shrinkToFit="1"/>
    </xf>
    <xf numFmtId="0" fontId="0" fillId="0" borderId="21" xfId="0" applyBorder="1" applyAlignment="1">
      <alignment vertical="center" shrinkToFit="1"/>
    </xf>
    <xf numFmtId="0" fontId="5" fillId="0" borderId="26" xfId="0" applyFont="1" applyBorder="1">
      <alignment vertical="center"/>
    </xf>
    <xf numFmtId="0" fontId="5" fillId="0" borderId="27" xfId="0" applyFont="1" applyBorder="1">
      <alignment vertical="center"/>
    </xf>
    <xf numFmtId="38" fontId="0" fillId="0" borderId="36" xfId="1" applyFont="1" applyBorder="1">
      <alignment vertical="center"/>
    </xf>
    <xf numFmtId="0" fontId="0" fillId="0" borderId="8" xfId="0" applyBorder="1">
      <alignment vertical="center"/>
    </xf>
    <xf numFmtId="38" fontId="0" fillId="2" borderId="37" xfId="1" applyFont="1" applyFill="1" applyBorder="1">
      <alignment vertical="center"/>
    </xf>
    <xf numFmtId="38" fontId="0" fillId="2" borderId="38" xfId="1" applyFont="1" applyFill="1" applyBorder="1">
      <alignment vertical="center"/>
    </xf>
    <xf numFmtId="38" fontId="0" fillId="0" borderId="37" xfId="1" applyFont="1" applyBorder="1">
      <alignment vertical="center"/>
    </xf>
    <xf numFmtId="0" fontId="0" fillId="0" borderId="8" xfId="0" applyBorder="1" applyAlignment="1">
      <alignment horizontal="left" vertical="center" shrinkToFit="1"/>
    </xf>
    <xf numFmtId="0" fontId="0" fillId="0" borderId="33" xfId="0" applyBorder="1" applyAlignment="1">
      <alignment horizontal="center" vertical="center" shrinkToFit="1"/>
    </xf>
    <xf numFmtId="0" fontId="0" fillId="0" borderId="2" xfId="0" applyBorder="1" applyAlignment="1">
      <alignment horizontal="left" vertical="center"/>
    </xf>
    <xf numFmtId="0" fontId="3" fillId="0" borderId="0" xfId="0" applyFont="1" applyAlignment="1">
      <alignment horizontal="left" vertical="center"/>
    </xf>
    <xf numFmtId="0" fontId="5" fillId="0" borderId="0" xfId="0" applyFont="1" applyAlignment="1">
      <alignment vertical="center" wrapText="1"/>
    </xf>
    <xf numFmtId="0" fontId="5" fillId="0" borderId="26" xfId="0" applyFont="1" applyBorder="1" applyAlignment="1">
      <alignment vertical="center" shrinkToFit="1"/>
    </xf>
    <xf numFmtId="0" fontId="5" fillId="0" borderId="13" xfId="0" applyFont="1" applyBorder="1" applyAlignment="1">
      <alignment vertical="center" shrinkToFit="1"/>
    </xf>
    <xf numFmtId="38" fontId="0" fillId="0" borderId="0" xfId="1" applyFont="1" applyBorder="1" applyAlignment="1">
      <alignment horizontal="center" vertical="center"/>
    </xf>
    <xf numFmtId="0" fontId="0" fillId="0" borderId="0" xfId="0" applyAlignment="1">
      <alignment horizontal="center" vertical="center" shrinkToFit="1"/>
    </xf>
    <xf numFmtId="9" fontId="0" fillId="0" borderId="0" xfId="2" applyFont="1" applyBorder="1" applyAlignment="1">
      <alignment vertical="center"/>
    </xf>
    <xf numFmtId="0" fontId="0" fillId="0" borderId="1" xfId="0" applyBorder="1" applyAlignment="1">
      <alignment horizontal="center" vertical="center"/>
    </xf>
    <xf numFmtId="0" fontId="0" fillId="0" borderId="2" xfId="0" applyBorder="1">
      <alignment vertical="center"/>
    </xf>
    <xf numFmtId="0" fontId="0" fillId="0" borderId="1" xfId="0" applyBorder="1" applyAlignment="1">
      <alignment horizontal="right" vertical="center" shrinkToFit="1"/>
    </xf>
    <xf numFmtId="0" fontId="13" fillId="0" borderId="0" xfId="0" applyFont="1">
      <alignment vertical="center"/>
    </xf>
    <xf numFmtId="0" fontId="8" fillId="0" borderId="29" xfId="0" applyFont="1" applyBorder="1" applyAlignment="1">
      <alignment vertical="center" wrapText="1"/>
    </xf>
    <xf numFmtId="0" fontId="0" fillId="0" borderId="31" xfId="0" applyBorder="1">
      <alignment vertical="center"/>
    </xf>
    <xf numFmtId="0" fontId="0" fillId="0" borderId="30" xfId="0" applyBorder="1">
      <alignment vertical="center"/>
    </xf>
    <xf numFmtId="0" fontId="8" fillId="0" borderId="19" xfId="0" applyFont="1" applyBorder="1" applyAlignment="1">
      <alignment vertical="center" wrapText="1"/>
    </xf>
    <xf numFmtId="0" fontId="5" fillId="0" borderId="19" xfId="0" applyFont="1" applyBorder="1">
      <alignment vertical="center"/>
    </xf>
    <xf numFmtId="0" fontId="14" fillId="0" borderId="0" xfId="0" applyFont="1">
      <alignment vertical="center"/>
    </xf>
    <xf numFmtId="0" fontId="5" fillId="0" borderId="27" xfId="0" applyFont="1" applyBorder="1" applyAlignment="1">
      <alignment vertical="center" shrinkToFit="1"/>
    </xf>
    <xf numFmtId="0" fontId="14" fillId="0" borderId="21" xfId="0" applyFont="1" applyBorder="1">
      <alignment vertical="center"/>
    </xf>
    <xf numFmtId="0" fontId="0" fillId="0" borderId="15" xfId="0" applyBorder="1" applyAlignment="1">
      <alignment horizontal="center" vertical="center"/>
    </xf>
    <xf numFmtId="49" fontId="13" fillId="0" borderId="0" xfId="0" applyNumberFormat="1" applyFont="1">
      <alignment vertical="center"/>
    </xf>
    <xf numFmtId="0" fontId="9" fillId="0" borderId="0" xfId="0" applyFont="1" applyAlignment="1">
      <alignment horizontal="left" vertical="center" indent="1"/>
    </xf>
    <xf numFmtId="0" fontId="0" fillId="0" borderId="54" xfId="0" applyBorder="1">
      <alignment vertical="center"/>
    </xf>
    <xf numFmtId="0" fontId="0" fillId="0" borderId="54" xfId="0" applyBorder="1" applyAlignment="1">
      <alignment vertical="center" shrinkToFit="1"/>
    </xf>
    <xf numFmtId="0" fontId="0" fillId="0" borderId="55" xfId="0" applyBorder="1" applyAlignment="1">
      <alignment vertical="center" wrapText="1"/>
    </xf>
    <xf numFmtId="177" fontId="13" fillId="0" borderId="0" xfId="0" applyNumberFormat="1" applyFont="1">
      <alignment vertical="center"/>
    </xf>
    <xf numFmtId="0" fontId="13" fillId="0" borderId="21" xfId="0" applyFont="1" applyBorder="1">
      <alignment vertical="center"/>
    </xf>
    <xf numFmtId="49" fontId="13" fillId="0" borderId="0" xfId="0" applyNumberFormat="1" applyFont="1" applyAlignment="1">
      <alignment horizontal="center" vertical="center"/>
    </xf>
    <xf numFmtId="0" fontId="5" fillId="0" borderId="25" xfId="0" applyFont="1" applyBorder="1" applyAlignment="1">
      <alignment horizontal="center" vertical="center" wrapText="1"/>
    </xf>
    <xf numFmtId="0" fontId="0" fillId="0" borderId="25" xfId="0" applyBorder="1" applyAlignment="1">
      <alignment horizontal="center" vertical="center"/>
    </xf>
    <xf numFmtId="49" fontId="5" fillId="0" borderId="47" xfId="0" applyNumberFormat="1" applyFont="1" applyBorder="1" applyAlignment="1">
      <alignment horizontal="center" vertical="center"/>
    </xf>
    <xf numFmtId="0" fontId="0" fillId="0" borderId="57" xfId="0" applyBorder="1">
      <alignment vertical="center"/>
    </xf>
    <xf numFmtId="0" fontId="0" fillId="3" borderId="0" xfId="0" applyFill="1" applyAlignment="1">
      <alignment horizontal="center" vertical="center"/>
    </xf>
    <xf numFmtId="0" fontId="0" fillId="3" borderId="0" xfId="0" applyFill="1">
      <alignment vertical="center"/>
    </xf>
    <xf numFmtId="0" fontId="15" fillId="3" borderId="0" xfId="0" applyFont="1" applyFill="1" applyAlignment="1">
      <alignment horizontal="center" vertical="center" wrapText="1"/>
    </xf>
    <xf numFmtId="0" fontId="0" fillId="0" borderId="5" xfId="0" applyBorder="1" applyAlignment="1">
      <alignment horizontal="center" vertical="center"/>
    </xf>
    <xf numFmtId="49" fontId="5" fillId="0" borderId="46" xfId="0" applyNumberFormat="1" applyFont="1" applyBorder="1" applyAlignment="1">
      <alignment horizontal="center" vertical="center" wrapText="1"/>
    </xf>
    <xf numFmtId="49" fontId="5" fillId="0" borderId="0" xfId="0" applyNumberFormat="1" applyFont="1">
      <alignment vertical="center"/>
    </xf>
    <xf numFmtId="0" fontId="5" fillId="0" borderId="1" xfId="0" applyFont="1" applyBorder="1" applyAlignment="1">
      <alignment horizontal="center" vertical="center" shrinkToFit="1"/>
    </xf>
    <xf numFmtId="0" fontId="5" fillId="0" borderId="21" xfId="0" applyFont="1" applyBorder="1" applyAlignment="1">
      <alignment vertical="center" shrinkToFit="1"/>
    </xf>
    <xf numFmtId="0" fontId="0" fillId="0" borderId="7" xfId="0" applyBorder="1" applyAlignment="1">
      <alignment vertical="center" wrapText="1"/>
    </xf>
    <xf numFmtId="0" fontId="0" fillId="0" borderId="44" xfId="0" applyBorder="1">
      <alignment vertical="center"/>
    </xf>
    <xf numFmtId="0" fontId="0" fillId="0" borderId="32" xfId="0" applyBorder="1">
      <alignment vertical="center"/>
    </xf>
    <xf numFmtId="0" fontId="0" fillId="0" borderId="33" xfId="0" applyBorder="1">
      <alignment vertical="center"/>
    </xf>
    <xf numFmtId="0" fontId="0" fillId="4" borderId="5" xfId="0" applyFill="1" applyBorder="1">
      <alignment vertical="center"/>
    </xf>
    <xf numFmtId="0" fontId="0" fillId="0" borderId="3" xfId="0" applyBorder="1" applyAlignment="1">
      <alignment horizontal="center" vertical="center"/>
    </xf>
    <xf numFmtId="177" fontId="7" fillId="0" borderId="9" xfId="0" applyNumberFormat="1" applyFont="1" applyBorder="1">
      <alignment vertical="center"/>
    </xf>
    <xf numFmtId="49" fontId="0" fillId="0" borderId="21" xfId="0" applyNumberFormat="1" applyBorder="1" applyAlignment="1">
      <alignment horizontal="center" vertical="center" wrapText="1"/>
    </xf>
    <xf numFmtId="177" fontId="13" fillId="0" borderId="21" xfId="0" applyNumberFormat="1" applyFont="1" applyBorder="1">
      <alignment vertical="center"/>
    </xf>
    <xf numFmtId="38" fontId="7" fillId="0" borderId="34" xfId="1" applyFont="1" applyBorder="1">
      <alignment vertical="center"/>
    </xf>
    <xf numFmtId="38" fontId="7" fillId="0" borderId="35" xfId="1" applyFont="1" applyBorder="1">
      <alignment vertical="center"/>
    </xf>
    <xf numFmtId="38" fontId="0" fillId="5" borderId="37" xfId="1" applyFont="1" applyFill="1" applyBorder="1">
      <alignment vertical="center"/>
    </xf>
    <xf numFmtId="38" fontId="7" fillId="5" borderId="52" xfId="1" applyFont="1" applyFill="1" applyBorder="1">
      <alignment vertical="center"/>
    </xf>
    <xf numFmtId="38" fontId="0" fillId="5" borderId="6" xfId="1" applyFont="1" applyFill="1" applyBorder="1">
      <alignment vertical="center"/>
    </xf>
    <xf numFmtId="38" fontId="0" fillId="5" borderId="5" xfId="1" applyFont="1" applyFill="1" applyBorder="1">
      <alignment vertical="center"/>
    </xf>
    <xf numFmtId="38" fontId="0" fillId="5" borderId="52" xfId="1" applyFont="1" applyFill="1" applyBorder="1">
      <alignment vertical="center"/>
    </xf>
    <xf numFmtId="38" fontId="0" fillId="5" borderId="58" xfId="1" applyFont="1" applyFill="1" applyBorder="1">
      <alignment vertical="center"/>
    </xf>
    <xf numFmtId="38" fontId="0" fillId="5" borderId="4" xfId="1" applyFont="1" applyFill="1" applyBorder="1">
      <alignment vertical="center"/>
    </xf>
    <xf numFmtId="38" fontId="0" fillId="5" borderId="1" xfId="1" applyFont="1" applyFill="1" applyBorder="1">
      <alignment vertical="center"/>
    </xf>
    <xf numFmtId="38" fontId="0" fillId="5" borderId="9" xfId="1" applyFont="1" applyFill="1" applyBorder="1">
      <alignment vertical="center"/>
    </xf>
    <xf numFmtId="38" fontId="0" fillId="5" borderId="10" xfId="1" applyFont="1" applyFill="1" applyBorder="1">
      <alignment vertical="center"/>
    </xf>
    <xf numFmtId="38" fontId="0" fillId="5" borderId="53" xfId="1" applyFont="1" applyFill="1" applyBorder="1">
      <alignment vertical="center"/>
    </xf>
    <xf numFmtId="178" fontId="0" fillId="0" borderId="54" xfId="0" applyNumberFormat="1" applyBorder="1" applyAlignment="1">
      <alignment vertical="center" shrinkToFit="1"/>
    </xf>
    <xf numFmtId="9" fontId="1" fillId="0" borderId="1" xfId="2" applyFont="1" applyBorder="1">
      <alignment vertical="center"/>
    </xf>
    <xf numFmtId="0" fontId="0" fillId="0" borderId="0" xfId="0" applyAlignment="1">
      <alignment horizontal="left" vertical="center" wrapText="1"/>
    </xf>
    <xf numFmtId="0" fontId="0" fillId="0" borderId="2" xfId="0" applyBorder="1" applyAlignment="1">
      <alignment horizontal="center" vertical="center"/>
    </xf>
    <xf numFmtId="0" fontId="0" fillId="0" borderId="4" xfId="0" applyBorder="1" applyAlignment="1">
      <alignment horizontal="center" vertical="center"/>
    </xf>
    <xf numFmtId="0" fontId="0" fillId="0" borderId="0" xfId="0" applyAlignment="1">
      <alignment horizontal="left" vertical="center"/>
    </xf>
    <xf numFmtId="0" fontId="10" fillId="0" borderId="0" xfId="0" applyFont="1" applyAlignment="1">
      <alignment horizontal="center" vertical="center"/>
    </xf>
    <xf numFmtId="0" fontId="0" fillId="0" borderId="2" xfId="0" applyBorder="1" applyAlignment="1">
      <alignment horizontal="left" vertical="center" shrinkToFit="1"/>
    </xf>
    <xf numFmtId="0" fontId="0" fillId="0" borderId="2" xfId="0" applyBorder="1" applyAlignment="1">
      <alignment horizontal="center" vertical="center" wrapText="1"/>
    </xf>
    <xf numFmtId="0" fontId="5" fillId="0" borderId="0" xfId="0" applyFont="1" applyAlignment="1">
      <alignment horizontal="left" vertical="center" indent="1"/>
    </xf>
    <xf numFmtId="0" fontId="0" fillId="0" borderId="4" xfId="0" applyBorder="1" applyAlignment="1">
      <alignment horizontal="center" vertical="center" shrinkToFit="1"/>
    </xf>
    <xf numFmtId="0" fontId="0" fillId="0" borderId="30" xfId="0" applyBorder="1" applyAlignment="1">
      <alignment horizontal="right" vertical="center"/>
    </xf>
    <xf numFmtId="0" fontId="0" fillId="0" borderId="4" xfId="0" applyBorder="1" applyAlignment="1">
      <alignment vertical="center" wrapText="1"/>
    </xf>
    <xf numFmtId="0" fontId="0" fillId="0" borderId="4" xfId="0" applyBorder="1" applyAlignment="1">
      <alignment horizontal="center" vertical="center" wrapText="1" shrinkToFit="1"/>
    </xf>
    <xf numFmtId="0" fontId="0" fillId="0" borderId="1" xfId="0" applyBorder="1" applyAlignment="1">
      <alignment horizontal="left" vertical="center" wrapText="1"/>
    </xf>
    <xf numFmtId="0" fontId="0" fillId="0" borderId="1" xfId="0" applyBorder="1" applyAlignment="1">
      <alignment horizontal="left" vertical="center" wrapText="1" shrinkToFit="1"/>
    </xf>
    <xf numFmtId="0" fontId="5" fillId="0" borderId="1" xfId="0" applyFont="1" applyBorder="1" applyAlignment="1">
      <alignment horizontal="center" vertical="center"/>
    </xf>
    <xf numFmtId="0" fontId="0" fillId="0" borderId="0" xfId="0" applyAlignment="1">
      <alignment horizontal="left" vertical="top" wrapText="1"/>
    </xf>
    <xf numFmtId="0" fontId="5" fillId="0" borderId="0" xfId="0" applyFont="1" applyAlignment="1">
      <alignment horizontal="left" vertical="center"/>
    </xf>
    <xf numFmtId="0" fontId="0" fillId="0" borderId="64" xfId="0" applyBorder="1">
      <alignment vertical="center"/>
    </xf>
    <xf numFmtId="0" fontId="5" fillId="0" borderId="45" xfId="0" applyFont="1" applyBorder="1" applyAlignment="1">
      <alignment vertical="center" wrapText="1"/>
    </xf>
    <xf numFmtId="0" fontId="5" fillId="0" borderId="65" xfId="0" applyFont="1" applyBorder="1" applyAlignment="1">
      <alignment vertical="center" wrapText="1"/>
    </xf>
    <xf numFmtId="0" fontId="5" fillId="0" borderId="60" xfId="0" applyFont="1" applyBorder="1" applyAlignment="1">
      <alignment vertical="center" wrapText="1"/>
    </xf>
    <xf numFmtId="0" fontId="5" fillId="0" borderId="43" xfId="0" applyFont="1" applyBorder="1" applyAlignment="1">
      <alignment vertical="center" wrapText="1"/>
    </xf>
    <xf numFmtId="0" fontId="5" fillId="0" borderId="61" xfId="0" applyFont="1" applyBorder="1" applyAlignment="1">
      <alignment vertical="center" wrapText="1"/>
    </xf>
    <xf numFmtId="0" fontId="5" fillId="0" borderId="64" xfId="0" applyFont="1" applyBorder="1" applyAlignment="1">
      <alignment vertical="center" wrapText="1"/>
    </xf>
    <xf numFmtId="0" fontId="5" fillId="0" borderId="62" xfId="0" applyFont="1" applyBorder="1" applyAlignment="1">
      <alignment horizontal="left" vertical="center"/>
    </xf>
    <xf numFmtId="0" fontId="14" fillId="0" borderId="64" xfId="0" applyFont="1" applyBorder="1" applyAlignment="1">
      <alignment vertical="center" wrapText="1"/>
    </xf>
    <xf numFmtId="0" fontId="14" fillId="0" borderId="45" xfId="0" applyFont="1" applyBorder="1" applyAlignment="1">
      <alignment vertical="center" wrapText="1"/>
    </xf>
    <xf numFmtId="0" fontId="5" fillId="0" borderId="62" xfId="0" applyFont="1" applyBorder="1">
      <alignment vertical="center"/>
    </xf>
    <xf numFmtId="0" fontId="6" fillId="0" borderId="43" xfId="0" applyFont="1" applyBorder="1" applyAlignment="1">
      <alignment vertical="center" wrapText="1"/>
    </xf>
    <xf numFmtId="0" fontId="0" fillId="0" borderId="61" xfId="0" applyBorder="1">
      <alignment vertical="center"/>
    </xf>
    <xf numFmtId="0" fontId="5" fillId="0" borderId="63" xfId="0" applyFont="1" applyBorder="1" applyAlignment="1">
      <alignment horizontal="left" vertical="center"/>
    </xf>
    <xf numFmtId="0" fontId="0" fillId="0" borderId="65" xfId="0" applyBorder="1">
      <alignment vertical="center"/>
    </xf>
    <xf numFmtId="0" fontId="5" fillId="0" borderId="9" xfId="0" applyFont="1" applyBorder="1" applyAlignment="1">
      <alignment horizontal="center" vertical="center" wrapText="1"/>
    </xf>
    <xf numFmtId="0" fontId="3" fillId="0" borderId="0" xfId="0" applyFont="1" applyAlignment="1">
      <alignment horizontal="left" vertical="center" indent="1"/>
    </xf>
    <xf numFmtId="0" fontId="5" fillId="0" borderId="0" xfId="0" applyFont="1" applyAlignment="1">
      <alignment horizontal="left" vertical="center" indent="2"/>
    </xf>
    <xf numFmtId="0" fontId="5" fillId="0" borderId="43" xfId="0" applyFont="1" applyBorder="1">
      <alignment vertical="center"/>
    </xf>
    <xf numFmtId="0" fontId="5" fillId="0" borderId="61" xfId="0" applyFont="1" applyBorder="1">
      <alignment vertical="center"/>
    </xf>
    <xf numFmtId="0" fontId="5" fillId="0" borderId="64" xfId="0" applyFont="1" applyBorder="1">
      <alignment vertical="center"/>
    </xf>
    <xf numFmtId="0" fontId="5" fillId="0" borderId="45" xfId="0" applyFont="1" applyBorder="1">
      <alignment vertical="center"/>
    </xf>
    <xf numFmtId="0" fontId="5" fillId="0" borderId="65" xfId="0" applyFont="1" applyBorder="1">
      <alignment vertical="center"/>
    </xf>
    <xf numFmtId="0" fontId="5" fillId="0" borderId="63" xfId="0" applyFont="1" applyBorder="1">
      <alignment vertical="center"/>
    </xf>
    <xf numFmtId="0" fontId="3" fillId="0" borderId="43" xfId="0" applyFont="1" applyBorder="1">
      <alignment vertical="center"/>
    </xf>
    <xf numFmtId="0" fontId="0" fillId="0" borderId="43" xfId="0" applyBorder="1">
      <alignment vertical="center"/>
    </xf>
    <xf numFmtId="0" fontId="3" fillId="0" borderId="45" xfId="0" applyFont="1" applyBorder="1">
      <alignment vertical="center"/>
    </xf>
    <xf numFmtId="0" fontId="0" fillId="0" borderId="45" xfId="0" applyBorder="1">
      <alignment vertical="center"/>
    </xf>
    <xf numFmtId="0" fontId="3" fillId="0" borderId="60" xfId="0" applyFont="1" applyBorder="1">
      <alignment vertical="center"/>
    </xf>
    <xf numFmtId="0" fontId="0" fillId="0" borderId="43" xfId="0" applyBorder="1" applyAlignment="1">
      <alignment horizontal="center" vertical="center"/>
    </xf>
    <xf numFmtId="0" fontId="0" fillId="0" borderId="61" xfId="0" applyBorder="1" applyAlignment="1">
      <alignment horizontal="center" vertical="center"/>
    </xf>
    <xf numFmtId="0" fontId="5" fillId="0" borderId="64" xfId="0" applyFont="1" applyBorder="1" applyAlignment="1">
      <alignment horizontal="left" vertical="center" indent="1"/>
    </xf>
    <xf numFmtId="0" fontId="5" fillId="0" borderId="60" xfId="0" applyFont="1" applyBorder="1">
      <alignment vertical="center"/>
    </xf>
    <xf numFmtId="0" fontId="0" fillId="0" borderId="17" xfId="0" applyBorder="1">
      <alignment vertical="center"/>
    </xf>
    <xf numFmtId="0" fontId="5" fillId="0" borderId="17" xfId="0" applyFont="1" applyBorder="1">
      <alignment vertical="center"/>
    </xf>
    <xf numFmtId="0" fontId="0" fillId="0" borderId="60" xfId="0" applyBorder="1">
      <alignment vertical="center"/>
    </xf>
    <xf numFmtId="0" fontId="0" fillId="0" borderId="60" xfId="0" applyBorder="1" applyAlignment="1">
      <alignment vertical="center" wrapText="1"/>
    </xf>
    <xf numFmtId="0" fontId="0" fillId="0" borderId="43" xfId="0" applyBorder="1" applyAlignment="1">
      <alignment vertical="center" wrapText="1"/>
    </xf>
    <xf numFmtId="0" fontId="0" fillId="0" borderId="61" xfId="0" applyBorder="1" applyAlignment="1">
      <alignment vertical="center" wrapText="1"/>
    </xf>
    <xf numFmtId="0" fontId="5" fillId="0" borderId="43" xfId="0" applyFont="1" applyBorder="1" applyAlignment="1">
      <alignment horizontal="center" vertical="center"/>
    </xf>
    <xf numFmtId="0" fontId="5" fillId="0" borderId="61" xfId="0" applyFont="1" applyBorder="1" applyAlignment="1">
      <alignment horizontal="center" vertical="center"/>
    </xf>
    <xf numFmtId="0" fontId="7" fillId="0" borderId="0" xfId="0" applyFont="1" applyAlignment="1">
      <alignment vertical="center" wrapText="1"/>
    </xf>
    <xf numFmtId="0" fontId="0" fillId="0" borderId="70" xfId="0" applyBorder="1">
      <alignment vertical="center"/>
    </xf>
    <xf numFmtId="0" fontId="5" fillId="0" borderId="71" xfId="0" applyFont="1" applyBorder="1">
      <alignment vertical="center"/>
    </xf>
    <xf numFmtId="0" fontId="0" fillId="0" borderId="71" xfId="0" applyBorder="1" applyAlignment="1">
      <alignment horizontal="left" vertical="center"/>
    </xf>
    <xf numFmtId="0" fontId="0" fillId="0" borderId="74" xfId="0" applyBorder="1">
      <alignment vertical="center"/>
    </xf>
    <xf numFmtId="0" fontId="5" fillId="0" borderId="75" xfId="0" applyFont="1" applyBorder="1">
      <alignment vertical="center"/>
    </xf>
    <xf numFmtId="0" fontId="0" fillId="0" borderId="76" xfId="0" applyBorder="1">
      <alignment vertical="center"/>
    </xf>
    <xf numFmtId="0" fontId="0" fillId="0" borderId="77" xfId="0" applyBorder="1">
      <alignment vertical="center"/>
    </xf>
    <xf numFmtId="0" fontId="0" fillId="0" borderId="73" xfId="0" applyBorder="1">
      <alignment vertical="center"/>
    </xf>
    <xf numFmtId="0" fontId="0" fillId="0" borderId="62" xfId="0" applyBorder="1" applyAlignment="1">
      <alignment horizontal="left" vertical="center"/>
    </xf>
    <xf numFmtId="0" fontId="0" fillId="0" borderId="63" xfId="0" applyBorder="1">
      <alignment vertical="center"/>
    </xf>
    <xf numFmtId="0" fontId="16" fillId="0" borderId="1" xfId="0" applyFont="1" applyBorder="1" applyAlignment="1" applyProtection="1">
      <alignment vertical="center" shrinkToFit="1"/>
      <protection locked="0"/>
    </xf>
    <xf numFmtId="0" fontId="6" fillId="0" borderId="1" xfId="0" applyFont="1" applyBorder="1" applyProtection="1">
      <alignment vertical="center"/>
      <protection locked="0"/>
    </xf>
    <xf numFmtId="0" fontId="16" fillId="0" borderId="1" xfId="0" applyFont="1" applyBorder="1" applyProtection="1">
      <alignment vertical="center"/>
      <protection locked="0"/>
    </xf>
    <xf numFmtId="181" fontId="17" fillId="0" borderId="4" xfId="0" applyNumberFormat="1" applyFont="1" applyBorder="1" applyAlignment="1">
      <alignment horizontal="center" vertical="center"/>
    </xf>
    <xf numFmtId="181" fontId="0" fillId="0" borderId="2" xfId="0" applyNumberFormat="1" applyBorder="1" applyAlignment="1">
      <alignment horizontal="center" vertical="center"/>
    </xf>
    <xf numFmtId="179" fontId="7" fillId="0" borderId="46" xfId="0" applyNumberFormat="1" applyFont="1" applyBorder="1" applyAlignment="1" applyProtection="1">
      <alignment horizontal="center" vertical="center"/>
      <protection locked="0"/>
    </xf>
    <xf numFmtId="179" fontId="7" fillId="0" borderId="48" xfId="0" applyNumberFormat="1" applyFont="1" applyBorder="1" applyAlignment="1" applyProtection="1">
      <alignment horizontal="center" vertical="center"/>
      <protection locked="0"/>
    </xf>
    <xf numFmtId="177" fontId="7" fillId="0" borderId="9" xfId="0" applyNumberFormat="1" applyFont="1" applyBorder="1" applyProtection="1">
      <alignment vertical="center"/>
      <protection locked="0"/>
    </xf>
    <xf numFmtId="177" fontId="7" fillId="0" borderId="46" xfId="0" applyNumberFormat="1" applyFont="1" applyBorder="1" applyProtection="1">
      <alignment vertical="center"/>
      <protection locked="0"/>
    </xf>
    <xf numFmtId="177" fontId="17" fillId="0" borderId="23" xfId="0" applyNumberFormat="1" applyFont="1" applyBorder="1" applyAlignment="1" applyProtection="1">
      <alignment vertical="center" wrapText="1"/>
      <protection locked="0"/>
    </xf>
    <xf numFmtId="0" fontId="17" fillId="0" borderId="12" xfId="0" applyFont="1" applyBorder="1" applyAlignment="1" applyProtection="1">
      <alignment vertical="center" shrinkToFit="1"/>
      <protection locked="0"/>
    </xf>
    <xf numFmtId="0" fontId="17" fillId="0" borderId="14" xfId="0" applyFont="1" applyBorder="1" applyProtection="1">
      <alignment vertical="center"/>
      <protection locked="0"/>
    </xf>
    <xf numFmtId="0" fontId="0" fillId="0" borderId="28" xfId="0" applyBorder="1" applyProtection="1">
      <alignment vertical="center"/>
      <protection locked="0"/>
    </xf>
    <xf numFmtId="0" fontId="17" fillId="0" borderId="14" xfId="0" applyFont="1" applyBorder="1" applyAlignment="1" applyProtection="1">
      <alignment horizontal="center" vertical="center" shrinkToFit="1"/>
      <protection locked="0"/>
    </xf>
    <xf numFmtId="0" fontId="17" fillId="0" borderId="16" xfId="0" applyFont="1" applyBorder="1" applyProtection="1">
      <alignment vertical="center"/>
      <protection locked="0"/>
    </xf>
    <xf numFmtId="0" fontId="5" fillId="0" borderId="16" xfId="0" applyFont="1" applyBorder="1" applyProtection="1">
      <alignment vertical="center"/>
      <protection locked="0"/>
    </xf>
    <xf numFmtId="177" fontId="14" fillId="0" borderId="23" xfId="0" applyNumberFormat="1" applyFont="1" applyBorder="1" applyAlignment="1" applyProtection="1">
      <alignment vertical="center" wrapText="1"/>
      <protection locked="0"/>
    </xf>
    <xf numFmtId="0" fontId="5" fillId="0" borderId="12" xfId="0" applyFont="1" applyBorder="1" applyAlignment="1" applyProtection="1">
      <alignment vertical="center" shrinkToFit="1"/>
      <protection locked="0"/>
    </xf>
    <xf numFmtId="0" fontId="5" fillId="0" borderId="14" xfId="0" applyFont="1" applyBorder="1" applyProtection="1">
      <alignment vertical="center"/>
      <protection locked="0"/>
    </xf>
    <xf numFmtId="0" fontId="5" fillId="0" borderId="28" xfId="0" applyFont="1" applyBorder="1" applyProtection="1">
      <alignment vertical="center"/>
      <protection locked="0"/>
    </xf>
    <xf numFmtId="0" fontId="5" fillId="0" borderId="14" xfId="0" applyFont="1" applyBorder="1" applyAlignment="1" applyProtection="1">
      <alignment horizontal="center" vertical="center" shrinkToFit="1"/>
      <protection locked="0"/>
    </xf>
    <xf numFmtId="177" fontId="5" fillId="0" borderId="23" xfId="0" applyNumberFormat="1" applyFont="1" applyBorder="1" applyAlignment="1" applyProtection="1">
      <alignment vertical="center" wrapText="1"/>
      <protection locked="0"/>
    </xf>
    <xf numFmtId="0" fontId="0" fillId="0" borderId="1" xfId="0" applyBorder="1" applyAlignment="1" applyProtection="1">
      <alignment horizontal="center" vertical="center" shrinkToFit="1"/>
      <protection locked="0"/>
    </xf>
    <xf numFmtId="0" fontId="5" fillId="0" borderId="1" xfId="0" applyFont="1" applyBorder="1" applyAlignment="1" applyProtection="1">
      <alignment horizontal="center" vertical="center" shrinkToFit="1"/>
      <protection locked="0"/>
    </xf>
    <xf numFmtId="0" fontId="5" fillId="0" borderId="1" xfId="0" applyFont="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0" fillId="0" borderId="1" xfId="0" applyBorder="1" applyAlignment="1" applyProtection="1">
      <alignment vertical="center" wrapText="1"/>
      <protection locked="0"/>
    </xf>
    <xf numFmtId="38" fontId="0" fillId="0" borderId="1" xfId="1" applyFont="1" applyBorder="1" applyAlignment="1" applyProtection="1">
      <alignment vertical="center" wrapText="1"/>
      <protection locked="0"/>
    </xf>
    <xf numFmtId="38" fontId="5" fillId="0" borderId="1" xfId="1" applyFont="1" applyBorder="1" applyAlignment="1" applyProtection="1">
      <alignment vertical="center" wrapText="1"/>
      <protection locked="0"/>
    </xf>
    <xf numFmtId="38" fontId="0" fillId="0" borderId="1" xfId="1" applyFont="1" applyBorder="1" applyAlignment="1" applyProtection="1">
      <alignment horizontal="center" vertical="center" wrapText="1"/>
      <protection locked="0"/>
    </xf>
    <xf numFmtId="0" fontId="5" fillId="0" borderId="1" xfId="0" applyFont="1" applyBorder="1" applyAlignment="1" applyProtection="1">
      <alignment vertical="center" wrapText="1"/>
      <protection locked="0"/>
    </xf>
    <xf numFmtId="0" fontId="0" fillId="0" borderId="1" xfId="0" applyBorder="1" applyAlignment="1" applyProtection="1">
      <alignment horizontal="center" vertical="center"/>
      <protection locked="0"/>
    </xf>
    <xf numFmtId="38" fontId="0" fillId="0" borderId="1" xfId="1" applyFont="1" applyBorder="1" applyAlignment="1" applyProtection="1">
      <alignment horizontal="center" vertical="center"/>
      <protection locked="0"/>
    </xf>
    <xf numFmtId="38" fontId="0" fillId="0" borderId="1" xfId="1" applyFont="1" applyBorder="1" applyProtection="1">
      <alignment vertical="center"/>
      <protection locked="0"/>
    </xf>
    <xf numFmtId="0" fontId="0" fillId="0" borderId="1" xfId="0" applyBorder="1" applyProtection="1">
      <alignment vertical="center"/>
      <protection locked="0"/>
    </xf>
    <xf numFmtId="38" fontId="0" fillId="0" borderId="1" xfId="1" applyFont="1" applyBorder="1" applyAlignment="1" applyProtection="1">
      <alignment horizontal="center" vertical="center" shrinkToFit="1"/>
      <protection locked="0"/>
    </xf>
    <xf numFmtId="38" fontId="0" fillId="0" borderId="1" xfId="1" applyFont="1" applyBorder="1" applyAlignment="1" applyProtection="1">
      <alignment horizontal="right" vertical="center"/>
      <protection locked="0"/>
    </xf>
    <xf numFmtId="0" fontId="0" fillId="0" borderId="1" xfId="0" applyBorder="1" applyAlignment="1" applyProtection="1">
      <alignment horizontal="right" vertical="center"/>
      <protection locked="0"/>
    </xf>
    <xf numFmtId="38" fontId="5" fillId="0" borderId="1" xfId="1" applyFont="1" applyBorder="1" applyAlignment="1" applyProtection="1">
      <alignment horizontal="center" vertical="center" shrinkToFit="1"/>
      <protection locked="0"/>
    </xf>
    <xf numFmtId="0" fontId="0" fillId="0" borderId="1" xfId="0" applyBorder="1" applyAlignment="1" applyProtection="1">
      <alignment vertical="center" shrinkToFit="1"/>
      <protection locked="0"/>
    </xf>
    <xf numFmtId="0" fontId="0" fillId="0" borderId="1" xfId="0" applyBorder="1" applyAlignment="1" applyProtection="1">
      <alignment horizontal="left" vertical="center" wrapText="1" shrinkToFit="1"/>
      <protection locked="0"/>
    </xf>
    <xf numFmtId="0" fontId="0" fillId="0" borderId="1" xfId="0" applyBorder="1" applyAlignment="1" applyProtection="1">
      <alignment horizontal="center" vertical="center" wrapText="1" shrinkToFit="1"/>
      <protection locked="0"/>
    </xf>
    <xf numFmtId="0" fontId="5" fillId="0" borderId="1" xfId="0" applyFont="1" applyBorder="1" applyProtection="1">
      <alignment vertical="center"/>
      <protection locked="0"/>
    </xf>
    <xf numFmtId="0" fontId="5" fillId="0" borderId="1" xfId="0" applyFont="1" applyBorder="1" applyAlignment="1" applyProtection="1">
      <alignment horizontal="center" vertical="center"/>
      <protection locked="0"/>
    </xf>
    <xf numFmtId="177" fontId="0" fillId="0" borderId="1" xfId="0" applyNumberFormat="1" applyBorder="1" applyAlignment="1" applyProtection="1">
      <alignment horizontal="center" vertical="center"/>
      <protection locked="0"/>
    </xf>
    <xf numFmtId="182" fontId="0" fillId="0" borderId="1" xfId="0" applyNumberFormat="1" applyBorder="1" applyAlignment="1">
      <alignment horizontal="right" vertical="center"/>
    </xf>
    <xf numFmtId="9" fontId="0" fillId="0" borderId="1" xfId="2" applyFont="1" applyBorder="1" applyAlignment="1">
      <alignment horizontal="right" vertical="center"/>
    </xf>
    <xf numFmtId="0" fontId="14" fillId="0" borderId="1" xfId="0" applyFont="1" applyBorder="1" applyAlignment="1" applyProtection="1">
      <alignment horizontal="center" vertical="center" shrinkToFit="1"/>
      <protection locked="0"/>
    </xf>
    <xf numFmtId="0" fontId="0" fillId="0" borderId="4" xfId="0" applyBorder="1" applyAlignment="1" applyProtection="1">
      <alignment horizontal="center" vertical="center"/>
      <protection locked="0"/>
    </xf>
    <xf numFmtId="38" fontId="1" fillId="0" borderId="1" xfId="1" applyFont="1" applyBorder="1" applyAlignment="1" applyProtection="1">
      <alignment horizontal="right" vertical="center"/>
      <protection locked="0"/>
    </xf>
    <xf numFmtId="38" fontId="13" fillId="0" borderId="1" xfId="1" applyFont="1" applyBorder="1" applyAlignment="1" applyProtection="1">
      <alignment horizontal="right" vertical="center"/>
      <protection locked="0"/>
    </xf>
    <xf numFmtId="180" fontId="0" fillId="0" borderId="1" xfId="2" applyNumberFormat="1" applyFont="1" applyBorder="1" applyAlignment="1" applyProtection="1">
      <alignment vertical="center"/>
      <protection locked="0"/>
    </xf>
    <xf numFmtId="9" fontId="5" fillId="0" borderId="1" xfId="2" applyFont="1" applyBorder="1" applyProtection="1">
      <alignment vertical="center"/>
      <protection locked="0"/>
    </xf>
    <xf numFmtId="177" fontId="5" fillId="0" borderId="1" xfId="0" applyNumberFormat="1" applyFont="1" applyBorder="1" applyProtection="1">
      <alignment vertical="center"/>
      <protection locked="0"/>
    </xf>
    <xf numFmtId="177" fontId="0" fillId="0" borderId="1" xfId="0" applyNumberFormat="1" applyBorder="1" applyProtection="1">
      <alignment vertical="center"/>
      <protection locked="0"/>
    </xf>
    <xf numFmtId="9" fontId="0" fillId="0" borderId="1" xfId="2" applyFont="1" applyBorder="1" applyProtection="1">
      <alignment vertical="center"/>
      <protection locked="0"/>
    </xf>
    <xf numFmtId="182" fontId="1" fillId="0" borderId="1" xfId="1" applyNumberFormat="1" applyFont="1" applyBorder="1" applyAlignment="1" applyProtection="1">
      <alignment horizontal="right" vertical="center"/>
      <protection locked="0"/>
    </xf>
    <xf numFmtId="182" fontId="0" fillId="0" borderId="1" xfId="0" applyNumberFormat="1" applyBorder="1" applyAlignment="1" applyProtection="1">
      <alignment horizontal="right" vertical="center"/>
      <protection locked="0"/>
    </xf>
    <xf numFmtId="182" fontId="0" fillId="0" borderId="1" xfId="1" applyNumberFormat="1" applyFont="1" applyBorder="1" applyAlignment="1" applyProtection="1">
      <alignment horizontal="right" vertical="center"/>
      <protection locked="0"/>
    </xf>
    <xf numFmtId="182" fontId="1" fillId="0" borderId="1" xfId="0" applyNumberFormat="1" applyFont="1" applyBorder="1" applyAlignment="1" applyProtection="1">
      <alignment horizontal="right" vertical="center"/>
      <protection locked="0"/>
    </xf>
    <xf numFmtId="38" fontId="0" fillId="0" borderId="6" xfId="1" applyFont="1" applyBorder="1" applyProtection="1">
      <alignment vertical="center"/>
      <protection locked="0"/>
    </xf>
    <xf numFmtId="38" fontId="1" fillId="0" borderId="1" xfId="1" applyFont="1" applyBorder="1" applyProtection="1">
      <alignment vertical="center"/>
      <protection locked="0"/>
    </xf>
    <xf numFmtId="9" fontId="0" fillId="0" borderId="1" xfId="2" applyFont="1" applyBorder="1" applyAlignment="1" applyProtection="1">
      <alignment horizontal="center" vertical="center" wrapText="1"/>
      <protection locked="0"/>
    </xf>
    <xf numFmtId="9" fontId="0" fillId="0" borderId="1" xfId="2" applyFont="1" applyBorder="1" applyAlignment="1" applyProtection="1">
      <alignment vertical="center" wrapText="1"/>
      <protection locked="0"/>
    </xf>
    <xf numFmtId="176" fontId="0" fillId="0" borderId="1" xfId="0" applyNumberFormat="1" applyBorder="1" applyProtection="1">
      <alignment vertical="center"/>
      <protection locked="0"/>
    </xf>
    <xf numFmtId="0" fontId="7" fillId="0" borderId="1" xfId="0" applyFont="1" applyBorder="1" applyAlignment="1" applyProtection="1">
      <alignment horizontal="center" vertical="center" shrinkToFit="1"/>
      <protection locked="0"/>
    </xf>
    <xf numFmtId="0" fontId="17" fillId="0" borderId="1" xfId="0" applyFont="1" applyBorder="1" applyAlignment="1" applyProtection="1">
      <alignment horizontal="center" vertical="center" shrinkToFit="1"/>
      <protection locked="0"/>
    </xf>
    <xf numFmtId="183" fontId="1" fillId="0" borderId="1" xfId="2" applyNumberFormat="1" applyFont="1" applyBorder="1" applyAlignment="1" applyProtection="1">
      <alignment vertical="center"/>
      <protection locked="0"/>
    </xf>
    <xf numFmtId="176" fontId="0" fillId="0" borderId="1" xfId="0" applyNumberFormat="1" applyBorder="1">
      <alignment vertical="center"/>
    </xf>
    <xf numFmtId="0" fontId="5" fillId="0" borderId="14" xfId="0" applyFont="1" applyBorder="1" applyAlignment="1" applyProtection="1">
      <alignment horizontal="center" vertical="center"/>
      <protection locked="0"/>
    </xf>
    <xf numFmtId="0" fontId="5" fillId="0" borderId="14" xfId="0" applyFont="1" applyBorder="1" applyAlignment="1" applyProtection="1">
      <alignment vertical="center" shrinkToFit="1"/>
      <protection locked="0"/>
    </xf>
    <xf numFmtId="38" fontId="5" fillId="5" borderId="6" xfId="1" applyFont="1" applyFill="1" applyBorder="1">
      <alignment vertical="center"/>
    </xf>
    <xf numFmtId="0" fontId="17" fillId="0" borderId="14" xfId="0" applyFont="1" applyBorder="1" applyAlignment="1" applyProtection="1">
      <alignment horizontal="center" vertical="center"/>
      <protection locked="0"/>
    </xf>
    <xf numFmtId="0" fontId="5" fillId="0" borderId="16" xfId="0" applyFont="1" applyBorder="1" applyAlignment="1" applyProtection="1">
      <alignment horizontal="center" vertical="center"/>
      <protection locked="0"/>
    </xf>
    <xf numFmtId="177" fontId="0" fillId="0" borderId="56" xfId="0" applyNumberFormat="1" applyBorder="1" applyAlignment="1" applyProtection="1">
      <alignment horizontal="center" vertical="center"/>
      <protection locked="0"/>
    </xf>
    <xf numFmtId="0" fontId="7" fillId="3" borderId="16" xfId="0" applyFont="1" applyFill="1" applyBorder="1" applyAlignment="1" applyProtection="1">
      <alignment horizontal="center" vertical="center"/>
      <protection locked="0"/>
    </xf>
    <xf numFmtId="0" fontId="7" fillId="3" borderId="55" xfId="0" applyFont="1" applyFill="1" applyBorder="1" applyProtection="1">
      <alignment vertical="center"/>
      <protection locked="0"/>
    </xf>
    <xf numFmtId="0" fontId="7" fillId="3" borderId="54" xfId="0" applyFont="1" applyFill="1" applyBorder="1" applyProtection="1">
      <alignment vertical="center"/>
      <protection locked="0"/>
    </xf>
    <xf numFmtId="0" fontId="0" fillId="3" borderId="16" xfId="0" applyFill="1" applyBorder="1" applyAlignment="1" applyProtection="1">
      <alignment horizontal="center" vertical="center"/>
      <protection locked="0"/>
    </xf>
    <xf numFmtId="177" fontId="7" fillId="3" borderId="23" xfId="0" applyNumberFormat="1" applyFont="1" applyFill="1" applyBorder="1" applyAlignment="1" applyProtection="1">
      <alignment horizontal="center" vertical="center"/>
      <protection locked="0"/>
    </xf>
    <xf numFmtId="0" fontId="13" fillId="3" borderId="55" xfId="0" applyFont="1" applyFill="1" applyBorder="1" applyProtection="1">
      <alignment vertical="center"/>
      <protection locked="0"/>
    </xf>
    <xf numFmtId="0" fontId="13" fillId="3" borderId="54" xfId="0" applyFont="1" applyFill="1" applyBorder="1" applyProtection="1">
      <alignment vertical="center"/>
      <protection locked="0"/>
    </xf>
    <xf numFmtId="177" fontId="0" fillId="3" borderId="23" xfId="0" applyNumberFormat="1" applyFill="1" applyBorder="1" applyAlignment="1" applyProtection="1">
      <alignment horizontal="center" vertical="center"/>
      <protection locked="0"/>
    </xf>
    <xf numFmtId="0" fontId="0" fillId="3" borderId="55" xfId="0" applyFill="1" applyBorder="1" applyProtection="1">
      <alignment vertical="center"/>
      <protection locked="0"/>
    </xf>
    <xf numFmtId="0" fontId="0" fillId="3" borderId="54" xfId="0" applyFill="1" applyBorder="1" applyProtection="1">
      <alignment vertical="center"/>
      <protection locked="0"/>
    </xf>
    <xf numFmtId="0" fontId="17" fillId="0" borderId="5" xfId="0" applyFont="1" applyBorder="1" applyAlignment="1">
      <alignment horizontal="center" vertical="center"/>
    </xf>
    <xf numFmtId="177" fontId="18" fillId="3" borderId="23" xfId="0" applyNumberFormat="1" applyFont="1" applyFill="1" applyBorder="1" applyAlignment="1" applyProtection="1">
      <alignment horizontal="center" vertical="center"/>
      <protection locked="0"/>
    </xf>
    <xf numFmtId="177" fontId="19" fillId="3" borderId="23" xfId="0" applyNumberFormat="1" applyFont="1" applyFill="1" applyBorder="1" applyAlignment="1" applyProtection="1">
      <alignment horizontal="center" vertical="center"/>
      <protection locked="0"/>
    </xf>
    <xf numFmtId="0" fontId="5" fillId="0" borderId="1" xfId="0" applyFont="1" applyBorder="1" applyAlignment="1">
      <alignment vertical="center" wrapText="1"/>
    </xf>
    <xf numFmtId="0" fontId="5" fillId="0" borderId="2" xfId="0" applyFont="1" applyBorder="1" applyAlignment="1">
      <alignment horizontal="center" vertical="center"/>
    </xf>
    <xf numFmtId="0" fontId="7" fillId="0" borderId="5" xfId="0" applyFont="1" applyBorder="1" applyAlignment="1" applyProtection="1">
      <alignment horizontal="center" vertical="center"/>
      <protection locked="0"/>
    </xf>
    <xf numFmtId="0" fontId="17" fillId="0" borderId="6" xfId="0" applyFont="1" applyBorder="1" applyAlignment="1" applyProtection="1">
      <alignment horizontal="center" vertical="center"/>
      <protection locked="0"/>
    </xf>
    <xf numFmtId="0" fontId="7" fillId="0" borderId="5" xfId="0" applyFont="1" applyBorder="1" applyAlignment="1" applyProtection="1">
      <alignment horizontal="center" vertical="center" shrinkToFit="1"/>
      <protection locked="0"/>
    </xf>
    <xf numFmtId="0" fontId="17" fillId="0" borderId="6" xfId="0" applyFont="1" applyBorder="1" applyAlignment="1" applyProtection="1">
      <alignment horizontal="center" vertical="center" shrinkToFit="1"/>
      <protection locked="0"/>
    </xf>
    <xf numFmtId="0" fontId="0" fillId="0" borderId="7" xfId="0" applyBorder="1" applyAlignment="1" applyProtection="1">
      <alignment horizontal="left" vertical="center" wrapText="1"/>
      <protection locked="0"/>
    </xf>
    <xf numFmtId="0" fontId="0" fillId="0" borderId="31" xfId="0" applyBorder="1" applyAlignment="1" applyProtection="1">
      <alignment horizontal="left" vertical="center"/>
      <protection locked="0"/>
    </xf>
    <xf numFmtId="0" fontId="0" fillId="0" borderId="30" xfId="0" applyBorder="1" applyAlignment="1" applyProtection="1">
      <alignment horizontal="left" vertical="center"/>
      <protection locked="0"/>
    </xf>
    <xf numFmtId="0" fontId="0" fillId="0" borderId="8" xfId="0" applyBorder="1" applyAlignment="1" applyProtection="1">
      <alignment horizontal="left" vertical="center"/>
      <protection locked="0"/>
    </xf>
    <xf numFmtId="0" fontId="0" fillId="0" borderId="32" xfId="0" applyBorder="1" applyAlignment="1" applyProtection="1">
      <alignment horizontal="left" vertical="center"/>
      <protection locked="0"/>
    </xf>
    <xf numFmtId="0" fontId="0" fillId="0" borderId="33" xfId="0" applyBorder="1" applyAlignment="1" applyProtection="1">
      <alignment horizontal="left" vertical="center"/>
      <protection locked="0"/>
    </xf>
    <xf numFmtId="0" fontId="17" fillId="0" borderId="5" xfId="0" applyFont="1" applyBorder="1" applyAlignment="1" applyProtection="1">
      <alignment horizontal="center" vertical="center"/>
      <protection locked="0"/>
    </xf>
    <xf numFmtId="0" fontId="17" fillId="0" borderId="5" xfId="0" applyFont="1" applyBorder="1" applyAlignment="1" applyProtection="1">
      <alignment horizontal="center" vertical="center" shrinkToFit="1"/>
      <protection locked="0"/>
    </xf>
    <xf numFmtId="0" fontId="0" fillId="0" borderId="5" xfId="0" applyBorder="1" applyAlignment="1">
      <alignment horizontal="center" vertical="center" shrinkToFit="1"/>
    </xf>
    <xf numFmtId="0" fontId="0" fillId="0" borderId="10" xfId="0" applyBorder="1" applyAlignment="1">
      <alignment horizontal="center" vertical="center" shrinkToFit="1"/>
    </xf>
    <xf numFmtId="0" fontId="0" fillId="0" borderId="6" xfId="0" applyBorder="1" applyAlignment="1">
      <alignment horizontal="center" vertical="center" shrinkToFit="1"/>
    </xf>
    <xf numFmtId="0" fontId="0" fillId="0" borderId="5" xfId="0" applyBorder="1" applyAlignment="1">
      <alignment horizontal="center" vertical="center"/>
    </xf>
    <xf numFmtId="0" fontId="0" fillId="0" borderId="10" xfId="0" applyBorder="1" applyAlignment="1">
      <alignment horizontal="center" vertical="center"/>
    </xf>
    <xf numFmtId="0" fontId="0" fillId="0" borderId="6"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7" xfId="0" applyBorder="1" applyAlignment="1">
      <alignment horizontal="left" vertical="center" wrapText="1"/>
    </xf>
    <xf numFmtId="0" fontId="0" fillId="0" borderId="31" xfId="0" applyBorder="1" applyAlignment="1">
      <alignment horizontal="left" vertical="center"/>
    </xf>
    <xf numFmtId="0" fontId="0" fillId="0" borderId="30" xfId="0" applyBorder="1" applyAlignment="1">
      <alignment horizontal="left" vertical="center"/>
    </xf>
    <xf numFmtId="0" fontId="0" fillId="0" borderId="8" xfId="0" applyBorder="1" applyAlignment="1">
      <alignment horizontal="left" vertical="center"/>
    </xf>
    <xf numFmtId="0" fontId="0" fillId="0" borderId="32" xfId="0" applyBorder="1" applyAlignment="1">
      <alignment horizontal="left" vertical="center"/>
    </xf>
    <xf numFmtId="0" fontId="0" fillId="0" borderId="33" xfId="0" applyBorder="1" applyAlignment="1">
      <alignment horizontal="left" vertical="center"/>
    </xf>
    <xf numFmtId="0" fontId="0" fillId="0" borderId="0" xfId="0" applyAlignment="1">
      <alignment horizontal="left" vertical="center"/>
    </xf>
    <xf numFmtId="0" fontId="16" fillId="0" borderId="1" xfId="0" applyFont="1" applyBorder="1" applyAlignment="1" applyProtection="1">
      <alignment horizontal="center" vertical="center"/>
      <protection locked="0"/>
    </xf>
    <xf numFmtId="0" fontId="17" fillId="0" borderId="17" xfId="0" applyFont="1" applyBorder="1" applyAlignment="1" applyProtection="1">
      <alignment horizontal="center" vertical="center" shrinkToFit="1"/>
      <protection locked="0"/>
    </xf>
    <xf numFmtId="0" fontId="17" fillId="0" borderId="22" xfId="0" applyFont="1" applyBorder="1" applyAlignment="1" applyProtection="1">
      <alignment horizontal="center" vertical="center" shrinkToFit="1"/>
      <protection locked="0"/>
    </xf>
    <xf numFmtId="0" fontId="6" fillId="0" borderId="1" xfId="0" applyFont="1" applyBorder="1" applyAlignment="1" applyProtection="1">
      <alignment horizontal="center" vertical="center"/>
      <protection locked="0"/>
    </xf>
    <xf numFmtId="177" fontId="6" fillId="0" borderId="1" xfId="0" applyNumberFormat="1" applyFont="1" applyBorder="1" applyAlignment="1" applyProtection="1">
      <alignment horizontal="center" vertical="center"/>
      <protection locked="0"/>
    </xf>
    <xf numFmtId="0" fontId="5" fillId="0" borderId="5" xfId="0" applyFont="1" applyBorder="1" applyAlignment="1">
      <alignment horizontal="center" vertical="center"/>
    </xf>
    <xf numFmtId="0" fontId="5" fillId="0" borderId="10" xfId="0" applyFont="1" applyBorder="1" applyAlignment="1">
      <alignment horizontal="center" vertical="center"/>
    </xf>
    <xf numFmtId="0" fontId="5" fillId="0" borderId="6" xfId="0" applyFont="1" applyBorder="1" applyAlignment="1">
      <alignment horizontal="center" vertical="center"/>
    </xf>
    <xf numFmtId="0" fontId="4" fillId="0" borderId="21" xfId="0" applyFont="1" applyBorder="1" applyAlignment="1">
      <alignment horizontal="center" vertical="center"/>
    </xf>
    <xf numFmtId="0" fontId="4" fillId="0" borderId="0" xfId="0" applyFont="1" applyAlignment="1">
      <alignment horizontal="center" vertical="center"/>
    </xf>
    <xf numFmtId="0" fontId="4" fillId="0" borderId="22" xfId="0" applyFont="1" applyBorder="1" applyAlignment="1">
      <alignment horizontal="center" vertical="center"/>
    </xf>
    <xf numFmtId="0" fontId="5" fillId="0" borderId="62" xfId="0" applyFont="1" applyBorder="1" applyAlignment="1">
      <alignment horizontal="left" vertical="center" wrapText="1"/>
    </xf>
    <xf numFmtId="0" fontId="5" fillId="0" borderId="0" xfId="0" applyFont="1" applyAlignment="1">
      <alignment horizontal="left" vertical="center" wrapText="1"/>
    </xf>
    <xf numFmtId="0" fontId="5" fillId="0" borderId="63" xfId="0" applyFont="1" applyBorder="1" applyAlignment="1">
      <alignment horizontal="left" vertical="center" wrapText="1"/>
    </xf>
    <xf numFmtId="0" fontId="3" fillId="0" borderId="60" xfId="0" applyFont="1" applyBorder="1" applyAlignment="1">
      <alignment horizontal="left" vertical="center"/>
    </xf>
    <xf numFmtId="0" fontId="3" fillId="0" borderId="43" xfId="0" applyFont="1" applyBorder="1" applyAlignment="1">
      <alignment horizontal="left" vertical="center"/>
    </xf>
    <xf numFmtId="0" fontId="3" fillId="0" borderId="61" xfId="0" applyFont="1" applyBorder="1" applyAlignment="1">
      <alignment horizontal="left" vertical="center"/>
    </xf>
    <xf numFmtId="0" fontId="5" fillId="0" borderId="2" xfId="0" applyFont="1" applyBorder="1" applyAlignment="1">
      <alignment horizontal="left"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0" borderId="49" xfId="0" applyBorder="1" applyAlignment="1">
      <alignment horizontal="left" vertical="center"/>
    </xf>
    <xf numFmtId="0" fontId="0" fillId="0" borderId="7" xfId="0" applyBorder="1" applyAlignment="1">
      <alignment horizontal="center" vertical="center"/>
    </xf>
    <xf numFmtId="0" fontId="0" fillId="0" borderId="31" xfId="0" applyBorder="1" applyAlignment="1">
      <alignment horizontal="center" vertical="center"/>
    </xf>
    <xf numFmtId="0" fontId="0" fillId="0" borderId="30" xfId="0" applyBorder="1" applyAlignment="1">
      <alignment horizontal="center" vertical="center"/>
    </xf>
    <xf numFmtId="0" fontId="0" fillId="0" borderId="8" xfId="0" applyBorder="1" applyAlignment="1">
      <alignment horizontal="center" vertical="center"/>
    </xf>
    <xf numFmtId="0" fontId="0" fillId="0" borderId="32" xfId="0" applyBorder="1" applyAlignment="1">
      <alignment horizontal="center" vertical="center"/>
    </xf>
    <xf numFmtId="0" fontId="0" fillId="0" borderId="33" xfId="0" applyBorder="1" applyAlignment="1">
      <alignment horizontal="center" vertical="center"/>
    </xf>
    <xf numFmtId="0" fontId="7" fillId="0" borderId="32" xfId="0" applyFont="1" applyBorder="1" applyAlignment="1">
      <alignment horizontal="center" vertical="center" shrinkToFit="1"/>
    </xf>
    <xf numFmtId="0" fontId="17" fillId="0" borderId="5" xfId="0" applyFont="1" applyBorder="1" applyAlignment="1">
      <alignment horizontal="center" vertical="center"/>
    </xf>
    <xf numFmtId="0" fontId="17" fillId="0" borderId="10" xfId="0" applyFont="1" applyBorder="1" applyAlignment="1">
      <alignment horizontal="center" vertical="center"/>
    </xf>
    <xf numFmtId="0" fontId="17" fillId="0" borderId="6" xfId="0" applyFont="1" applyBorder="1" applyAlignment="1">
      <alignment horizontal="center" vertical="center"/>
    </xf>
    <xf numFmtId="0" fontId="7" fillId="0" borderId="2" xfId="0" applyFont="1" applyBorder="1" applyAlignment="1">
      <alignment horizontal="center" vertical="center" shrinkToFit="1"/>
    </xf>
    <xf numFmtId="0" fontId="7" fillId="0" borderId="3" xfId="0" applyFont="1" applyBorder="1" applyAlignment="1">
      <alignment horizontal="center" vertical="center" shrinkToFit="1"/>
    </xf>
    <xf numFmtId="0" fontId="7" fillId="0" borderId="4" xfId="0" applyFont="1" applyBorder="1" applyAlignment="1">
      <alignment horizontal="center" vertical="center" shrinkToFit="1"/>
    </xf>
    <xf numFmtId="38" fontId="0" fillId="0" borderId="2" xfId="0" applyNumberFormat="1" applyBorder="1" applyAlignment="1">
      <alignment horizontal="center" vertical="center"/>
    </xf>
    <xf numFmtId="0" fontId="7" fillId="0" borderId="5" xfId="0" applyFont="1" applyBorder="1" applyAlignment="1">
      <alignment horizontal="center" vertical="center"/>
    </xf>
    <xf numFmtId="0" fontId="7" fillId="0" borderId="7" xfId="0" applyFont="1" applyBorder="1" applyAlignment="1">
      <alignment horizontal="center" vertical="center" shrinkToFit="1"/>
    </xf>
    <xf numFmtId="0" fontId="7" fillId="0" borderId="31" xfId="0" applyFont="1" applyBorder="1" applyAlignment="1">
      <alignment horizontal="center" vertical="center" shrinkToFit="1"/>
    </xf>
    <xf numFmtId="0" fontId="7" fillId="0" borderId="30" xfId="0" applyFont="1" applyBorder="1" applyAlignment="1">
      <alignment horizontal="center" vertical="center" shrinkToFit="1"/>
    </xf>
    <xf numFmtId="0" fontId="7" fillId="0" borderId="8" xfId="0" applyFont="1" applyBorder="1" applyAlignment="1">
      <alignment horizontal="center" vertical="center" shrinkToFit="1"/>
    </xf>
    <xf numFmtId="0" fontId="7" fillId="0" borderId="33" xfId="0" applyFont="1" applyBorder="1" applyAlignment="1">
      <alignment horizontal="center" vertical="center" shrinkToFit="1"/>
    </xf>
    <xf numFmtId="38" fontId="0" fillId="0" borderId="2" xfId="1" applyFont="1" applyBorder="1" applyAlignment="1">
      <alignment horizontal="right" vertical="center"/>
    </xf>
    <xf numFmtId="38" fontId="0" fillId="0" borderId="4" xfId="1" applyFont="1" applyBorder="1" applyAlignment="1">
      <alignment horizontal="right" vertical="center"/>
    </xf>
    <xf numFmtId="38" fontId="0" fillId="0" borderId="7" xfId="1" applyFont="1" applyBorder="1" applyAlignment="1">
      <alignment horizontal="right" vertical="center"/>
    </xf>
    <xf numFmtId="38" fontId="0" fillId="0" borderId="30" xfId="1" applyFont="1" applyBorder="1" applyAlignment="1">
      <alignment horizontal="right" vertical="center"/>
    </xf>
    <xf numFmtId="38" fontId="0" fillId="0" borderId="2" xfId="1" applyFont="1" applyBorder="1" applyAlignment="1">
      <alignment horizontal="center" vertical="center"/>
    </xf>
    <xf numFmtId="38" fontId="0" fillId="0" borderId="3" xfId="1" applyFont="1" applyBorder="1" applyAlignment="1">
      <alignment horizontal="center" vertical="center"/>
    </xf>
    <xf numFmtId="38" fontId="0" fillId="0" borderId="2" xfId="1" applyFont="1" applyFill="1" applyBorder="1" applyAlignment="1">
      <alignment horizontal="center" vertical="center"/>
    </xf>
    <xf numFmtId="38" fontId="0" fillId="0" borderId="4" xfId="1" applyFont="1" applyFill="1" applyBorder="1" applyAlignment="1">
      <alignment horizontal="center" vertical="center"/>
    </xf>
    <xf numFmtId="0" fontId="0" fillId="0" borderId="32" xfId="0" applyBorder="1" applyAlignment="1">
      <alignment horizontal="center" vertical="center" shrinkToFit="1"/>
    </xf>
    <xf numFmtId="0" fontId="0" fillId="0" borderId="46" xfId="0" applyBorder="1" applyAlignment="1">
      <alignment horizontal="center" vertical="center"/>
    </xf>
    <xf numFmtId="0" fontId="0" fillId="0" borderId="47" xfId="0" applyBorder="1" applyAlignment="1">
      <alignment horizontal="center" vertical="center"/>
    </xf>
    <xf numFmtId="0" fontId="0" fillId="0" borderId="48" xfId="0" applyBorder="1" applyAlignment="1">
      <alignment horizontal="center" vertical="center"/>
    </xf>
    <xf numFmtId="49" fontId="7" fillId="0" borderId="46" xfId="0" applyNumberFormat="1" applyFont="1" applyBorder="1" applyAlignment="1">
      <alignment horizontal="center" vertical="center"/>
    </xf>
    <xf numFmtId="49" fontId="17" fillId="0" borderId="47" xfId="0" applyNumberFormat="1" applyFont="1" applyBorder="1" applyAlignment="1">
      <alignment horizontal="center" vertical="center"/>
    </xf>
    <xf numFmtId="0" fontId="0" fillId="0" borderId="26" xfId="0" applyBorder="1" applyAlignment="1">
      <alignment horizontal="center" vertical="center"/>
    </xf>
    <xf numFmtId="0" fontId="5" fillId="0" borderId="41" xfId="0" applyFont="1" applyBorder="1" applyAlignment="1">
      <alignment horizontal="center" vertical="center"/>
    </xf>
    <xf numFmtId="0" fontId="5" fillId="0" borderId="40" xfId="0" applyFont="1" applyBorder="1" applyAlignment="1">
      <alignment horizontal="center" vertical="center"/>
    </xf>
    <xf numFmtId="0" fontId="7" fillId="0" borderId="29" xfId="0" applyFont="1" applyBorder="1" applyAlignment="1" applyProtection="1">
      <alignment horizontal="center" vertical="center"/>
      <protection locked="0"/>
    </xf>
    <xf numFmtId="0" fontId="17" fillId="0" borderId="42" xfId="0" applyFont="1" applyBorder="1" applyAlignment="1" applyProtection="1">
      <alignment horizontal="center" vertical="center"/>
      <protection locked="0"/>
    </xf>
    <xf numFmtId="0" fontId="17" fillId="0" borderId="66" xfId="0" applyFont="1" applyBorder="1" applyAlignment="1" applyProtection="1">
      <alignment horizontal="center" vertical="center"/>
      <protection locked="0"/>
    </xf>
    <xf numFmtId="0" fontId="0" fillId="0" borderId="2" xfId="0" applyBorder="1" applyAlignment="1" applyProtection="1">
      <alignment horizontal="left" vertical="top" wrapText="1"/>
      <protection locked="0"/>
    </xf>
    <xf numFmtId="0" fontId="0" fillId="0" borderId="3" xfId="0" applyBorder="1" applyAlignment="1" applyProtection="1">
      <alignment horizontal="left" vertical="top" wrapText="1"/>
      <protection locked="0"/>
    </xf>
    <xf numFmtId="0" fontId="0" fillId="0" borderId="4" xfId="0" applyBorder="1" applyAlignment="1" applyProtection="1">
      <alignment horizontal="left" vertical="top" wrapText="1"/>
      <protection locked="0"/>
    </xf>
    <xf numFmtId="0" fontId="5" fillId="0" borderId="0" xfId="0" applyFont="1" applyAlignment="1">
      <alignment horizontal="left" vertical="center" wrapText="1" indent="2"/>
    </xf>
    <xf numFmtId="0" fontId="5" fillId="0" borderId="32" xfId="0" applyFont="1" applyBorder="1" applyAlignment="1">
      <alignment horizontal="left" vertical="center" wrapText="1" indent="2"/>
    </xf>
    <xf numFmtId="0" fontId="0" fillId="0" borderId="2" xfId="0" applyBorder="1" applyAlignment="1" applyProtection="1">
      <alignment horizontal="left" vertical="top"/>
      <protection locked="0"/>
    </xf>
    <xf numFmtId="0" fontId="0" fillId="0" borderId="3" xfId="0" applyBorder="1" applyAlignment="1" applyProtection="1">
      <alignment horizontal="left" vertical="top"/>
      <protection locked="0"/>
    </xf>
    <xf numFmtId="0" fontId="0" fillId="0" borderId="4" xfId="0" applyBorder="1" applyAlignment="1" applyProtection="1">
      <alignment horizontal="left" vertical="top"/>
      <protection locked="0"/>
    </xf>
    <xf numFmtId="0" fontId="0" fillId="0" borderId="0" xfId="0" applyAlignment="1">
      <alignment horizontal="left" vertical="center" wrapText="1" indent="1"/>
    </xf>
    <xf numFmtId="0" fontId="0" fillId="0" borderId="32" xfId="0" applyBorder="1" applyAlignment="1">
      <alignment horizontal="left" vertical="center" wrapText="1" indent="1"/>
    </xf>
    <xf numFmtId="0" fontId="0" fillId="0" borderId="1" xfId="0" applyBorder="1" applyAlignment="1" applyProtection="1">
      <alignment horizontal="left" vertical="center"/>
      <protection locked="0"/>
    </xf>
    <xf numFmtId="0" fontId="0" fillId="0" borderId="67" xfId="0" applyBorder="1" applyAlignment="1" applyProtection="1">
      <alignment horizontal="left" vertical="top" wrapText="1"/>
      <protection locked="0"/>
    </xf>
    <xf numFmtId="0" fontId="0" fillId="0" borderId="68" xfId="0" applyBorder="1" applyAlignment="1" applyProtection="1">
      <alignment horizontal="left" vertical="top" wrapText="1"/>
      <protection locked="0"/>
    </xf>
    <xf numFmtId="0" fontId="0" fillId="0" borderId="69" xfId="0" applyBorder="1" applyAlignment="1" applyProtection="1">
      <alignment horizontal="left" vertical="top" wrapText="1"/>
      <protection locked="0"/>
    </xf>
    <xf numFmtId="0" fontId="0" fillId="0" borderId="72" xfId="0" applyBorder="1" applyAlignment="1">
      <alignment horizontal="center" vertical="center" wrapText="1"/>
    </xf>
    <xf numFmtId="0" fontId="0" fillId="0" borderId="70" xfId="0" applyBorder="1" applyAlignment="1">
      <alignment horizontal="center" vertical="center" wrapText="1"/>
    </xf>
    <xf numFmtId="0" fontId="17" fillId="0" borderId="46" xfId="0" applyFont="1" applyBorder="1" applyAlignment="1" applyProtection="1">
      <alignment horizontal="center" vertical="center"/>
      <protection locked="0"/>
    </xf>
    <xf numFmtId="0" fontId="17" fillId="0" borderId="47" xfId="0" applyFont="1" applyBorder="1" applyAlignment="1" applyProtection="1">
      <alignment horizontal="center" vertical="center"/>
      <protection locked="0"/>
    </xf>
    <xf numFmtId="0" fontId="17" fillId="0" borderId="48" xfId="0" applyFont="1" applyBorder="1" applyAlignment="1" applyProtection="1">
      <alignment horizontal="center" vertical="center"/>
      <protection locked="0"/>
    </xf>
    <xf numFmtId="0" fontId="0" fillId="0" borderId="18" xfId="0" applyBorder="1" applyAlignment="1">
      <alignment horizontal="center" vertical="center" wrapText="1"/>
    </xf>
    <xf numFmtId="0" fontId="0" fillId="0" borderId="20" xfId="0" applyBorder="1" applyAlignment="1">
      <alignment horizontal="center" vertical="center" wrapText="1"/>
    </xf>
    <xf numFmtId="0" fontId="0" fillId="0" borderId="21" xfId="0" applyBorder="1" applyAlignment="1">
      <alignment horizontal="center" vertical="center" wrapText="1"/>
    </xf>
    <xf numFmtId="0" fontId="0" fillId="0" borderId="22" xfId="0" applyBorder="1" applyAlignment="1">
      <alignment horizontal="center" vertical="center" wrapText="1"/>
    </xf>
    <xf numFmtId="0" fontId="0" fillId="0" borderId="21" xfId="0" applyBorder="1" applyAlignment="1">
      <alignment horizontal="center" vertical="center" shrinkToFit="1"/>
    </xf>
    <xf numFmtId="0" fontId="0" fillId="0" borderId="22" xfId="0" applyBorder="1" applyAlignment="1">
      <alignment horizontal="center" vertical="center" shrinkToFit="1"/>
    </xf>
    <xf numFmtId="0" fontId="0" fillId="0" borderId="26" xfId="0" applyBorder="1" applyAlignment="1">
      <alignment horizontal="center" vertical="center" shrinkToFit="1"/>
    </xf>
    <xf numFmtId="0" fontId="0" fillId="0" borderId="40" xfId="0" applyBorder="1" applyAlignment="1">
      <alignment horizontal="center" vertical="center" shrinkToFit="1"/>
    </xf>
    <xf numFmtId="0" fontId="0" fillId="0" borderId="9" xfId="0" applyBorder="1" applyAlignment="1">
      <alignment horizontal="center" vertical="center"/>
    </xf>
    <xf numFmtId="0" fontId="5" fillId="0" borderId="9" xfId="0" applyFont="1" applyBorder="1" applyAlignment="1">
      <alignment horizontal="center" vertical="center"/>
    </xf>
    <xf numFmtId="0" fontId="17" fillId="0" borderId="50" xfId="0" applyFont="1" applyBorder="1" applyAlignment="1">
      <alignment horizontal="center" vertical="center" wrapText="1"/>
    </xf>
    <xf numFmtId="0" fontId="17" fillId="0" borderId="51" xfId="0" applyFont="1" applyBorder="1" applyAlignment="1">
      <alignment horizontal="center" vertical="center" wrapText="1"/>
    </xf>
    <xf numFmtId="0" fontId="17" fillId="0" borderId="18" xfId="0" applyFont="1" applyBorder="1" applyAlignment="1">
      <alignment horizontal="center" vertical="center" wrapText="1"/>
    </xf>
    <xf numFmtId="0" fontId="17" fillId="0" borderId="20" xfId="0" applyFont="1" applyBorder="1" applyAlignment="1">
      <alignment horizontal="center" vertical="center" wrapText="1"/>
    </xf>
    <xf numFmtId="0" fontId="17" fillId="0" borderId="21" xfId="0" applyFont="1" applyBorder="1" applyAlignment="1" applyProtection="1">
      <alignment horizontal="center" vertical="center" wrapText="1"/>
      <protection locked="0"/>
    </xf>
    <xf numFmtId="0" fontId="17" fillId="0" borderId="22" xfId="0" applyFont="1" applyBorder="1" applyAlignment="1" applyProtection="1">
      <alignment horizontal="center" vertical="center" wrapText="1"/>
      <protection locked="0"/>
    </xf>
    <xf numFmtId="0" fontId="5" fillId="0" borderId="50" xfId="0" applyFont="1" applyBorder="1" applyAlignment="1">
      <alignment horizontal="center" vertical="center" wrapText="1"/>
    </xf>
    <xf numFmtId="0" fontId="5" fillId="0" borderId="51" xfId="0" applyFont="1" applyBorder="1" applyAlignment="1">
      <alignment horizontal="center" vertical="center" wrapText="1"/>
    </xf>
    <xf numFmtId="0" fontId="0" fillId="0" borderId="60" xfId="0" applyBorder="1" applyAlignment="1">
      <alignment horizontal="center" vertical="center" wrapText="1"/>
    </xf>
    <xf numFmtId="0" fontId="0" fillId="0" borderId="43" xfId="0" applyBorder="1" applyAlignment="1">
      <alignment horizontal="center" vertical="center" wrapText="1"/>
    </xf>
    <xf numFmtId="0" fontId="5" fillId="0" borderId="18"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21" xfId="0" applyFont="1" applyBorder="1" applyAlignment="1" applyProtection="1">
      <alignment horizontal="center" vertical="center" wrapText="1"/>
      <protection locked="0"/>
    </xf>
    <xf numFmtId="0" fontId="5" fillId="0" borderId="22" xfId="0" applyFont="1" applyBorder="1" applyAlignment="1" applyProtection="1">
      <alignment horizontal="center" vertical="center" wrapText="1"/>
      <protection locked="0"/>
    </xf>
    <xf numFmtId="0" fontId="5" fillId="0" borderId="39" xfId="0" applyFont="1" applyBorder="1" applyAlignment="1" applyProtection="1">
      <alignment horizontal="center" vertical="center" wrapText="1"/>
      <protection locked="0"/>
    </xf>
    <xf numFmtId="0" fontId="5" fillId="0" borderId="59" xfId="0" applyFont="1" applyBorder="1" applyAlignment="1" applyProtection="1">
      <alignment horizontal="center" vertical="center" wrapText="1"/>
      <protection locked="0"/>
    </xf>
    <xf numFmtId="0" fontId="5" fillId="0" borderId="46" xfId="0" applyFont="1" applyBorder="1" applyAlignment="1" applyProtection="1">
      <alignment horizontal="center" vertical="center"/>
      <protection locked="0"/>
    </xf>
    <xf numFmtId="0" fontId="5" fillId="0" borderId="47" xfId="0" applyFont="1" applyBorder="1" applyAlignment="1" applyProtection="1">
      <alignment horizontal="center" vertical="center"/>
      <protection locked="0"/>
    </xf>
    <xf numFmtId="0" fontId="5" fillId="0" borderId="48" xfId="0" applyFont="1" applyBorder="1" applyAlignment="1" applyProtection="1">
      <alignment horizontal="center" vertical="center"/>
      <protection locked="0"/>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left" vertical="center" wrapText="1"/>
    </xf>
    <xf numFmtId="0" fontId="0" fillId="0" borderId="10" xfId="0" applyBorder="1" applyAlignment="1">
      <alignment horizontal="left" vertical="center" wrapText="1"/>
    </xf>
    <xf numFmtId="0" fontId="0" fillId="0" borderId="6" xfId="0" applyBorder="1" applyAlignment="1">
      <alignment horizontal="left" vertical="center" wrapText="1"/>
    </xf>
    <xf numFmtId="0" fontId="0" fillId="0" borderId="30" xfId="0" applyBorder="1" applyAlignment="1">
      <alignment horizontal="left" vertical="center" wrapText="1"/>
    </xf>
    <xf numFmtId="0" fontId="0" fillId="0" borderId="2" xfId="0" applyBorder="1" applyAlignment="1">
      <alignment horizontal="left" vertical="center" wrapText="1"/>
    </xf>
    <xf numFmtId="0" fontId="0" fillId="0" borderId="4" xfId="0" applyBorder="1" applyAlignment="1">
      <alignment horizontal="left" vertical="center" wrapText="1"/>
    </xf>
    <xf numFmtId="0" fontId="0" fillId="0" borderId="1" xfId="0" applyBorder="1" applyAlignment="1">
      <alignment horizontal="center" vertical="center" shrinkToFit="1"/>
    </xf>
    <xf numFmtId="0" fontId="0" fillId="0" borderId="33" xfId="0" applyBorder="1" applyAlignment="1">
      <alignment horizontal="left" vertical="center" wrapText="1" indent="1"/>
    </xf>
    <xf numFmtId="0" fontId="0" fillId="0" borderId="6" xfId="0" applyBorder="1" applyAlignment="1">
      <alignment horizontal="left" vertical="center" indent="1"/>
    </xf>
    <xf numFmtId="0" fontId="0" fillId="0" borderId="8" xfId="0" applyBorder="1" applyAlignment="1">
      <alignment horizontal="left" vertical="center" indent="1"/>
    </xf>
    <xf numFmtId="0" fontId="0" fillId="0" borderId="4" xfId="0" applyBorder="1" applyAlignment="1">
      <alignment horizontal="left" vertical="center" indent="1"/>
    </xf>
    <xf numFmtId="0" fontId="0" fillId="0" borderId="1" xfId="0" applyBorder="1" applyAlignment="1">
      <alignment horizontal="left" vertical="center" indent="1"/>
    </xf>
    <xf numFmtId="0" fontId="0" fillId="0" borderId="2" xfId="0" applyBorder="1" applyAlignment="1">
      <alignment horizontal="left" vertical="center" indent="1"/>
    </xf>
    <xf numFmtId="0" fontId="0" fillId="0" borderId="30" xfId="0" applyBorder="1" applyAlignment="1">
      <alignment horizontal="left" vertical="center" indent="1"/>
    </xf>
    <xf numFmtId="0" fontId="0" fillId="0" borderId="5" xfId="0" applyBorder="1" applyAlignment="1">
      <alignment horizontal="left" vertical="center" indent="1"/>
    </xf>
    <xf numFmtId="0" fontId="0" fillId="0" borderId="7" xfId="0" applyBorder="1" applyAlignment="1">
      <alignment horizontal="left" vertical="center" indent="1"/>
    </xf>
    <xf numFmtId="0" fontId="0" fillId="0" borderId="2" xfId="0" applyBorder="1" applyAlignment="1">
      <alignment horizontal="right" vertical="center" wrapText="1"/>
    </xf>
    <xf numFmtId="0" fontId="0" fillId="0" borderId="3" xfId="0" applyBorder="1" applyAlignment="1">
      <alignment horizontal="right" vertical="center" wrapText="1"/>
    </xf>
    <xf numFmtId="0" fontId="0" fillId="0" borderId="4" xfId="0" applyBorder="1" applyAlignment="1">
      <alignment horizontal="right" vertical="center" wrapText="1"/>
    </xf>
    <xf numFmtId="0" fontId="0" fillId="0" borderId="2" xfId="0" applyBorder="1" applyAlignment="1">
      <alignment horizontal="left" vertical="center" shrinkToFit="1"/>
    </xf>
    <xf numFmtId="0" fontId="0" fillId="0" borderId="4" xfId="0" applyBorder="1" applyAlignment="1">
      <alignment horizontal="left" vertical="center" shrinkToFit="1"/>
    </xf>
    <xf numFmtId="0" fontId="0" fillId="0" borderId="8" xfId="0" applyBorder="1" applyAlignment="1">
      <alignment horizontal="left" vertical="center" wrapText="1"/>
    </xf>
    <xf numFmtId="0" fontId="0" fillId="0" borderId="62" xfId="0" applyBorder="1" applyAlignment="1">
      <alignment horizontal="left" vertical="center" wrapText="1"/>
    </xf>
    <xf numFmtId="0" fontId="0" fillId="0" borderId="0" xfId="0" applyAlignment="1">
      <alignment horizontal="left" vertical="center" wrapText="1"/>
    </xf>
    <xf numFmtId="0" fontId="0" fillId="0" borderId="63" xfId="0" applyBorder="1" applyAlignment="1">
      <alignment horizontal="left" vertical="center" wrapText="1"/>
    </xf>
    <xf numFmtId="0" fontId="0" fillId="0" borderId="64" xfId="0" applyBorder="1" applyAlignment="1">
      <alignment horizontal="left" vertical="center" wrapText="1"/>
    </xf>
    <xf numFmtId="0" fontId="0" fillId="0" borderId="45" xfId="0" applyBorder="1" applyAlignment="1">
      <alignment horizontal="left" vertical="center" wrapText="1"/>
    </xf>
    <xf numFmtId="0" fontId="0" fillId="0" borderId="65" xfId="0" applyBorder="1" applyAlignment="1">
      <alignment horizontal="left" vertical="center" wrapText="1"/>
    </xf>
    <xf numFmtId="0" fontId="5" fillId="0" borderId="0" xfId="0" applyFont="1" applyAlignment="1">
      <alignment horizontal="left" vertical="center" wrapText="1" indent="1"/>
    </xf>
    <xf numFmtId="0" fontId="5" fillId="0" borderId="0" xfId="0" applyFont="1" applyAlignment="1">
      <alignment horizontal="left" vertical="center" indent="1"/>
    </xf>
    <xf numFmtId="0" fontId="5" fillId="0" borderId="62" xfId="0" applyFont="1" applyBorder="1" applyAlignment="1">
      <alignment horizontal="left" vertical="center"/>
    </xf>
    <xf numFmtId="0" fontId="5" fillId="0" borderId="0" xfId="0" applyFont="1" applyAlignment="1">
      <alignment horizontal="left" vertical="center"/>
    </xf>
    <xf numFmtId="0" fontId="5" fillId="0" borderId="63" xfId="0" applyFont="1" applyBorder="1" applyAlignment="1">
      <alignment horizontal="left" vertical="center"/>
    </xf>
    <xf numFmtId="0" fontId="0" fillId="0" borderId="1" xfId="0" applyBorder="1" applyAlignment="1">
      <alignment horizontal="center" vertical="center"/>
    </xf>
    <xf numFmtId="0" fontId="0" fillId="0" borderId="2" xfId="0" applyBorder="1" applyAlignment="1">
      <alignment horizontal="right" vertical="center"/>
    </xf>
    <xf numFmtId="0" fontId="0" fillId="0" borderId="4" xfId="0" applyBorder="1" applyAlignment="1">
      <alignment horizontal="right" vertical="center"/>
    </xf>
    <xf numFmtId="0" fontId="0" fillId="0" borderId="2" xfId="0" applyBorder="1" applyAlignment="1">
      <alignment horizontal="left" vertical="center" wrapText="1" shrinkToFit="1"/>
    </xf>
    <xf numFmtId="0" fontId="0" fillId="0" borderId="4" xfId="0" applyBorder="1" applyAlignment="1">
      <alignment horizontal="left" vertical="center" wrapText="1" shrinkToFit="1"/>
    </xf>
    <xf numFmtId="0" fontId="0" fillId="0" borderId="5" xfId="0" applyBorder="1" applyAlignment="1">
      <alignment horizontal="left" vertical="center" wrapText="1" shrinkToFit="1"/>
    </xf>
    <xf numFmtId="0" fontId="0" fillId="0" borderId="10" xfId="0" applyBorder="1" applyAlignment="1">
      <alignment horizontal="left" vertical="center" wrapText="1" shrinkToFit="1"/>
    </xf>
    <xf numFmtId="0" fontId="0" fillId="0" borderId="6" xfId="0" applyBorder="1" applyAlignment="1">
      <alignment horizontal="left" vertical="center" wrapText="1" shrinkToFit="1"/>
    </xf>
    <xf numFmtId="0" fontId="0" fillId="0" borderId="2" xfId="0" applyBorder="1" applyAlignment="1">
      <alignment horizontal="center" vertical="center" shrinkToFit="1"/>
    </xf>
    <xf numFmtId="0" fontId="0" fillId="0" borderId="4" xfId="0" applyBorder="1" applyAlignment="1">
      <alignment horizontal="center" vertical="center" shrinkToFit="1"/>
    </xf>
    <xf numFmtId="0" fontId="5" fillId="0" borderId="64" xfId="0" applyFont="1" applyBorder="1" applyAlignment="1">
      <alignment horizontal="left" vertical="center" indent="1"/>
    </xf>
    <xf numFmtId="0" fontId="5" fillId="0" borderId="45" xfId="0" applyFont="1" applyBorder="1" applyAlignment="1">
      <alignment horizontal="left" vertical="center" indent="1"/>
    </xf>
    <xf numFmtId="0" fontId="5" fillId="0" borderId="65" xfId="0" applyFont="1" applyBorder="1" applyAlignment="1">
      <alignment horizontal="left" vertical="center" indent="1"/>
    </xf>
    <xf numFmtId="0" fontId="5" fillId="0" borderId="62" xfId="0" applyFont="1" applyBorder="1" applyAlignment="1">
      <alignment horizontal="center" vertical="center" wrapText="1"/>
    </xf>
    <xf numFmtId="0" fontId="5" fillId="0" borderId="0" xfId="0" applyFont="1" applyAlignment="1">
      <alignment horizontal="center" vertical="center" wrapText="1"/>
    </xf>
    <xf numFmtId="0" fontId="5" fillId="0" borderId="63" xfId="0" applyFont="1" applyBorder="1" applyAlignment="1">
      <alignment horizontal="center" vertical="center" wrapText="1"/>
    </xf>
    <xf numFmtId="0" fontId="5" fillId="0" borderId="64" xfId="0" applyFont="1" applyBorder="1" applyAlignment="1">
      <alignment horizontal="left" vertical="center" wrapText="1"/>
    </xf>
    <xf numFmtId="0" fontId="5" fillId="0" borderId="45" xfId="0" applyFont="1" applyBorder="1" applyAlignment="1">
      <alignment horizontal="left" vertical="center" wrapText="1"/>
    </xf>
    <xf numFmtId="0" fontId="5" fillId="0" borderId="65" xfId="0" applyFont="1" applyBorder="1" applyAlignment="1">
      <alignment horizontal="left" vertical="center" wrapText="1"/>
    </xf>
    <xf numFmtId="0" fontId="0" fillId="0" borderId="7" xfId="0" applyBorder="1" applyAlignment="1">
      <alignment horizontal="right" vertical="center"/>
    </xf>
    <xf numFmtId="0" fontId="0" fillId="0" borderId="30" xfId="0" applyBorder="1" applyAlignment="1">
      <alignment horizontal="right" vertical="center"/>
    </xf>
    <xf numFmtId="0" fontId="0" fillId="0" borderId="1" xfId="0" applyBorder="1" applyAlignment="1">
      <alignment horizontal="center" vertical="center" wrapText="1"/>
    </xf>
    <xf numFmtId="0" fontId="5" fillId="0" borderId="2" xfId="0" applyFont="1" applyBorder="1" applyAlignment="1">
      <alignment horizontal="left" vertical="center" shrinkToFit="1"/>
    </xf>
    <xf numFmtId="0" fontId="5" fillId="0" borderId="4" xfId="0" applyFont="1" applyBorder="1" applyAlignment="1">
      <alignment horizontal="left" vertical="center" shrinkToFit="1"/>
    </xf>
    <xf numFmtId="0" fontId="5" fillId="0" borderId="2" xfId="0" applyFont="1" applyBorder="1" applyAlignment="1">
      <alignment horizontal="left" vertical="center" wrapText="1"/>
    </xf>
    <xf numFmtId="0" fontId="5" fillId="0" borderId="4" xfId="0" applyFont="1" applyBorder="1" applyAlignment="1">
      <alignment horizontal="left" vertical="center" wrapText="1"/>
    </xf>
    <xf numFmtId="0" fontId="0" fillId="0" borderId="3" xfId="0" applyBorder="1" applyAlignment="1">
      <alignment horizontal="left" vertical="center" wrapText="1"/>
    </xf>
    <xf numFmtId="0" fontId="5" fillId="0" borderId="1" xfId="0" applyFont="1" applyBorder="1" applyAlignment="1">
      <alignment horizontal="left" vertical="center"/>
    </xf>
    <xf numFmtId="0" fontId="0" fillId="0" borderId="1" xfId="0" applyBorder="1" applyAlignment="1">
      <alignment horizontal="left" vertical="center" wrapText="1"/>
    </xf>
    <xf numFmtId="0" fontId="5" fillId="0" borderId="2" xfId="0" applyFont="1" applyBorder="1" applyAlignment="1">
      <alignment horizontal="right" vertical="center"/>
    </xf>
    <xf numFmtId="0" fontId="5" fillId="0" borderId="4" xfId="0" applyFont="1" applyBorder="1" applyAlignment="1">
      <alignment horizontal="right" vertical="center"/>
    </xf>
    <xf numFmtId="0" fontId="5" fillId="0" borderId="64" xfId="0" applyFont="1" applyBorder="1" applyAlignment="1">
      <alignment horizontal="left" vertical="center"/>
    </xf>
    <xf numFmtId="0" fontId="5" fillId="0" borderId="45" xfId="0" applyFont="1" applyBorder="1" applyAlignment="1">
      <alignment horizontal="left" vertical="center"/>
    </xf>
    <xf numFmtId="0" fontId="5" fillId="0" borderId="65" xfId="0" applyFont="1" applyBorder="1" applyAlignment="1">
      <alignment horizontal="left" vertical="center"/>
    </xf>
    <xf numFmtId="38" fontId="0" fillId="0" borderId="5" xfId="1" applyFont="1" applyBorder="1" applyAlignment="1" applyProtection="1">
      <alignment horizontal="center" vertical="center"/>
      <protection locked="0"/>
    </xf>
    <xf numFmtId="38" fontId="0" fillId="0" borderId="10" xfId="1" applyFont="1" applyBorder="1" applyAlignment="1" applyProtection="1">
      <alignment horizontal="center" vertical="center"/>
      <protection locked="0"/>
    </xf>
    <xf numFmtId="38" fontId="0" fillId="0" borderId="6" xfId="1" applyFont="1" applyBorder="1" applyAlignment="1" applyProtection="1">
      <alignment horizontal="center" vertical="center"/>
      <protection locked="0"/>
    </xf>
    <xf numFmtId="0" fontId="0" fillId="0" borderId="2" xfId="0" applyBorder="1" applyAlignment="1">
      <alignment vertical="center" wrapText="1"/>
    </xf>
    <xf numFmtId="0" fontId="0" fillId="0" borderId="4" xfId="0" applyBorder="1" applyAlignment="1">
      <alignment vertical="center" wrapText="1"/>
    </xf>
    <xf numFmtId="0" fontId="0" fillId="0" borderId="17" xfId="0" applyBorder="1" applyAlignment="1">
      <alignment horizontal="left" vertical="center" wrapText="1"/>
    </xf>
    <xf numFmtId="0" fontId="0" fillId="0" borderId="44" xfId="0" applyBorder="1" applyAlignment="1">
      <alignment horizontal="left" vertical="center" wrapText="1"/>
    </xf>
    <xf numFmtId="0" fontId="0" fillId="0" borderId="33" xfId="0" applyBorder="1" applyAlignment="1">
      <alignment horizontal="left" vertical="center" wrapText="1"/>
    </xf>
    <xf numFmtId="0" fontId="0" fillId="0" borderId="2" xfId="0" applyBorder="1" applyAlignment="1">
      <alignment horizontal="center" vertical="center" wrapText="1" shrinkToFit="1"/>
    </xf>
    <xf numFmtId="0" fontId="0" fillId="0" borderId="4" xfId="0" applyBorder="1" applyAlignment="1">
      <alignment horizontal="center" vertical="center" wrapText="1" shrinkToFit="1"/>
    </xf>
    <xf numFmtId="0" fontId="5" fillId="0" borderId="31" xfId="0" applyFont="1" applyBorder="1" applyAlignment="1">
      <alignment horizontal="left" vertical="center"/>
    </xf>
    <xf numFmtId="0" fontId="0" fillId="0" borderId="1" xfId="0" applyBorder="1" applyAlignment="1">
      <alignment horizontal="left" vertical="center" wrapText="1" shrinkToFit="1"/>
    </xf>
    <xf numFmtId="0" fontId="0" fillId="0" borderId="62" xfId="0" applyBorder="1" applyAlignment="1">
      <alignment horizontal="left" vertical="center"/>
    </xf>
    <xf numFmtId="0" fontId="0" fillId="0" borderId="63" xfId="0" applyBorder="1" applyAlignment="1">
      <alignment horizontal="left" vertical="center"/>
    </xf>
    <xf numFmtId="0" fontId="10" fillId="0" borderId="0" xfId="0" applyFont="1" applyAlignment="1">
      <alignment horizontal="center" vertical="center"/>
    </xf>
    <xf numFmtId="0" fontId="0" fillId="0" borderId="5" xfId="0" applyBorder="1" applyAlignment="1" applyProtection="1">
      <alignment horizontal="center" vertical="center"/>
      <protection locked="0"/>
    </xf>
    <xf numFmtId="0" fontId="0" fillId="0" borderId="6" xfId="0" applyBorder="1" applyAlignment="1" applyProtection="1">
      <alignment horizontal="center" vertical="center"/>
      <protection locked="0"/>
    </xf>
  </cellXfs>
  <cellStyles count="3">
    <cellStyle name="パーセント" xfId="2" builtinId="5"/>
    <cellStyle name="桁区切り" xfId="1" builtinId="6"/>
    <cellStyle name="標準" xfId="0" builtinId="0"/>
  </cellStyles>
  <dxfs count="0"/>
  <tableStyles count="0" defaultTableStyle="TableStyleMedium2" defaultPivotStyle="PivotStyleLight16"/>
  <colors>
    <mruColors>
      <color rgb="FFFFFF99"/>
      <color rgb="FFFFFF66"/>
      <color rgb="FFFFFF00"/>
      <color rgb="FFFF99FF"/>
      <color rgb="FFDDD9C4"/>
      <color rgb="FFDDDDDD"/>
      <color rgb="FFC0C0C0"/>
      <color rgb="FFB2B2B2"/>
      <color rgb="FFEAEAEA"/>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9</xdr:col>
      <xdr:colOff>9525</xdr:colOff>
      <xdr:row>8</xdr:row>
      <xdr:rowOff>76200</xdr:rowOff>
    </xdr:from>
    <xdr:to>
      <xdr:col>10</xdr:col>
      <xdr:colOff>9525</xdr:colOff>
      <xdr:row>8</xdr:row>
      <xdr:rowOff>76200</xdr:rowOff>
    </xdr:to>
    <xdr:cxnSp macro="">
      <xdr:nvCxnSpPr>
        <xdr:cNvPr id="2" name="直線矢印コネクタ 1">
          <a:extLst>
            <a:ext uri="{FF2B5EF4-FFF2-40B4-BE49-F238E27FC236}">
              <a16:creationId xmlns:a16="http://schemas.microsoft.com/office/drawing/2014/main" id="{00000000-0008-0000-0500-000002000000}"/>
            </a:ext>
          </a:extLst>
        </xdr:cNvPr>
        <xdr:cNvCxnSpPr/>
      </xdr:nvCxnSpPr>
      <xdr:spPr>
        <a:xfrm>
          <a:off x="3790950" y="1476375"/>
          <a:ext cx="390525"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200025</xdr:colOff>
      <xdr:row>8</xdr:row>
      <xdr:rowOff>71438</xdr:rowOff>
    </xdr:from>
    <xdr:to>
      <xdr:col>9</xdr:col>
      <xdr:colOff>200025</xdr:colOff>
      <xdr:row>12</xdr:row>
      <xdr:rowOff>0</xdr:rowOff>
    </xdr:to>
    <xdr:cxnSp macro="">
      <xdr:nvCxnSpPr>
        <xdr:cNvPr id="3" name="直線コネクタ 2">
          <a:extLst>
            <a:ext uri="{FF2B5EF4-FFF2-40B4-BE49-F238E27FC236}">
              <a16:creationId xmlns:a16="http://schemas.microsoft.com/office/drawing/2014/main" id="{00000000-0008-0000-0500-000003000000}"/>
            </a:ext>
          </a:extLst>
        </xdr:cNvPr>
        <xdr:cNvCxnSpPr/>
      </xdr:nvCxnSpPr>
      <xdr:spPr>
        <a:xfrm>
          <a:off x="4514850" y="1519238"/>
          <a:ext cx="0" cy="862012"/>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19051</xdr:colOff>
      <xdr:row>11</xdr:row>
      <xdr:rowOff>4</xdr:rowOff>
    </xdr:from>
    <xdr:to>
      <xdr:col>14</xdr:col>
      <xdr:colOff>28575</xdr:colOff>
      <xdr:row>12</xdr:row>
      <xdr:rowOff>9525</xdr:rowOff>
    </xdr:to>
    <xdr:cxnSp macro="">
      <xdr:nvCxnSpPr>
        <xdr:cNvPr id="4" name="直線矢印コネクタ 3">
          <a:extLst>
            <a:ext uri="{FF2B5EF4-FFF2-40B4-BE49-F238E27FC236}">
              <a16:creationId xmlns:a16="http://schemas.microsoft.com/office/drawing/2014/main" id="{00000000-0008-0000-0500-000004000000}"/>
            </a:ext>
          </a:extLst>
        </xdr:cNvPr>
        <xdr:cNvCxnSpPr/>
      </xdr:nvCxnSpPr>
      <xdr:spPr>
        <a:xfrm flipH="1" flipV="1">
          <a:off x="9020176" y="2085979"/>
          <a:ext cx="9524" cy="304796"/>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0</xdr:colOff>
      <xdr:row>28</xdr:row>
      <xdr:rowOff>76200</xdr:rowOff>
    </xdr:from>
    <xdr:to>
      <xdr:col>10</xdr:col>
      <xdr:colOff>9525</xdr:colOff>
      <xdr:row>28</xdr:row>
      <xdr:rowOff>76200</xdr:rowOff>
    </xdr:to>
    <xdr:cxnSp macro="">
      <xdr:nvCxnSpPr>
        <xdr:cNvPr id="5" name="直線矢印コネクタ 4">
          <a:extLst>
            <a:ext uri="{FF2B5EF4-FFF2-40B4-BE49-F238E27FC236}">
              <a16:creationId xmlns:a16="http://schemas.microsoft.com/office/drawing/2014/main" id="{00000000-0008-0000-0500-000005000000}"/>
            </a:ext>
          </a:extLst>
        </xdr:cNvPr>
        <xdr:cNvCxnSpPr/>
      </xdr:nvCxnSpPr>
      <xdr:spPr>
        <a:xfrm>
          <a:off x="3781425" y="4953000"/>
          <a:ext cx="400050"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200025</xdr:colOff>
      <xdr:row>28</xdr:row>
      <xdr:rowOff>71438</xdr:rowOff>
    </xdr:from>
    <xdr:to>
      <xdr:col>9</xdr:col>
      <xdr:colOff>209550</xdr:colOff>
      <xdr:row>31</xdr:row>
      <xdr:rowOff>276225</xdr:rowOff>
    </xdr:to>
    <xdr:cxnSp macro="">
      <xdr:nvCxnSpPr>
        <xdr:cNvPr id="6" name="直線コネクタ 5">
          <a:extLst>
            <a:ext uri="{FF2B5EF4-FFF2-40B4-BE49-F238E27FC236}">
              <a16:creationId xmlns:a16="http://schemas.microsoft.com/office/drawing/2014/main" id="{00000000-0008-0000-0500-000006000000}"/>
            </a:ext>
          </a:extLst>
        </xdr:cNvPr>
        <xdr:cNvCxnSpPr/>
      </xdr:nvCxnSpPr>
      <xdr:spPr>
        <a:xfrm>
          <a:off x="4514850" y="5024438"/>
          <a:ext cx="9525" cy="842962"/>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19050</xdr:colOff>
      <xdr:row>31</xdr:row>
      <xdr:rowOff>9525</xdr:rowOff>
    </xdr:from>
    <xdr:to>
      <xdr:col>14</xdr:col>
      <xdr:colOff>19050</xdr:colOff>
      <xdr:row>32</xdr:row>
      <xdr:rowOff>9526</xdr:rowOff>
    </xdr:to>
    <xdr:cxnSp macro="">
      <xdr:nvCxnSpPr>
        <xdr:cNvPr id="7" name="直線矢印コネクタ 6">
          <a:extLst>
            <a:ext uri="{FF2B5EF4-FFF2-40B4-BE49-F238E27FC236}">
              <a16:creationId xmlns:a16="http://schemas.microsoft.com/office/drawing/2014/main" id="{00000000-0008-0000-0500-000007000000}"/>
            </a:ext>
          </a:extLst>
        </xdr:cNvPr>
        <xdr:cNvCxnSpPr/>
      </xdr:nvCxnSpPr>
      <xdr:spPr>
        <a:xfrm flipV="1">
          <a:off x="9020175" y="5600700"/>
          <a:ext cx="0" cy="295276"/>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180975</xdr:colOff>
      <xdr:row>8</xdr:row>
      <xdr:rowOff>85725</xdr:rowOff>
    </xdr:from>
    <xdr:to>
      <xdr:col>3</xdr:col>
      <xdr:colOff>180975</xdr:colOff>
      <xdr:row>25</xdr:row>
      <xdr:rowOff>9525</xdr:rowOff>
    </xdr:to>
    <xdr:cxnSp macro="">
      <xdr:nvCxnSpPr>
        <xdr:cNvPr id="8" name="直線コネクタ 7">
          <a:extLst>
            <a:ext uri="{FF2B5EF4-FFF2-40B4-BE49-F238E27FC236}">
              <a16:creationId xmlns:a16="http://schemas.microsoft.com/office/drawing/2014/main" id="{00000000-0008-0000-0500-000008000000}"/>
            </a:ext>
          </a:extLst>
        </xdr:cNvPr>
        <xdr:cNvCxnSpPr/>
      </xdr:nvCxnSpPr>
      <xdr:spPr>
        <a:xfrm>
          <a:off x="1704975" y="1533525"/>
          <a:ext cx="0" cy="31242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200025</xdr:colOff>
      <xdr:row>25</xdr:row>
      <xdr:rowOff>0</xdr:rowOff>
    </xdr:from>
    <xdr:to>
      <xdr:col>6</xdr:col>
      <xdr:colOff>200025</xdr:colOff>
      <xdr:row>25</xdr:row>
      <xdr:rowOff>9525</xdr:rowOff>
    </xdr:to>
    <xdr:cxnSp macro="">
      <xdr:nvCxnSpPr>
        <xdr:cNvPr id="9" name="直線矢印コネクタ 8">
          <a:extLst>
            <a:ext uri="{FF2B5EF4-FFF2-40B4-BE49-F238E27FC236}">
              <a16:creationId xmlns:a16="http://schemas.microsoft.com/office/drawing/2014/main" id="{00000000-0008-0000-0500-000009000000}"/>
            </a:ext>
          </a:extLst>
        </xdr:cNvPr>
        <xdr:cNvCxnSpPr/>
      </xdr:nvCxnSpPr>
      <xdr:spPr>
        <a:xfrm flipV="1">
          <a:off x="1724025" y="4648200"/>
          <a:ext cx="1476375" cy="9525"/>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676275</xdr:colOff>
      <xdr:row>8</xdr:row>
      <xdr:rowOff>85725</xdr:rowOff>
    </xdr:from>
    <xdr:to>
      <xdr:col>7</xdr:col>
      <xdr:colOff>4763</xdr:colOff>
      <xdr:row>8</xdr:row>
      <xdr:rowOff>85725</xdr:rowOff>
    </xdr:to>
    <xdr:cxnSp macro="">
      <xdr:nvCxnSpPr>
        <xdr:cNvPr id="10" name="直線矢印コネクタ 9">
          <a:extLst>
            <a:ext uri="{FF2B5EF4-FFF2-40B4-BE49-F238E27FC236}">
              <a16:creationId xmlns:a16="http://schemas.microsoft.com/office/drawing/2014/main" id="{00000000-0008-0000-0500-00000A000000}"/>
            </a:ext>
          </a:extLst>
        </xdr:cNvPr>
        <xdr:cNvCxnSpPr/>
      </xdr:nvCxnSpPr>
      <xdr:spPr>
        <a:xfrm>
          <a:off x="781050" y="1485900"/>
          <a:ext cx="395288"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28</xdr:row>
      <xdr:rowOff>85725</xdr:rowOff>
    </xdr:from>
    <xdr:to>
      <xdr:col>7</xdr:col>
      <xdr:colOff>0</xdr:colOff>
      <xdr:row>28</xdr:row>
      <xdr:rowOff>85725</xdr:rowOff>
    </xdr:to>
    <xdr:cxnSp macro="">
      <xdr:nvCxnSpPr>
        <xdr:cNvPr id="11" name="直線矢印コネクタ 10">
          <a:extLst>
            <a:ext uri="{FF2B5EF4-FFF2-40B4-BE49-F238E27FC236}">
              <a16:creationId xmlns:a16="http://schemas.microsoft.com/office/drawing/2014/main" id="{00000000-0008-0000-0500-00000B000000}"/>
            </a:ext>
          </a:extLst>
        </xdr:cNvPr>
        <xdr:cNvCxnSpPr/>
      </xdr:nvCxnSpPr>
      <xdr:spPr>
        <a:xfrm>
          <a:off x="1524000" y="5248275"/>
          <a:ext cx="1685925"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209550</xdr:colOff>
      <xdr:row>12</xdr:row>
      <xdr:rowOff>9525</xdr:rowOff>
    </xdr:from>
    <xdr:to>
      <xdr:col>14</xdr:col>
      <xdr:colOff>28575</xdr:colOff>
      <xdr:row>12</xdr:row>
      <xdr:rowOff>9525</xdr:rowOff>
    </xdr:to>
    <xdr:cxnSp macro="">
      <xdr:nvCxnSpPr>
        <xdr:cNvPr id="17" name="直線コネクタ 16">
          <a:extLst>
            <a:ext uri="{FF2B5EF4-FFF2-40B4-BE49-F238E27FC236}">
              <a16:creationId xmlns:a16="http://schemas.microsoft.com/office/drawing/2014/main" id="{00000000-0008-0000-0500-000011000000}"/>
            </a:ext>
          </a:extLst>
        </xdr:cNvPr>
        <xdr:cNvCxnSpPr/>
      </xdr:nvCxnSpPr>
      <xdr:spPr>
        <a:xfrm>
          <a:off x="4524375" y="2390775"/>
          <a:ext cx="4505325"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209550</xdr:colOff>
      <xdr:row>32</xdr:row>
      <xdr:rowOff>0</xdr:rowOff>
    </xdr:from>
    <xdr:to>
      <xdr:col>14</xdr:col>
      <xdr:colOff>19050</xdr:colOff>
      <xdr:row>32</xdr:row>
      <xdr:rowOff>9525</xdr:rowOff>
    </xdr:to>
    <xdr:cxnSp macro="">
      <xdr:nvCxnSpPr>
        <xdr:cNvPr id="27" name="直線コネクタ 26">
          <a:extLst>
            <a:ext uri="{FF2B5EF4-FFF2-40B4-BE49-F238E27FC236}">
              <a16:creationId xmlns:a16="http://schemas.microsoft.com/office/drawing/2014/main" id="{00000000-0008-0000-0500-00001B000000}"/>
            </a:ext>
          </a:extLst>
        </xdr:cNvPr>
        <xdr:cNvCxnSpPr/>
      </xdr:nvCxnSpPr>
      <xdr:spPr>
        <a:xfrm>
          <a:off x="4524375" y="5886450"/>
          <a:ext cx="4495800" cy="95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9525</xdr:colOff>
      <xdr:row>8</xdr:row>
      <xdr:rowOff>76200</xdr:rowOff>
    </xdr:from>
    <xdr:to>
      <xdr:col>10</xdr:col>
      <xdr:colOff>9525</xdr:colOff>
      <xdr:row>8</xdr:row>
      <xdr:rowOff>76200</xdr:rowOff>
    </xdr:to>
    <xdr:cxnSp macro="">
      <xdr:nvCxnSpPr>
        <xdr:cNvPr id="2" name="直線矢印コネクタ 1">
          <a:extLst>
            <a:ext uri="{FF2B5EF4-FFF2-40B4-BE49-F238E27FC236}">
              <a16:creationId xmlns:a16="http://schemas.microsoft.com/office/drawing/2014/main" id="{00000000-0008-0000-0600-000002000000}"/>
            </a:ext>
          </a:extLst>
        </xdr:cNvPr>
        <xdr:cNvCxnSpPr/>
      </xdr:nvCxnSpPr>
      <xdr:spPr>
        <a:xfrm>
          <a:off x="6105525" y="1524000"/>
          <a:ext cx="381000"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0</xdr:colOff>
      <xdr:row>17</xdr:row>
      <xdr:rowOff>95250</xdr:rowOff>
    </xdr:from>
    <xdr:to>
      <xdr:col>10</xdr:col>
      <xdr:colOff>0</xdr:colOff>
      <xdr:row>17</xdr:row>
      <xdr:rowOff>104775</xdr:rowOff>
    </xdr:to>
    <xdr:cxnSp macro="">
      <xdr:nvCxnSpPr>
        <xdr:cNvPr id="3" name="直線矢印コネクタ 2">
          <a:extLst>
            <a:ext uri="{FF2B5EF4-FFF2-40B4-BE49-F238E27FC236}">
              <a16:creationId xmlns:a16="http://schemas.microsoft.com/office/drawing/2014/main" id="{00000000-0008-0000-0600-000003000000}"/>
            </a:ext>
          </a:extLst>
        </xdr:cNvPr>
        <xdr:cNvCxnSpPr/>
      </xdr:nvCxnSpPr>
      <xdr:spPr>
        <a:xfrm flipV="1">
          <a:off x="6096000" y="3371850"/>
          <a:ext cx="381000" cy="9525"/>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0</xdr:colOff>
      <xdr:row>46</xdr:row>
      <xdr:rowOff>76200</xdr:rowOff>
    </xdr:from>
    <xdr:to>
      <xdr:col>10</xdr:col>
      <xdr:colOff>9525</xdr:colOff>
      <xdr:row>46</xdr:row>
      <xdr:rowOff>76200</xdr:rowOff>
    </xdr:to>
    <xdr:cxnSp macro="">
      <xdr:nvCxnSpPr>
        <xdr:cNvPr id="4" name="直線矢印コネクタ 3">
          <a:extLst>
            <a:ext uri="{FF2B5EF4-FFF2-40B4-BE49-F238E27FC236}">
              <a16:creationId xmlns:a16="http://schemas.microsoft.com/office/drawing/2014/main" id="{00000000-0008-0000-0600-000004000000}"/>
            </a:ext>
          </a:extLst>
        </xdr:cNvPr>
        <xdr:cNvCxnSpPr/>
      </xdr:nvCxnSpPr>
      <xdr:spPr>
        <a:xfrm>
          <a:off x="6096000" y="18268950"/>
          <a:ext cx="390525"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200025</xdr:colOff>
      <xdr:row>46</xdr:row>
      <xdr:rowOff>71438</xdr:rowOff>
    </xdr:from>
    <xdr:to>
      <xdr:col>9</xdr:col>
      <xdr:colOff>209550</xdr:colOff>
      <xdr:row>50</xdr:row>
      <xdr:rowOff>0</xdr:rowOff>
    </xdr:to>
    <xdr:cxnSp macro="">
      <xdr:nvCxnSpPr>
        <xdr:cNvPr id="5" name="直線コネクタ 4">
          <a:extLst>
            <a:ext uri="{FF2B5EF4-FFF2-40B4-BE49-F238E27FC236}">
              <a16:creationId xmlns:a16="http://schemas.microsoft.com/office/drawing/2014/main" id="{00000000-0008-0000-0600-000005000000}"/>
            </a:ext>
          </a:extLst>
        </xdr:cNvPr>
        <xdr:cNvCxnSpPr/>
      </xdr:nvCxnSpPr>
      <xdr:spPr>
        <a:xfrm>
          <a:off x="6296025" y="18264188"/>
          <a:ext cx="9525" cy="871537"/>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295275</xdr:colOff>
      <xdr:row>8</xdr:row>
      <xdr:rowOff>95250</xdr:rowOff>
    </xdr:from>
    <xdr:to>
      <xdr:col>3</xdr:col>
      <xdr:colOff>314326</xdr:colOff>
      <xdr:row>43</xdr:row>
      <xdr:rowOff>104775</xdr:rowOff>
    </xdr:to>
    <xdr:cxnSp macro="">
      <xdr:nvCxnSpPr>
        <xdr:cNvPr id="6" name="直線コネクタ 5">
          <a:extLst>
            <a:ext uri="{FF2B5EF4-FFF2-40B4-BE49-F238E27FC236}">
              <a16:creationId xmlns:a16="http://schemas.microsoft.com/office/drawing/2014/main" id="{00000000-0008-0000-0600-000006000000}"/>
            </a:ext>
          </a:extLst>
        </xdr:cNvPr>
        <xdr:cNvCxnSpPr/>
      </xdr:nvCxnSpPr>
      <xdr:spPr>
        <a:xfrm flipH="1">
          <a:off x="1781175" y="1543050"/>
          <a:ext cx="19051" cy="161734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314325</xdr:colOff>
      <xdr:row>43</xdr:row>
      <xdr:rowOff>95250</xdr:rowOff>
    </xdr:from>
    <xdr:to>
      <xdr:col>7</xdr:col>
      <xdr:colOff>0</xdr:colOff>
      <xdr:row>43</xdr:row>
      <xdr:rowOff>104776</xdr:rowOff>
    </xdr:to>
    <xdr:cxnSp macro="">
      <xdr:nvCxnSpPr>
        <xdr:cNvPr id="7" name="直線矢印コネクタ 6">
          <a:extLst>
            <a:ext uri="{FF2B5EF4-FFF2-40B4-BE49-F238E27FC236}">
              <a16:creationId xmlns:a16="http://schemas.microsoft.com/office/drawing/2014/main" id="{00000000-0008-0000-0600-000007000000}"/>
            </a:ext>
          </a:extLst>
        </xdr:cNvPr>
        <xdr:cNvCxnSpPr/>
      </xdr:nvCxnSpPr>
      <xdr:spPr>
        <a:xfrm>
          <a:off x="1800225" y="17706975"/>
          <a:ext cx="1685925" cy="9526"/>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676275</xdr:colOff>
      <xdr:row>8</xdr:row>
      <xdr:rowOff>85725</xdr:rowOff>
    </xdr:from>
    <xdr:to>
      <xdr:col>7</xdr:col>
      <xdr:colOff>4763</xdr:colOff>
      <xdr:row>8</xdr:row>
      <xdr:rowOff>85725</xdr:rowOff>
    </xdr:to>
    <xdr:cxnSp macro="">
      <xdr:nvCxnSpPr>
        <xdr:cNvPr id="8" name="直線矢印コネクタ 7">
          <a:extLst>
            <a:ext uri="{FF2B5EF4-FFF2-40B4-BE49-F238E27FC236}">
              <a16:creationId xmlns:a16="http://schemas.microsoft.com/office/drawing/2014/main" id="{00000000-0008-0000-0600-000008000000}"/>
            </a:ext>
          </a:extLst>
        </xdr:cNvPr>
        <xdr:cNvCxnSpPr/>
      </xdr:nvCxnSpPr>
      <xdr:spPr>
        <a:xfrm>
          <a:off x="1485900" y="1533525"/>
          <a:ext cx="2005013"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46</xdr:row>
      <xdr:rowOff>95250</xdr:rowOff>
    </xdr:from>
    <xdr:to>
      <xdr:col>6</xdr:col>
      <xdr:colOff>276225</xdr:colOff>
      <xdr:row>46</xdr:row>
      <xdr:rowOff>104775</xdr:rowOff>
    </xdr:to>
    <xdr:cxnSp macro="">
      <xdr:nvCxnSpPr>
        <xdr:cNvPr id="9" name="直線矢印コネクタ 8">
          <a:extLst>
            <a:ext uri="{FF2B5EF4-FFF2-40B4-BE49-F238E27FC236}">
              <a16:creationId xmlns:a16="http://schemas.microsoft.com/office/drawing/2014/main" id="{00000000-0008-0000-0600-000009000000}"/>
            </a:ext>
          </a:extLst>
        </xdr:cNvPr>
        <xdr:cNvCxnSpPr/>
      </xdr:nvCxnSpPr>
      <xdr:spPr>
        <a:xfrm>
          <a:off x="1485900" y="18288000"/>
          <a:ext cx="1990725" cy="9525"/>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314325</xdr:colOff>
      <xdr:row>17</xdr:row>
      <xdr:rowOff>85726</xdr:rowOff>
    </xdr:from>
    <xdr:to>
      <xdr:col>7</xdr:col>
      <xdr:colOff>4763</xdr:colOff>
      <xdr:row>17</xdr:row>
      <xdr:rowOff>104775</xdr:rowOff>
    </xdr:to>
    <xdr:cxnSp macro="">
      <xdr:nvCxnSpPr>
        <xdr:cNvPr id="10" name="直線矢印コネクタ 9">
          <a:extLst>
            <a:ext uri="{FF2B5EF4-FFF2-40B4-BE49-F238E27FC236}">
              <a16:creationId xmlns:a16="http://schemas.microsoft.com/office/drawing/2014/main" id="{00000000-0008-0000-0600-00000A000000}"/>
            </a:ext>
          </a:extLst>
        </xdr:cNvPr>
        <xdr:cNvCxnSpPr/>
      </xdr:nvCxnSpPr>
      <xdr:spPr>
        <a:xfrm flipV="1">
          <a:off x="1800225" y="3362326"/>
          <a:ext cx="1690688" cy="19049"/>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323850</xdr:colOff>
      <xdr:row>26</xdr:row>
      <xdr:rowOff>85725</xdr:rowOff>
    </xdr:from>
    <xdr:to>
      <xdr:col>7</xdr:col>
      <xdr:colOff>4763</xdr:colOff>
      <xdr:row>26</xdr:row>
      <xdr:rowOff>95250</xdr:rowOff>
    </xdr:to>
    <xdr:cxnSp macro="">
      <xdr:nvCxnSpPr>
        <xdr:cNvPr id="11" name="直線矢印コネクタ 10">
          <a:extLst>
            <a:ext uri="{FF2B5EF4-FFF2-40B4-BE49-F238E27FC236}">
              <a16:creationId xmlns:a16="http://schemas.microsoft.com/office/drawing/2014/main" id="{00000000-0008-0000-0600-00000B000000}"/>
            </a:ext>
          </a:extLst>
        </xdr:cNvPr>
        <xdr:cNvCxnSpPr/>
      </xdr:nvCxnSpPr>
      <xdr:spPr>
        <a:xfrm flipV="1">
          <a:off x="1809750" y="5305425"/>
          <a:ext cx="1681163" cy="9525"/>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323850</xdr:colOff>
      <xdr:row>35</xdr:row>
      <xdr:rowOff>85725</xdr:rowOff>
    </xdr:from>
    <xdr:to>
      <xdr:col>7</xdr:col>
      <xdr:colOff>4763</xdr:colOff>
      <xdr:row>35</xdr:row>
      <xdr:rowOff>85725</xdr:rowOff>
    </xdr:to>
    <xdr:cxnSp macro="">
      <xdr:nvCxnSpPr>
        <xdr:cNvPr id="12" name="直線矢印コネクタ 11">
          <a:extLst>
            <a:ext uri="{FF2B5EF4-FFF2-40B4-BE49-F238E27FC236}">
              <a16:creationId xmlns:a16="http://schemas.microsoft.com/office/drawing/2014/main" id="{00000000-0008-0000-0600-00000C000000}"/>
            </a:ext>
          </a:extLst>
        </xdr:cNvPr>
        <xdr:cNvCxnSpPr/>
      </xdr:nvCxnSpPr>
      <xdr:spPr>
        <a:xfrm>
          <a:off x="1809750" y="7124700"/>
          <a:ext cx="1681163"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200025</xdr:colOff>
      <xdr:row>12</xdr:row>
      <xdr:rowOff>0</xdr:rowOff>
    </xdr:from>
    <xdr:to>
      <xdr:col>14</xdr:col>
      <xdr:colOff>0</xdr:colOff>
      <xdr:row>12</xdr:row>
      <xdr:rowOff>0</xdr:rowOff>
    </xdr:to>
    <xdr:cxnSp macro="">
      <xdr:nvCxnSpPr>
        <xdr:cNvPr id="18" name="直線コネクタ 17">
          <a:extLst>
            <a:ext uri="{FF2B5EF4-FFF2-40B4-BE49-F238E27FC236}">
              <a16:creationId xmlns:a16="http://schemas.microsoft.com/office/drawing/2014/main" id="{00000000-0008-0000-0600-000012000000}"/>
            </a:ext>
          </a:extLst>
        </xdr:cNvPr>
        <xdr:cNvCxnSpPr/>
      </xdr:nvCxnSpPr>
      <xdr:spPr>
        <a:xfrm flipH="1">
          <a:off x="6296025" y="2390775"/>
          <a:ext cx="447675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0</xdr:colOff>
      <xdr:row>11</xdr:row>
      <xdr:rowOff>9528</xdr:rowOff>
    </xdr:from>
    <xdr:to>
      <xdr:col>14</xdr:col>
      <xdr:colOff>2</xdr:colOff>
      <xdr:row>12</xdr:row>
      <xdr:rowOff>19050</xdr:rowOff>
    </xdr:to>
    <xdr:cxnSp macro="">
      <xdr:nvCxnSpPr>
        <xdr:cNvPr id="19" name="直線矢印コネクタ 18">
          <a:extLst>
            <a:ext uri="{FF2B5EF4-FFF2-40B4-BE49-F238E27FC236}">
              <a16:creationId xmlns:a16="http://schemas.microsoft.com/office/drawing/2014/main" id="{00000000-0008-0000-0600-000013000000}"/>
            </a:ext>
          </a:extLst>
        </xdr:cNvPr>
        <xdr:cNvCxnSpPr/>
      </xdr:nvCxnSpPr>
      <xdr:spPr>
        <a:xfrm flipV="1">
          <a:off x="10772775" y="2105028"/>
          <a:ext cx="2" cy="304797"/>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180976</xdr:colOff>
      <xdr:row>8</xdr:row>
      <xdr:rowOff>85725</xdr:rowOff>
    </xdr:from>
    <xdr:to>
      <xdr:col>9</xdr:col>
      <xdr:colOff>190500</xdr:colOff>
      <xdr:row>12</xdr:row>
      <xdr:rowOff>9525</xdr:rowOff>
    </xdr:to>
    <xdr:cxnSp macro="">
      <xdr:nvCxnSpPr>
        <xdr:cNvPr id="20" name="直線コネクタ 19">
          <a:extLst>
            <a:ext uri="{FF2B5EF4-FFF2-40B4-BE49-F238E27FC236}">
              <a16:creationId xmlns:a16="http://schemas.microsoft.com/office/drawing/2014/main" id="{00000000-0008-0000-0600-000014000000}"/>
            </a:ext>
          </a:extLst>
        </xdr:cNvPr>
        <xdr:cNvCxnSpPr/>
      </xdr:nvCxnSpPr>
      <xdr:spPr>
        <a:xfrm flipH="1" flipV="1">
          <a:off x="6276976" y="1533525"/>
          <a:ext cx="9524" cy="8667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171450</xdr:colOff>
      <xdr:row>17</xdr:row>
      <xdr:rowOff>114300</xdr:rowOff>
    </xdr:from>
    <xdr:to>
      <xdr:col>9</xdr:col>
      <xdr:colOff>171451</xdr:colOff>
      <xdr:row>20</xdr:row>
      <xdr:rowOff>266700</xdr:rowOff>
    </xdr:to>
    <xdr:cxnSp macro="">
      <xdr:nvCxnSpPr>
        <xdr:cNvPr id="21" name="直線コネクタ 20">
          <a:extLst>
            <a:ext uri="{FF2B5EF4-FFF2-40B4-BE49-F238E27FC236}">
              <a16:creationId xmlns:a16="http://schemas.microsoft.com/office/drawing/2014/main" id="{00000000-0008-0000-0600-000015000000}"/>
            </a:ext>
          </a:extLst>
        </xdr:cNvPr>
        <xdr:cNvCxnSpPr/>
      </xdr:nvCxnSpPr>
      <xdr:spPr>
        <a:xfrm flipV="1">
          <a:off x="6267450" y="3390900"/>
          <a:ext cx="1" cy="9239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161925</xdr:colOff>
      <xdr:row>20</xdr:row>
      <xdr:rowOff>276225</xdr:rowOff>
    </xdr:from>
    <xdr:to>
      <xdr:col>13</xdr:col>
      <xdr:colOff>1295400</xdr:colOff>
      <xdr:row>21</xdr:row>
      <xdr:rowOff>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flipV="1">
          <a:off x="6257925" y="4324350"/>
          <a:ext cx="4505325" cy="190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1295400</xdr:colOff>
      <xdr:row>20</xdr:row>
      <xdr:rowOff>9527</xdr:rowOff>
    </xdr:from>
    <xdr:to>
      <xdr:col>13</xdr:col>
      <xdr:colOff>1295402</xdr:colOff>
      <xdr:row>21</xdr:row>
      <xdr:rowOff>0</xdr:rowOff>
    </xdr:to>
    <xdr:cxnSp macro="">
      <xdr:nvCxnSpPr>
        <xdr:cNvPr id="23" name="直線矢印コネクタ 22">
          <a:extLst>
            <a:ext uri="{FF2B5EF4-FFF2-40B4-BE49-F238E27FC236}">
              <a16:creationId xmlns:a16="http://schemas.microsoft.com/office/drawing/2014/main" id="{00000000-0008-0000-0600-000017000000}"/>
            </a:ext>
          </a:extLst>
        </xdr:cNvPr>
        <xdr:cNvCxnSpPr/>
      </xdr:nvCxnSpPr>
      <xdr:spPr>
        <a:xfrm flipV="1">
          <a:off x="10763250" y="4057652"/>
          <a:ext cx="2" cy="285748"/>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9525</xdr:colOff>
      <xdr:row>46</xdr:row>
      <xdr:rowOff>76200</xdr:rowOff>
    </xdr:from>
    <xdr:to>
      <xdr:col>10</xdr:col>
      <xdr:colOff>9525</xdr:colOff>
      <xdr:row>46</xdr:row>
      <xdr:rowOff>76200</xdr:rowOff>
    </xdr:to>
    <xdr:cxnSp macro="">
      <xdr:nvCxnSpPr>
        <xdr:cNvPr id="24" name="直線矢印コネクタ 23">
          <a:extLst>
            <a:ext uri="{FF2B5EF4-FFF2-40B4-BE49-F238E27FC236}">
              <a16:creationId xmlns:a16="http://schemas.microsoft.com/office/drawing/2014/main" id="{00000000-0008-0000-0600-000018000000}"/>
            </a:ext>
          </a:extLst>
        </xdr:cNvPr>
        <xdr:cNvCxnSpPr/>
      </xdr:nvCxnSpPr>
      <xdr:spPr>
        <a:xfrm>
          <a:off x="6105525" y="18268950"/>
          <a:ext cx="381000"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209550</xdr:colOff>
      <xdr:row>49</xdr:row>
      <xdr:rowOff>285750</xdr:rowOff>
    </xdr:from>
    <xdr:to>
      <xdr:col>14</xdr:col>
      <xdr:colOff>19050</xdr:colOff>
      <xdr:row>50</xdr:row>
      <xdr:rowOff>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6305550" y="19126200"/>
          <a:ext cx="4486275" cy="95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0</xdr:colOff>
      <xdr:row>49</xdr:row>
      <xdr:rowOff>9525</xdr:rowOff>
    </xdr:from>
    <xdr:to>
      <xdr:col>14</xdr:col>
      <xdr:colOff>9525</xdr:colOff>
      <xdr:row>49</xdr:row>
      <xdr:rowOff>285750</xdr:rowOff>
    </xdr:to>
    <xdr:cxnSp macro="">
      <xdr:nvCxnSpPr>
        <xdr:cNvPr id="26" name="直線矢印コネクタ 25">
          <a:extLst>
            <a:ext uri="{FF2B5EF4-FFF2-40B4-BE49-F238E27FC236}">
              <a16:creationId xmlns:a16="http://schemas.microsoft.com/office/drawing/2014/main" id="{00000000-0008-0000-0600-00001A000000}"/>
            </a:ext>
          </a:extLst>
        </xdr:cNvPr>
        <xdr:cNvCxnSpPr/>
      </xdr:nvCxnSpPr>
      <xdr:spPr>
        <a:xfrm flipH="1" flipV="1">
          <a:off x="10772775" y="18849975"/>
          <a:ext cx="9525" cy="276225"/>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0</xdr:colOff>
      <xdr:row>26</xdr:row>
      <xdr:rowOff>95250</xdr:rowOff>
    </xdr:from>
    <xdr:to>
      <xdr:col>10</xdr:col>
      <xdr:colOff>0</xdr:colOff>
      <xdr:row>26</xdr:row>
      <xdr:rowOff>104775</xdr:rowOff>
    </xdr:to>
    <xdr:cxnSp macro="">
      <xdr:nvCxnSpPr>
        <xdr:cNvPr id="27" name="直線矢印コネクタ 26">
          <a:extLst>
            <a:ext uri="{FF2B5EF4-FFF2-40B4-BE49-F238E27FC236}">
              <a16:creationId xmlns:a16="http://schemas.microsoft.com/office/drawing/2014/main" id="{00000000-0008-0000-0600-00001B000000}"/>
            </a:ext>
          </a:extLst>
        </xdr:cNvPr>
        <xdr:cNvCxnSpPr/>
      </xdr:nvCxnSpPr>
      <xdr:spPr>
        <a:xfrm flipV="1">
          <a:off x="6096000" y="5314950"/>
          <a:ext cx="381000" cy="9525"/>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171450</xdr:colOff>
      <xdr:row>26</xdr:row>
      <xdr:rowOff>114300</xdr:rowOff>
    </xdr:from>
    <xdr:to>
      <xdr:col>9</xdr:col>
      <xdr:colOff>171451</xdr:colOff>
      <xdr:row>29</xdr:row>
      <xdr:rowOff>266700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flipV="1">
          <a:off x="6267450" y="5334000"/>
          <a:ext cx="1" cy="8001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161925</xdr:colOff>
      <xdr:row>29</xdr:row>
      <xdr:rowOff>276225</xdr:rowOff>
    </xdr:from>
    <xdr:to>
      <xdr:col>13</xdr:col>
      <xdr:colOff>1295400</xdr:colOff>
      <xdr:row>30</xdr:row>
      <xdr:rowOff>0</xdr:rowOff>
    </xdr:to>
    <xdr:cxnSp macro="">
      <xdr:nvCxnSpPr>
        <xdr:cNvPr id="29" name="直線コネクタ 28">
          <a:extLst>
            <a:ext uri="{FF2B5EF4-FFF2-40B4-BE49-F238E27FC236}">
              <a16:creationId xmlns:a16="http://schemas.microsoft.com/office/drawing/2014/main" id="{00000000-0008-0000-0600-00001D000000}"/>
            </a:ext>
          </a:extLst>
        </xdr:cNvPr>
        <xdr:cNvCxnSpPr/>
      </xdr:nvCxnSpPr>
      <xdr:spPr>
        <a:xfrm flipH="1" flipV="1">
          <a:off x="6257925" y="6143625"/>
          <a:ext cx="4505325" cy="190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1295400</xdr:colOff>
      <xdr:row>29</xdr:row>
      <xdr:rowOff>9527</xdr:rowOff>
    </xdr:from>
    <xdr:to>
      <xdr:col>13</xdr:col>
      <xdr:colOff>1295402</xdr:colOff>
      <xdr:row>30</xdr:row>
      <xdr:rowOff>0</xdr:rowOff>
    </xdr:to>
    <xdr:cxnSp macro="">
      <xdr:nvCxnSpPr>
        <xdr:cNvPr id="30" name="直線矢印コネクタ 29">
          <a:extLst>
            <a:ext uri="{FF2B5EF4-FFF2-40B4-BE49-F238E27FC236}">
              <a16:creationId xmlns:a16="http://schemas.microsoft.com/office/drawing/2014/main" id="{00000000-0008-0000-0600-00001E000000}"/>
            </a:ext>
          </a:extLst>
        </xdr:cNvPr>
        <xdr:cNvCxnSpPr/>
      </xdr:nvCxnSpPr>
      <xdr:spPr>
        <a:xfrm flipV="1">
          <a:off x="10763250" y="5876927"/>
          <a:ext cx="2" cy="285748"/>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0</xdr:colOff>
      <xdr:row>35</xdr:row>
      <xdr:rowOff>95250</xdr:rowOff>
    </xdr:from>
    <xdr:to>
      <xdr:col>10</xdr:col>
      <xdr:colOff>0</xdr:colOff>
      <xdr:row>35</xdr:row>
      <xdr:rowOff>104775</xdr:rowOff>
    </xdr:to>
    <xdr:cxnSp macro="">
      <xdr:nvCxnSpPr>
        <xdr:cNvPr id="31" name="直線矢印コネクタ 30">
          <a:extLst>
            <a:ext uri="{FF2B5EF4-FFF2-40B4-BE49-F238E27FC236}">
              <a16:creationId xmlns:a16="http://schemas.microsoft.com/office/drawing/2014/main" id="{00000000-0008-0000-0600-00001F000000}"/>
            </a:ext>
          </a:extLst>
        </xdr:cNvPr>
        <xdr:cNvCxnSpPr/>
      </xdr:nvCxnSpPr>
      <xdr:spPr>
        <a:xfrm flipV="1">
          <a:off x="6096000" y="7134225"/>
          <a:ext cx="381000" cy="9525"/>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171450</xdr:colOff>
      <xdr:row>35</xdr:row>
      <xdr:rowOff>114300</xdr:rowOff>
    </xdr:from>
    <xdr:to>
      <xdr:col>9</xdr:col>
      <xdr:colOff>171451</xdr:colOff>
      <xdr:row>38</xdr:row>
      <xdr:rowOff>266700</xdr:rowOff>
    </xdr:to>
    <xdr:cxnSp macro="">
      <xdr:nvCxnSpPr>
        <xdr:cNvPr id="32" name="直線コネクタ 31">
          <a:extLst>
            <a:ext uri="{FF2B5EF4-FFF2-40B4-BE49-F238E27FC236}">
              <a16:creationId xmlns:a16="http://schemas.microsoft.com/office/drawing/2014/main" id="{00000000-0008-0000-0600-000020000000}"/>
            </a:ext>
          </a:extLst>
        </xdr:cNvPr>
        <xdr:cNvCxnSpPr/>
      </xdr:nvCxnSpPr>
      <xdr:spPr>
        <a:xfrm flipV="1">
          <a:off x="6267450" y="7153275"/>
          <a:ext cx="1" cy="8001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161925</xdr:colOff>
      <xdr:row>38</xdr:row>
      <xdr:rowOff>276225</xdr:rowOff>
    </xdr:from>
    <xdr:to>
      <xdr:col>13</xdr:col>
      <xdr:colOff>1295400</xdr:colOff>
      <xdr:row>39</xdr:row>
      <xdr:rowOff>0</xdr:rowOff>
    </xdr:to>
    <xdr:cxnSp macro="">
      <xdr:nvCxnSpPr>
        <xdr:cNvPr id="33" name="直線コネクタ 32">
          <a:extLst>
            <a:ext uri="{FF2B5EF4-FFF2-40B4-BE49-F238E27FC236}">
              <a16:creationId xmlns:a16="http://schemas.microsoft.com/office/drawing/2014/main" id="{00000000-0008-0000-0600-000021000000}"/>
            </a:ext>
          </a:extLst>
        </xdr:cNvPr>
        <xdr:cNvCxnSpPr/>
      </xdr:nvCxnSpPr>
      <xdr:spPr>
        <a:xfrm flipH="1" flipV="1">
          <a:off x="6257925" y="7962900"/>
          <a:ext cx="4505325" cy="190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1295400</xdr:colOff>
      <xdr:row>38</xdr:row>
      <xdr:rowOff>9527</xdr:rowOff>
    </xdr:from>
    <xdr:to>
      <xdr:col>13</xdr:col>
      <xdr:colOff>1295402</xdr:colOff>
      <xdr:row>39</xdr:row>
      <xdr:rowOff>0</xdr:rowOff>
    </xdr:to>
    <xdr:cxnSp macro="">
      <xdr:nvCxnSpPr>
        <xdr:cNvPr id="34" name="直線矢印コネクタ 33">
          <a:extLst>
            <a:ext uri="{FF2B5EF4-FFF2-40B4-BE49-F238E27FC236}">
              <a16:creationId xmlns:a16="http://schemas.microsoft.com/office/drawing/2014/main" id="{00000000-0008-0000-0600-000022000000}"/>
            </a:ext>
          </a:extLst>
        </xdr:cNvPr>
        <xdr:cNvCxnSpPr/>
      </xdr:nvCxnSpPr>
      <xdr:spPr>
        <a:xfrm flipV="1">
          <a:off x="10763250" y="7696202"/>
          <a:ext cx="2" cy="285748"/>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9525</xdr:colOff>
      <xdr:row>8</xdr:row>
      <xdr:rowOff>76200</xdr:rowOff>
    </xdr:from>
    <xdr:to>
      <xdr:col>10</xdr:col>
      <xdr:colOff>9525</xdr:colOff>
      <xdr:row>8</xdr:row>
      <xdr:rowOff>76200</xdr:rowOff>
    </xdr:to>
    <xdr:cxnSp macro="">
      <xdr:nvCxnSpPr>
        <xdr:cNvPr id="2" name="直線矢印コネクタ 1">
          <a:extLst>
            <a:ext uri="{FF2B5EF4-FFF2-40B4-BE49-F238E27FC236}">
              <a16:creationId xmlns:a16="http://schemas.microsoft.com/office/drawing/2014/main" id="{00000000-0008-0000-0700-000002000000}"/>
            </a:ext>
          </a:extLst>
        </xdr:cNvPr>
        <xdr:cNvCxnSpPr/>
      </xdr:nvCxnSpPr>
      <xdr:spPr>
        <a:xfrm>
          <a:off x="5981700" y="1524000"/>
          <a:ext cx="381000"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0</xdr:colOff>
      <xdr:row>17</xdr:row>
      <xdr:rowOff>95250</xdr:rowOff>
    </xdr:from>
    <xdr:to>
      <xdr:col>10</xdr:col>
      <xdr:colOff>0</xdr:colOff>
      <xdr:row>17</xdr:row>
      <xdr:rowOff>104775</xdr:rowOff>
    </xdr:to>
    <xdr:cxnSp macro="">
      <xdr:nvCxnSpPr>
        <xdr:cNvPr id="3" name="直線矢印コネクタ 2">
          <a:extLst>
            <a:ext uri="{FF2B5EF4-FFF2-40B4-BE49-F238E27FC236}">
              <a16:creationId xmlns:a16="http://schemas.microsoft.com/office/drawing/2014/main" id="{00000000-0008-0000-0700-000003000000}"/>
            </a:ext>
          </a:extLst>
        </xdr:cNvPr>
        <xdr:cNvCxnSpPr/>
      </xdr:nvCxnSpPr>
      <xdr:spPr>
        <a:xfrm flipV="1">
          <a:off x="5972175" y="3371850"/>
          <a:ext cx="381000" cy="9525"/>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0</xdr:colOff>
      <xdr:row>90</xdr:row>
      <xdr:rowOff>76200</xdr:rowOff>
    </xdr:from>
    <xdr:to>
      <xdr:col>10</xdr:col>
      <xdr:colOff>9525</xdr:colOff>
      <xdr:row>90</xdr:row>
      <xdr:rowOff>76200</xdr:rowOff>
    </xdr:to>
    <xdr:cxnSp macro="">
      <xdr:nvCxnSpPr>
        <xdr:cNvPr id="4" name="直線矢印コネクタ 3">
          <a:extLst>
            <a:ext uri="{FF2B5EF4-FFF2-40B4-BE49-F238E27FC236}">
              <a16:creationId xmlns:a16="http://schemas.microsoft.com/office/drawing/2014/main" id="{00000000-0008-0000-0700-000004000000}"/>
            </a:ext>
          </a:extLst>
        </xdr:cNvPr>
        <xdr:cNvCxnSpPr/>
      </xdr:nvCxnSpPr>
      <xdr:spPr>
        <a:xfrm>
          <a:off x="5972175" y="18183225"/>
          <a:ext cx="390525"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200025</xdr:colOff>
      <xdr:row>90</xdr:row>
      <xdr:rowOff>71438</xdr:rowOff>
    </xdr:from>
    <xdr:to>
      <xdr:col>9</xdr:col>
      <xdr:colOff>209550</xdr:colOff>
      <xdr:row>94</xdr:row>
      <xdr:rowOff>0</xdr:rowOff>
    </xdr:to>
    <xdr:cxnSp macro="">
      <xdr:nvCxnSpPr>
        <xdr:cNvPr id="5" name="直線コネクタ 4">
          <a:extLst>
            <a:ext uri="{FF2B5EF4-FFF2-40B4-BE49-F238E27FC236}">
              <a16:creationId xmlns:a16="http://schemas.microsoft.com/office/drawing/2014/main" id="{00000000-0008-0000-0700-000005000000}"/>
            </a:ext>
          </a:extLst>
        </xdr:cNvPr>
        <xdr:cNvCxnSpPr/>
      </xdr:nvCxnSpPr>
      <xdr:spPr>
        <a:xfrm>
          <a:off x="6172200" y="18178463"/>
          <a:ext cx="9525" cy="871537"/>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295275</xdr:colOff>
      <xdr:row>8</xdr:row>
      <xdr:rowOff>95250</xdr:rowOff>
    </xdr:from>
    <xdr:to>
      <xdr:col>3</xdr:col>
      <xdr:colOff>314326</xdr:colOff>
      <xdr:row>87</xdr:row>
      <xdr:rowOff>104775</xdr:rowOff>
    </xdr:to>
    <xdr:cxnSp macro="">
      <xdr:nvCxnSpPr>
        <xdr:cNvPr id="6" name="直線コネクタ 5">
          <a:extLst>
            <a:ext uri="{FF2B5EF4-FFF2-40B4-BE49-F238E27FC236}">
              <a16:creationId xmlns:a16="http://schemas.microsoft.com/office/drawing/2014/main" id="{00000000-0008-0000-0700-000006000000}"/>
            </a:ext>
          </a:extLst>
        </xdr:cNvPr>
        <xdr:cNvCxnSpPr/>
      </xdr:nvCxnSpPr>
      <xdr:spPr>
        <a:xfrm flipH="1">
          <a:off x="1781175" y="1543050"/>
          <a:ext cx="19051" cy="160877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314325</xdr:colOff>
      <xdr:row>87</xdr:row>
      <xdr:rowOff>95250</xdr:rowOff>
    </xdr:from>
    <xdr:to>
      <xdr:col>7</xdr:col>
      <xdr:colOff>0</xdr:colOff>
      <xdr:row>87</xdr:row>
      <xdr:rowOff>104776</xdr:rowOff>
    </xdr:to>
    <xdr:cxnSp macro="">
      <xdr:nvCxnSpPr>
        <xdr:cNvPr id="7" name="直線矢印コネクタ 6">
          <a:extLst>
            <a:ext uri="{FF2B5EF4-FFF2-40B4-BE49-F238E27FC236}">
              <a16:creationId xmlns:a16="http://schemas.microsoft.com/office/drawing/2014/main" id="{00000000-0008-0000-0700-000007000000}"/>
            </a:ext>
          </a:extLst>
        </xdr:cNvPr>
        <xdr:cNvCxnSpPr/>
      </xdr:nvCxnSpPr>
      <xdr:spPr>
        <a:xfrm>
          <a:off x="1800225" y="17621250"/>
          <a:ext cx="1562100" cy="9526"/>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676275</xdr:colOff>
      <xdr:row>8</xdr:row>
      <xdr:rowOff>85725</xdr:rowOff>
    </xdr:from>
    <xdr:to>
      <xdr:col>7</xdr:col>
      <xdr:colOff>4763</xdr:colOff>
      <xdr:row>8</xdr:row>
      <xdr:rowOff>85725</xdr:rowOff>
    </xdr:to>
    <xdr:cxnSp macro="">
      <xdr:nvCxnSpPr>
        <xdr:cNvPr id="8" name="直線矢印コネクタ 7">
          <a:extLst>
            <a:ext uri="{FF2B5EF4-FFF2-40B4-BE49-F238E27FC236}">
              <a16:creationId xmlns:a16="http://schemas.microsoft.com/office/drawing/2014/main" id="{00000000-0008-0000-0700-000008000000}"/>
            </a:ext>
          </a:extLst>
        </xdr:cNvPr>
        <xdr:cNvCxnSpPr/>
      </xdr:nvCxnSpPr>
      <xdr:spPr>
        <a:xfrm>
          <a:off x="1485900" y="1533525"/>
          <a:ext cx="1881188"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90</xdr:row>
      <xdr:rowOff>95250</xdr:rowOff>
    </xdr:from>
    <xdr:to>
      <xdr:col>6</xdr:col>
      <xdr:colOff>276225</xdr:colOff>
      <xdr:row>90</xdr:row>
      <xdr:rowOff>104775</xdr:rowOff>
    </xdr:to>
    <xdr:cxnSp macro="">
      <xdr:nvCxnSpPr>
        <xdr:cNvPr id="9" name="直線矢印コネクタ 8">
          <a:extLst>
            <a:ext uri="{FF2B5EF4-FFF2-40B4-BE49-F238E27FC236}">
              <a16:creationId xmlns:a16="http://schemas.microsoft.com/office/drawing/2014/main" id="{00000000-0008-0000-0700-000009000000}"/>
            </a:ext>
          </a:extLst>
        </xdr:cNvPr>
        <xdr:cNvCxnSpPr/>
      </xdr:nvCxnSpPr>
      <xdr:spPr>
        <a:xfrm>
          <a:off x="1485900" y="18202275"/>
          <a:ext cx="1866900" cy="9525"/>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314325</xdr:colOff>
      <xdr:row>17</xdr:row>
      <xdr:rowOff>85726</xdr:rowOff>
    </xdr:from>
    <xdr:to>
      <xdr:col>7</xdr:col>
      <xdr:colOff>4763</xdr:colOff>
      <xdr:row>17</xdr:row>
      <xdr:rowOff>104775</xdr:rowOff>
    </xdr:to>
    <xdr:cxnSp macro="">
      <xdr:nvCxnSpPr>
        <xdr:cNvPr id="10" name="直線矢印コネクタ 9">
          <a:extLst>
            <a:ext uri="{FF2B5EF4-FFF2-40B4-BE49-F238E27FC236}">
              <a16:creationId xmlns:a16="http://schemas.microsoft.com/office/drawing/2014/main" id="{00000000-0008-0000-0700-00000A000000}"/>
            </a:ext>
          </a:extLst>
        </xdr:cNvPr>
        <xdr:cNvCxnSpPr/>
      </xdr:nvCxnSpPr>
      <xdr:spPr>
        <a:xfrm flipV="1">
          <a:off x="1800225" y="3362326"/>
          <a:ext cx="1566863" cy="19049"/>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323850</xdr:colOff>
      <xdr:row>26</xdr:row>
      <xdr:rowOff>85725</xdr:rowOff>
    </xdr:from>
    <xdr:to>
      <xdr:col>7</xdr:col>
      <xdr:colOff>4763</xdr:colOff>
      <xdr:row>26</xdr:row>
      <xdr:rowOff>95250</xdr:rowOff>
    </xdr:to>
    <xdr:cxnSp macro="">
      <xdr:nvCxnSpPr>
        <xdr:cNvPr id="11" name="直線矢印コネクタ 10">
          <a:extLst>
            <a:ext uri="{FF2B5EF4-FFF2-40B4-BE49-F238E27FC236}">
              <a16:creationId xmlns:a16="http://schemas.microsoft.com/office/drawing/2014/main" id="{00000000-0008-0000-0700-00000B000000}"/>
            </a:ext>
          </a:extLst>
        </xdr:cNvPr>
        <xdr:cNvCxnSpPr/>
      </xdr:nvCxnSpPr>
      <xdr:spPr>
        <a:xfrm flipV="1">
          <a:off x="1809750" y="5219700"/>
          <a:ext cx="1557338" cy="9525"/>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323850</xdr:colOff>
      <xdr:row>35</xdr:row>
      <xdr:rowOff>85725</xdr:rowOff>
    </xdr:from>
    <xdr:to>
      <xdr:col>7</xdr:col>
      <xdr:colOff>4763</xdr:colOff>
      <xdr:row>35</xdr:row>
      <xdr:rowOff>85725</xdr:rowOff>
    </xdr:to>
    <xdr:cxnSp macro="">
      <xdr:nvCxnSpPr>
        <xdr:cNvPr id="12" name="直線矢印コネクタ 11">
          <a:extLst>
            <a:ext uri="{FF2B5EF4-FFF2-40B4-BE49-F238E27FC236}">
              <a16:creationId xmlns:a16="http://schemas.microsoft.com/office/drawing/2014/main" id="{00000000-0008-0000-0700-00000C000000}"/>
            </a:ext>
          </a:extLst>
        </xdr:cNvPr>
        <xdr:cNvCxnSpPr/>
      </xdr:nvCxnSpPr>
      <xdr:spPr>
        <a:xfrm>
          <a:off x="1809750" y="7038975"/>
          <a:ext cx="1557338"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323850</xdr:colOff>
      <xdr:row>44</xdr:row>
      <xdr:rowOff>85725</xdr:rowOff>
    </xdr:from>
    <xdr:to>
      <xdr:col>7</xdr:col>
      <xdr:colOff>4763</xdr:colOff>
      <xdr:row>44</xdr:row>
      <xdr:rowOff>85725</xdr:rowOff>
    </xdr:to>
    <xdr:cxnSp macro="">
      <xdr:nvCxnSpPr>
        <xdr:cNvPr id="13" name="直線矢印コネクタ 12">
          <a:extLst>
            <a:ext uri="{FF2B5EF4-FFF2-40B4-BE49-F238E27FC236}">
              <a16:creationId xmlns:a16="http://schemas.microsoft.com/office/drawing/2014/main" id="{00000000-0008-0000-0700-00000D000000}"/>
            </a:ext>
          </a:extLst>
        </xdr:cNvPr>
        <xdr:cNvCxnSpPr/>
      </xdr:nvCxnSpPr>
      <xdr:spPr>
        <a:xfrm>
          <a:off x="1809750" y="8858250"/>
          <a:ext cx="1557338"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314325</xdr:colOff>
      <xdr:row>53</xdr:row>
      <xdr:rowOff>85725</xdr:rowOff>
    </xdr:from>
    <xdr:to>
      <xdr:col>7</xdr:col>
      <xdr:colOff>4763</xdr:colOff>
      <xdr:row>53</xdr:row>
      <xdr:rowOff>95250</xdr:rowOff>
    </xdr:to>
    <xdr:cxnSp macro="">
      <xdr:nvCxnSpPr>
        <xdr:cNvPr id="14" name="直線矢印コネクタ 13">
          <a:extLst>
            <a:ext uri="{FF2B5EF4-FFF2-40B4-BE49-F238E27FC236}">
              <a16:creationId xmlns:a16="http://schemas.microsoft.com/office/drawing/2014/main" id="{00000000-0008-0000-0700-00000E000000}"/>
            </a:ext>
          </a:extLst>
        </xdr:cNvPr>
        <xdr:cNvCxnSpPr/>
      </xdr:nvCxnSpPr>
      <xdr:spPr>
        <a:xfrm flipV="1">
          <a:off x="1800225" y="10677525"/>
          <a:ext cx="1566863" cy="9525"/>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314325</xdr:colOff>
      <xdr:row>62</xdr:row>
      <xdr:rowOff>85726</xdr:rowOff>
    </xdr:from>
    <xdr:to>
      <xdr:col>7</xdr:col>
      <xdr:colOff>4763</xdr:colOff>
      <xdr:row>62</xdr:row>
      <xdr:rowOff>104775</xdr:rowOff>
    </xdr:to>
    <xdr:cxnSp macro="">
      <xdr:nvCxnSpPr>
        <xdr:cNvPr id="15" name="直線矢印コネクタ 14">
          <a:extLst>
            <a:ext uri="{FF2B5EF4-FFF2-40B4-BE49-F238E27FC236}">
              <a16:creationId xmlns:a16="http://schemas.microsoft.com/office/drawing/2014/main" id="{00000000-0008-0000-0700-00000F000000}"/>
            </a:ext>
          </a:extLst>
        </xdr:cNvPr>
        <xdr:cNvCxnSpPr/>
      </xdr:nvCxnSpPr>
      <xdr:spPr>
        <a:xfrm flipV="1">
          <a:off x="1800225" y="12496801"/>
          <a:ext cx="1566863" cy="19049"/>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314325</xdr:colOff>
      <xdr:row>71</xdr:row>
      <xdr:rowOff>85726</xdr:rowOff>
    </xdr:from>
    <xdr:to>
      <xdr:col>7</xdr:col>
      <xdr:colOff>4763</xdr:colOff>
      <xdr:row>71</xdr:row>
      <xdr:rowOff>95250</xdr:rowOff>
    </xdr:to>
    <xdr:cxnSp macro="">
      <xdr:nvCxnSpPr>
        <xdr:cNvPr id="16" name="直線矢印コネクタ 15">
          <a:extLst>
            <a:ext uri="{FF2B5EF4-FFF2-40B4-BE49-F238E27FC236}">
              <a16:creationId xmlns:a16="http://schemas.microsoft.com/office/drawing/2014/main" id="{00000000-0008-0000-0700-000010000000}"/>
            </a:ext>
          </a:extLst>
        </xdr:cNvPr>
        <xdr:cNvCxnSpPr/>
      </xdr:nvCxnSpPr>
      <xdr:spPr>
        <a:xfrm flipV="1">
          <a:off x="1800225" y="14316076"/>
          <a:ext cx="1566863" cy="9524"/>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314325</xdr:colOff>
      <xdr:row>80</xdr:row>
      <xdr:rowOff>85725</xdr:rowOff>
    </xdr:from>
    <xdr:to>
      <xdr:col>7</xdr:col>
      <xdr:colOff>4763</xdr:colOff>
      <xdr:row>80</xdr:row>
      <xdr:rowOff>85726</xdr:rowOff>
    </xdr:to>
    <xdr:cxnSp macro="">
      <xdr:nvCxnSpPr>
        <xdr:cNvPr id="17" name="直線矢印コネクタ 16">
          <a:extLst>
            <a:ext uri="{FF2B5EF4-FFF2-40B4-BE49-F238E27FC236}">
              <a16:creationId xmlns:a16="http://schemas.microsoft.com/office/drawing/2014/main" id="{00000000-0008-0000-0700-000011000000}"/>
            </a:ext>
          </a:extLst>
        </xdr:cNvPr>
        <xdr:cNvCxnSpPr/>
      </xdr:nvCxnSpPr>
      <xdr:spPr>
        <a:xfrm>
          <a:off x="1800225" y="16135350"/>
          <a:ext cx="1566863" cy="1"/>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200025</xdr:colOff>
      <xdr:row>12</xdr:row>
      <xdr:rowOff>0</xdr:rowOff>
    </xdr:from>
    <xdr:to>
      <xdr:col>14</xdr:col>
      <xdr:colOff>0</xdr:colOff>
      <xdr:row>12</xdr:row>
      <xdr:rowOff>0</xdr:rowOff>
    </xdr:to>
    <xdr:cxnSp macro="">
      <xdr:nvCxnSpPr>
        <xdr:cNvPr id="18" name="直線コネクタ 17">
          <a:extLst>
            <a:ext uri="{FF2B5EF4-FFF2-40B4-BE49-F238E27FC236}">
              <a16:creationId xmlns:a16="http://schemas.microsoft.com/office/drawing/2014/main" id="{00000000-0008-0000-0700-000012000000}"/>
            </a:ext>
          </a:extLst>
        </xdr:cNvPr>
        <xdr:cNvCxnSpPr/>
      </xdr:nvCxnSpPr>
      <xdr:spPr>
        <a:xfrm flipH="1">
          <a:off x="6172200" y="2390775"/>
          <a:ext cx="447675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0</xdr:colOff>
      <xdr:row>11</xdr:row>
      <xdr:rowOff>9528</xdr:rowOff>
    </xdr:from>
    <xdr:to>
      <xdr:col>14</xdr:col>
      <xdr:colOff>2</xdr:colOff>
      <xdr:row>12</xdr:row>
      <xdr:rowOff>19050</xdr:rowOff>
    </xdr:to>
    <xdr:cxnSp macro="">
      <xdr:nvCxnSpPr>
        <xdr:cNvPr id="19" name="直線矢印コネクタ 18">
          <a:extLst>
            <a:ext uri="{FF2B5EF4-FFF2-40B4-BE49-F238E27FC236}">
              <a16:creationId xmlns:a16="http://schemas.microsoft.com/office/drawing/2014/main" id="{00000000-0008-0000-0700-000013000000}"/>
            </a:ext>
          </a:extLst>
        </xdr:cNvPr>
        <xdr:cNvCxnSpPr/>
      </xdr:nvCxnSpPr>
      <xdr:spPr>
        <a:xfrm flipV="1">
          <a:off x="10648950" y="2105028"/>
          <a:ext cx="2" cy="304797"/>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180976</xdr:colOff>
      <xdr:row>8</xdr:row>
      <xdr:rowOff>85725</xdr:rowOff>
    </xdr:from>
    <xdr:to>
      <xdr:col>9</xdr:col>
      <xdr:colOff>190500</xdr:colOff>
      <xdr:row>12</xdr:row>
      <xdr:rowOff>9525</xdr:rowOff>
    </xdr:to>
    <xdr:cxnSp macro="">
      <xdr:nvCxnSpPr>
        <xdr:cNvPr id="20" name="直線コネクタ 19">
          <a:extLst>
            <a:ext uri="{FF2B5EF4-FFF2-40B4-BE49-F238E27FC236}">
              <a16:creationId xmlns:a16="http://schemas.microsoft.com/office/drawing/2014/main" id="{00000000-0008-0000-0700-000014000000}"/>
            </a:ext>
          </a:extLst>
        </xdr:cNvPr>
        <xdr:cNvCxnSpPr/>
      </xdr:nvCxnSpPr>
      <xdr:spPr>
        <a:xfrm flipH="1" flipV="1">
          <a:off x="6153151" y="1533525"/>
          <a:ext cx="9524" cy="8667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171450</xdr:colOff>
      <xdr:row>17</xdr:row>
      <xdr:rowOff>114300</xdr:rowOff>
    </xdr:from>
    <xdr:to>
      <xdr:col>9</xdr:col>
      <xdr:colOff>171451</xdr:colOff>
      <xdr:row>20</xdr:row>
      <xdr:rowOff>266700</xdr:rowOff>
    </xdr:to>
    <xdr:cxnSp macro="">
      <xdr:nvCxnSpPr>
        <xdr:cNvPr id="21" name="直線コネクタ 20">
          <a:extLst>
            <a:ext uri="{FF2B5EF4-FFF2-40B4-BE49-F238E27FC236}">
              <a16:creationId xmlns:a16="http://schemas.microsoft.com/office/drawing/2014/main" id="{00000000-0008-0000-0700-000015000000}"/>
            </a:ext>
          </a:extLst>
        </xdr:cNvPr>
        <xdr:cNvCxnSpPr/>
      </xdr:nvCxnSpPr>
      <xdr:spPr>
        <a:xfrm flipV="1">
          <a:off x="6143625" y="3390900"/>
          <a:ext cx="1" cy="8382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161925</xdr:colOff>
      <xdr:row>20</xdr:row>
      <xdr:rowOff>276225</xdr:rowOff>
    </xdr:from>
    <xdr:to>
      <xdr:col>13</xdr:col>
      <xdr:colOff>1295400</xdr:colOff>
      <xdr:row>21</xdr:row>
      <xdr:rowOff>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flipV="1">
          <a:off x="6134100" y="4238625"/>
          <a:ext cx="4505325" cy="190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1295400</xdr:colOff>
      <xdr:row>20</xdr:row>
      <xdr:rowOff>9527</xdr:rowOff>
    </xdr:from>
    <xdr:to>
      <xdr:col>13</xdr:col>
      <xdr:colOff>1295402</xdr:colOff>
      <xdr:row>21</xdr:row>
      <xdr:rowOff>0</xdr:rowOff>
    </xdr:to>
    <xdr:cxnSp macro="">
      <xdr:nvCxnSpPr>
        <xdr:cNvPr id="23" name="直線矢印コネクタ 22">
          <a:extLst>
            <a:ext uri="{FF2B5EF4-FFF2-40B4-BE49-F238E27FC236}">
              <a16:creationId xmlns:a16="http://schemas.microsoft.com/office/drawing/2014/main" id="{00000000-0008-0000-0700-000017000000}"/>
            </a:ext>
          </a:extLst>
        </xdr:cNvPr>
        <xdr:cNvCxnSpPr/>
      </xdr:nvCxnSpPr>
      <xdr:spPr>
        <a:xfrm flipV="1">
          <a:off x="10639425" y="3971927"/>
          <a:ext cx="2" cy="285748"/>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9525</xdr:colOff>
      <xdr:row>90</xdr:row>
      <xdr:rowOff>76200</xdr:rowOff>
    </xdr:from>
    <xdr:to>
      <xdr:col>10</xdr:col>
      <xdr:colOff>9525</xdr:colOff>
      <xdr:row>90</xdr:row>
      <xdr:rowOff>76200</xdr:rowOff>
    </xdr:to>
    <xdr:cxnSp macro="">
      <xdr:nvCxnSpPr>
        <xdr:cNvPr id="24" name="直線矢印コネクタ 23">
          <a:extLst>
            <a:ext uri="{FF2B5EF4-FFF2-40B4-BE49-F238E27FC236}">
              <a16:creationId xmlns:a16="http://schemas.microsoft.com/office/drawing/2014/main" id="{00000000-0008-0000-0700-000018000000}"/>
            </a:ext>
          </a:extLst>
        </xdr:cNvPr>
        <xdr:cNvCxnSpPr/>
      </xdr:nvCxnSpPr>
      <xdr:spPr>
        <a:xfrm>
          <a:off x="5981700" y="18183225"/>
          <a:ext cx="381000"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209550</xdr:colOff>
      <xdr:row>93</xdr:row>
      <xdr:rowOff>285750</xdr:rowOff>
    </xdr:from>
    <xdr:to>
      <xdr:col>14</xdr:col>
      <xdr:colOff>19050</xdr:colOff>
      <xdr:row>94</xdr:row>
      <xdr:rowOff>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6181725" y="19040475"/>
          <a:ext cx="4486275" cy="95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0</xdr:colOff>
      <xdr:row>93</xdr:row>
      <xdr:rowOff>9525</xdr:rowOff>
    </xdr:from>
    <xdr:to>
      <xdr:col>14</xdr:col>
      <xdr:colOff>9525</xdr:colOff>
      <xdr:row>93</xdr:row>
      <xdr:rowOff>285750</xdr:rowOff>
    </xdr:to>
    <xdr:cxnSp macro="">
      <xdr:nvCxnSpPr>
        <xdr:cNvPr id="26" name="直線矢印コネクタ 25">
          <a:extLst>
            <a:ext uri="{FF2B5EF4-FFF2-40B4-BE49-F238E27FC236}">
              <a16:creationId xmlns:a16="http://schemas.microsoft.com/office/drawing/2014/main" id="{00000000-0008-0000-0700-00001A000000}"/>
            </a:ext>
          </a:extLst>
        </xdr:cNvPr>
        <xdr:cNvCxnSpPr/>
      </xdr:nvCxnSpPr>
      <xdr:spPr>
        <a:xfrm flipH="1" flipV="1">
          <a:off x="10648950" y="18764250"/>
          <a:ext cx="9525" cy="276225"/>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0</xdr:colOff>
      <xdr:row>26</xdr:row>
      <xdr:rowOff>95250</xdr:rowOff>
    </xdr:from>
    <xdr:to>
      <xdr:col>10</xdr:col>
      <xdr:colOff>0</xdr:colOff>
      <xdr:row>26</xdr:row>
      <xdr:rowOff>104775</xdr:rowOff>
    </xdr:to>
    <xdr:cxnSp macro="">
      <xdr:nvCxnSpPr>
        <xdr:cNvPr id="27" name="直線矢印コネクタ 26">
          <a:extLst>
            <a:ext uri="{FF2B5EF4-FFF2-40B4-BE49-F238E27FC236}">
              <a16:creationId xmlns:a16="http://schemas.microsoft.com/office/drawing/2014/main" id="{00000000-0008-0000-0700-00001B000000}"/>
            </a:ext>
          </a:extLst>
        </xdr:cNvPr>
        <xdr:cNvCxnSpPr/>
      </xdr:nvCxnSpPr>
      <xdr:spPr>
        <a:xfrm flipV="1">
          <a:off x="5972175" y="5229225"/>
          <a:ext cx="381000" cy="9525"/>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171450</xdr:colOff>
      <xdr:row>26</xdr:row>
      <xdr:rowOff>114300</xdr:rowOff>
    </xdr:from>
    <xdr:to>
      <xdr:col>9</xdr:col>
      <xdr:colOff>171451</xdr:colOff>
      <xdr:row>29</xdr:row>
      <xdr:rowOff>266700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flipV="1">
          <a:off x="6143625" y="5248275"/>
          <a:ext cx="1" cy="8001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161925</xdr:colOff>
      <xdr:row>29</xdr:row>
      <xdr:rowOff>276225</xdr:rowOff>
    </xdr:from>
    <xdr:to>
      <xdr:col>13</xdr:col>
      <xdr:colOff>1295400</xdr:colOff>
      <xdr:row>30</xdr:row>
      <xdr:rowOff>0</xdr:rowOff>
    </xdr:to>
    <xdr:cxnSp macro="">
      <xdr:nvCxnSpPr>
        <xdr:cNvPr id="29" name="直線コネクタ 28">
          <a:extLst>
            <a:ext uri="{FF2B5EF4-FFF2-40B4-BE49-F238E27FC236}">
              <a16:creationId xmlns:a16="http://schemas.microsoft.com/office/drawing/2014/main" id="{00000000-0008-0000-0700-00001D000000}"/>
            </a:ext>
          </a:extLst>
        </xdr:cNvPr>
        <xdr:cNvCxnSpPr/>
      </xdr:nvCxnSpPr>
      <xdr:spPr>
        <a:xfrm flipH="1" flipV="1">
          <a:off x="6134100" y="6057900"/>
          <a:ext cx="4505325" cy="190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1295400</xdr:colOff>
      <xdr:row>29</xdr:row>
      <xdr:rowOff>9527</xdr:rowOff>
    </xdr:from>
    <xdr:to>
      <xdr:col>13</xdr:col>
      <xdr:colOff>1295402</xdr:colOff>
      <xdr:row>30</xdr:row>
      <xdr:rowOff>0</xdr:rowOff>
    </xdr:to>
    <xdr:cxnSp macro="">
      <xdr:nvCxnSpPr>
        <xdr:cNvPr id="30" name="直線矢印コネクタ 29">
          <a:extLst>
            <a:ext uri="{FF2B5EF4-FFF2-40B4-BE49-F238E27FC236}">
              <a16:creationId xmlns:a16="http://schemas.microsoft.com/office/drawing/2014/main" id="{00000000-0008-0000-0700-00001E000000}"/>
            </a:ext>
          </a:extLst>
        </xdr:cNvPr>
        <xdr:cNvCxnSpPr/>
      </xdr:nvCxnSpPr>
      <xdr:spPr>
        <a:xfrm flipV="1">
          <a:off x="10639425" y="5791202"/>
          <a:ext cx="2" cy="285748"/>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0</xdr:colOff>
      <xdr:row>35</xdr:row>
      <xdr:rowOff>95250</xdr:rowOff>
    </xdr:from>
    <xdr:to>
      <xdr:col>10</xdr:col>
      <xdr:colOff>0</xdr:colOff>
      <xdr:row>35</xdr:row>
      <xdr:rowOff>104775</xdr:rowOff>
    </xdr:to>
    <xdr:cxnSp macro="">
      <xdr:nvCxnSpPr>
        <xdr:cNvPr id="31" name="直線矢印コネクタ 30">
          <a:extLst>
            <a:ext uri="{FF2B5EF4-FFF2-40B4-BE49-F238E27FC236}">
              <a16:creationId xmlns:a16="http://schemas.microsoft.com/office/drawing/2014/main" id="{00000000-0008-0000-0700-00001F000000}"/>
            </a:ext>
          </a:extLst>
        </xdr:cNvPr>
        <xdr:cNvCxnSpPr/>
      </xdr:nvCxnSpPr>
      <xdr:spPr>
        <a:xfrm flipV="1">
          <a:off x="5972175" y="7048500"/>
          <a:ext cx="381000" cy="9525"/>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171450</xdr:colOff>
      <xdr:row>35</xdr:row>
      <xdr:rowOff>114300</xdr:rowOff>
    </xdr:from>
    <xdr:to>
      <xdr:col>9</xdr:col>
      <xdr:colOff>171451</xdr:colOff>
      <xdr:row>38</xdr:row>
      <xdr:rowOff>266700</xdr:rowOff>
    </xdr:to>
    <xdr:cxnSp macro="">
      <xdr:nvCxnSpPr>
        <xdr:cNvPr id="32" name="直線コネクタ 31">
          <a:extLst>
            <a:ext uri="{FF2B5EF4-FFF2-40B4-BE49-F238E27FC236}">
              <a16:creationId xmlns:a16="http://schemas.microsoft.com/office/drawing/2014/main" id="{00000000-0008-0000-0700-000020000000}"/>
            </a:ext>
          </a:extLst>
        </xdr:cNvPr>
        <xdr:cNvCxnSpPr/>
      </xdr:nvCxnSpPr>
      <xdr:spPr>
        <a:xfrm flipV="1">
          <a:off x="6143625" y="7067550"/>
          <a:ext cx="1" cy="8001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161925</xdr:colOff>
      <xdr:row>38</xdr:row>
      <xdr:rowOff>276225</xdr:rowOff>
    </xdr:from>
    <xdr:to>
      <xdr:col>13</xdr:col>
      <xdr:colOff>1295400</xdr:colOff>
      <xdr:row>39</xdr:row>
      <xdr:rowOff>0</xdr:rowOff>
    </xdr:to>
    <xdr:cxnSp macro="">
      <xdr:nvCxnSpPr>
        <xdr:cNvPr id="33" name="直線コネクタ 32">
          <a:extLst>
            <a:ext uri="{FF2B5EF4-FFF2-40B4-BE49-F238E27FC236}">
              <a16:creationId xmlns:a16="http://schemas.microsoft.com/office/drawing/2014/main" id="{00000000-0008-0000-0700-000021000000}"/>
            </a:ext>
          </a:extLst>
        </xdr:cNvPr>
        <xdr:cNvCxnSpPr/>
      </xdr:nvCxnSpPr>
      <xdr:spPr>
        <a:xfrm flipH="1" flipV="1">
          <a:off x="6134100" y="7877175"/>
          <a:ext cx="4505325" cy="190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1295400</xdr:colOff>
      <xdr:row>38</xdr:row>
      <xdr:rowOff>9527</xdr:rowOff>
    </xdr:from>
    <xdr:to>
      <xdr:col>13</xdr:col>
      <xdr:colOff>1295402</xdr:colOff>
      <xdr:row>39</xdr:row>
      <xdr:rowOff>0</xdr:rowOff>
    </xdr:to>
    <xdr:cxnSp macro="">
      <xdr:nvCxnSpPr>
        <xdr:cNvPr id="34" name="直線矢印コネクタ 33">
          <a:extLst>
            <a:ext uri="{FF2B5EF4-FFF2-40B4-BE49-F238E27FC236}">
              <a16:creationId xmlns:a16="http://schemas.microsoft.com/office/drawing/2014/main" id="{00000000-0008-0000-0700-000022000000}"/>
            </a:ext>
          </a:extLst>
        </xdr:cNvPr>
        <xdr:cNvCxnSpPr/>
      </xdr:nvCxnSpPr>
      <xdr:spPr>
        <a:xfrm flipV="1">
          <a:off x="10639425" y="7610477"/>
          <a:ext cx="2" cy="285748"/>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0</xdr:colOff>
      <xdr:row>44</xdr:row>
      <xdr:rowOff>95250</xdr:rowOff>
    </xdr:from>
    <xdr:to>
      <xdr:col>10</xdr:col>
      <xdr:colOff>0</xdr:colOff>
      <xdr:row>44</xdr:row>
      <xdr:rowOff>104775</xdr:rowOff>
    </xdr:to>
    <xdr:cxnSp macro="">
      <xdr:nvCxnSpPr>
        <xdr:cNvPr id="35" name="直線矢印コネクタ 34">
          <a:extLst>
            <a:ext uri="{FF2B5EF4-FFF2-40B4-BE49-F238E27FC236}">
              <a16:creationId xmlns:a16="http://schemas.microsoft.com/office/drawing/2014/main" id="{00000000-0008-0000-0700-000023000000}"/>
            </a:ext>
          </a:extLst>
        </xdr:cNvPr>
        <xdr:cNvCxnSpPr/>
      </xdr:nvCxnSpPr>
      <xdr:spPr>
        <a:xfrm flipV="1">
          <a:off x="5972175" y="8867775"/>
          <a:ext cx="381000" cy="9525"/>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171450</xdr:colOff>
      <xdr:row>44</xdr:row>
      <xdr:rowOff>114300</xdr:rowOff>
    </xdr:from>
    <xdr:to>
      <xdr:col>9</xdr:col>
      <xdr:colOff>171451</xdr:colOff>
      <xdr:row>47</xdr:row>
      <xdr:rowOff>266700</xdr:rowOff>
    </xdr:to>
    <xdr:cxnSp macro="">
      <xdr:nvCxnSpPr>
        <xdr:cNvPr id="36" name="直線コネクタ 35">
          <a:extLst>
            <a:ext uri="{FF2B5EF4-FFF2-40B4-BE49-F238E27FC236}">
              <a16:creationId xmlns:a16="http://schemas.microsoft.com/office/drawing/2014/main" id="{00000000-0008-0000-0700-000024000000}"/>
            </a:ext>
          </a:extLst>
        </xdr:cNvPr>
        <xdr:cNvCxnSpPr/>
      </xdr:nvCxnSpPr>
      <xdr:spPr>
        <a:xfrm flipV="1">
          <a:off x="6143625" y="8886825"/>
          <a:ext cx="1" cy="8001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161925</xdr:colOff>
      <xdr:row>47</xdr:row>
      <xdr:rowOff>276225</xdr:rowOff>
    </xdr:from>
    <xdr:to>
      <xdr:col>13</xdr:col>
      <xdr:colOff>1295400</xdr:colOff>
      <xdr:row>48</xdr:row>
      <xdr:rowOff>0</xdr:rowOff>
    </xdr:to>
    <xdr:cxnSp macro="">
      <xdr:nvCxnSpPr>
        <xdr:cNvPr id="37" name="直線コネクタ 36">
          <a:extLst>
            <a:ext uri="{FF2B5EF4-FFF2-40B4-BE49-F238E27FC236}">
              <a16:creationId xmlns:a16="http://schemas.microsoft.com/office/drawing/2014/main" id="{00000000-0008-0000-0700-000025000000}"/>
            </a:ext>
          </a:extLst>
        </xdr:cNvPr>
        <xdr:cNvCxnSpPr/>
      </xdr:nvCxnSpPr>
      <xdr:spPr>
        <a:xfrm flipH="1" flipV="1">
          <a:off x="6134100" y="9696450"/>
          <a:ext cx="4505325" cy="190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1295400</xdr:colOff>
      <xdr:row>47</xdr:row>
      <xdr:rowOff>9527</xdr:rowOff>
    </xdr:from>
    <xdr:to>
      <xdr:col>13</xdr:col>
      <xdr:colOff>1295402</xdr:colOff>
      <xdr:row>48</xdr:row>
      <xdr:rowOff>0</xdr:rowOff>
    </xdr:to>
    <xdr:cxnSp macro="">
      <xdr:nvCxnSpPr>
        <xdr:cNvPr id="38" name="直線矢印コネクタ 37">
          <a:extLst>
            <a:ext uri="{FF2B5EF4-FFF2-40B4-BE49-F238E27FC236}">
              <a16:creationId xmlns:a16="http://schemas.microsoft.com/office/drawing/2014/main" id="{00000000-0008-0000-0700-000026000000}"/>
            </a:ext>
          </a:extLst>
        </xdr:cNvPr>
        <xdr:cNvCxnSpPr/>
      </xdr:nvCxnSpPr>
      <xdr:spPr>
        <a:xfrm flipV="1">
          <a:off x="10639425" y="9429752"/>
          <a:ext cx="2" cy="285748"/>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0</xdr:colOff>
      <xdr:row>53</xdr:row>
      <xdr:rowOff>95250</xdr:rowOff>
    </xdr:from>
    <xdr:to>
      <xdr:col>10</xdr:col>
      <xdr:colOff>0</xdr:colOff>
      <xdr:row>53</xdr:row>
      <xdr:rowOff>104775</xdr:rowOff>
    </xdr:to>
    <xdr:cxnSp macro="">
      <xdr:nvCxnSpPr>
        <xdr:cNvPr id="39" name="直線矢印コネクタ 38">
          <a:extLst>
            <a:ext uri="{FF2B5EF4-FFF2-40B4-BE49-F238E27FC236}">
              <a16:creationId xmlns:a16="http://schemas.microsoft.com/office/drawing/2014/main" id="{00000000-0008-0000-0700-000027000000}"/>
            </a:ext>
          </a:extLst>
        </xdr:cNvPr>
        <xdr:cNvCxnSpPr/>
      </xdr:nvCxnSpPr>
      <xdr:spPr>
        <a:xfrm flipV="1">
          <a:off x="5972175" y="10687050"/>
          <a:ext cx="381000" cy="9525"/>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171450</xdr:colOff>
      <xdr:row>53</xdr:row>
      <xdr:rowOff>114300</xdr:rowOff>
    </xdr:from>
    <xdr:to>
      <xdr:col>9</xdr:col>
      <xdr:colOff>171451</xdr:colOff>
      <xdr:row>56</xdr:row>
      <xdr:rowOff>266700</xdr:rowOff>
    </xdr:to>
    <xdr:cxnSp macro="">
      <xdr:nvCxnSpPr>
        <xdr:cNvPr id="40" name="直線コネクタ 39">
          <a:extLst>
            <a:ext uri="{FF2B5EF4-FFF2-40B4-BE49-F238E27FC236}">
              <a16:creationId xmlns:a16="http://schemas.microsoft.com/office/drawing/2014/main" id="{00000000-0008-0000-0700-000028000000}"/>
            </a:ext>
          </a:extLst>
        </xdr:cNvPr>
        <xdr:cNvCxnSpPr/>
      </xdr:nvCxnSpPr>
      <xdr:spPr>
        <a:xfrm flipV="1">
          <a:off x="6143625" y="10706100"/>
          <a:ext cx="1" cy="8001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161925</xdr:colOff>
      <xdr:row>56</xdr:row>
      <xdr:rowOff>276225</xdr:rowOff>
    </xdr:from>
    <xdr:to>
      <xdr:col>13</xdr:col>
      <xdr:colOff>1295400</xdr:colOff>
      <xdr:row>57</xdr:row>
      <xdr:rowOff>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flipH="1" flipV="1">
          <a:off x="6134100" y="11515725"/>
          <a:ext cx="4505325" cy="190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1295400</xdr:colOff>
      <xdr:row>56</xdr:row>
      <xdr:rowOff>9527</xdr:rowOff>
    </xdr:from>
    <xdr:to>
      <xdr:col>13</xdr:col>
      <xdr:colOff>1295402</xdr:colOff>
      <xdr:row>57</xdr:row>
      <xdr:rowOff>0</xdr:rowOff>
    </xdr:to>
    <xdr:cxnSp macro="">
      <xdr:nvCxnSpPr>
        <xdr:cNvPr id="42" name="直線矢印コネクタ 41">
          <a:extLst>
            <a:ext uri="{FF2B5EF4-FFF2-40B4-BE49-F238E27FC236}">
              <a16:creationId xmlns:a16="http://schemas.microsoft.com/office/drawing/2014/main" id="{00000000-0008-0000-0700-00002A000000}"/>
            </a:ext>
          </a:extLst>
        </xdr:cNvPr>
        <xdr:cNvCxnSpPr/>
      </xdr:nvCxnSpPr>
      <xdr:spPr>
        <a:xfrm flipV="1">
          <a:off x="10639425" y="11249027"/>
          <a:ext cx="2" cy="285748"/>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0</xdr:colOff>
      <xdr:row>62</xdr:row>
      <xdr:rowOff>95250</xdr:rowOff>
    </xdr:from>
    <xdr:to>
      <xdr:col>10</xdr:col>
      <xdr:colOff>0</xdr:colOff>
      <xdr:row>62</xdr:row>
      <xdr:rowOff>104775</xdr:rowOff>
    </xdr:to>
    <xdr:cxnSp macro="">
      <xdr:nvCxnSpPr>
        <xdr:cNvPr id="43" name="直線矢印コネクタ 42">
          <a:extLst>
            <a:ext uri="{FF2B5EF4-FFF2-40B4-BE49-F238E27FC236}">
              <a16:creationId xmlns:a16="http://schemas.microsoft.com/office/drawing/2014/main" id="{00000000-0008-0000-0700-00002B000000}"/>
            </a:ext>
          </a:extLst>
        </xdr:cNvPr>
        <xdr:cNvCxnSpPr/>
      </xdr:nvCxnSpPr>
      <xdr:spPr>
        <a:xfrm flipV="1">
          <a:off x="5972175" y="12506325"/>
          <a:ext cx="381000" cy="9525"/>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171450</xdr:colOff>
      <xdr:row>62</xdr:row>
      <xdr:rowOff>114300</xdr:rowOff>
    </xdr:from>
    <xdr:to>
      <xdr:col>9</xdr:col>
      <xdr:colOff>171451</xdr:colOff>
      <xdr:row>65</xdr:row>
      <xdr:rowOff>266700</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flipV="1">
          <a:off x="6143625" y="12525375"/>
          <a:ext cx="1" cy="8001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161925</xdr:colOff>
      <xdr:row>65</xdr:row>
      <xdr:rowOff>276225</xdr:rowOff>
    </xdr:from>
    <xdr:to>
      <xdr:col>13</xdr:col>
      <xdr:colOff>1295400</xdr:colOff>
      <xdr:row>66</xdr:row>
      <xdr:rowOff>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flipH="1" flipV="1">
          <a:off x="6134100" y="13335000"/>
          <a:ext cx="4505325" cy="190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1295400</xdr:colOff>
      <xdr:row>65</xdr:row>
      <xdr:rowOff>9527</xdr:rowOff>
    </xdr:from>
    <xdr:to>
      <xdr:col>13</xdr:col>
      <xdr:colOff>1295402</xdr:colOff>
      <xdr:row>66</xdr:row>
      <xdr:rowOff>0</xdr:rowOff>
    </xdr:to>
    <xdr:cxnSp macro="">
      <xdr:nvCxnSpPr>
        <xdr:cNvPr id="46" name="直線矢印コネクタ 45">
          <a:extLst>
            <a:ext uri="{FF2B5EF4-FFF2-40B4-BE49-F238E27FC236}">
              <a16:creationId xmlns:a16="http://schemas.microsoft.com/office/drawing/2014/main" id="{00000000-0008-0000-0700-00002E000000}"/>
            </a:ext>
          </a:extLst>
        </xdr:cNvPr>
        <xdr:cNvCxnSpPr/>
      </xdr:nvCxnSpPr>
      <xdr:spPr>
        <a:xfrm flipV="1">
          <a:off x="10639425" y="13068302"/>
          <a:ext cx="2" cy="285748"/>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0</xdr:colOff>
      <xdr:row>71</xdr:row>
      <xdr:rowOff>95250</xdr:rowOff>
    </xdr:from>
    <xdr:to>
      <xdr:col>10</xdr:col>
      <xdr:colOff>0</xdr:colOff>
      <xdr:row>71</xdr:row>
      <xdr:rowOff>104775</xdr:rowOff>
    </xdr:to>
    <xdr:cxnSp macro="">
      <xdr:nvCxnSpPr>
        <xdr:cNvPr id="47" name="直線矢印コネクタ 46">
          <a:extLst>
            <a:ext uri="{FF2B5EF4-FFF2-40B4-BE49-F238E27FC236}">
              <a16:creationId xmlns:a16="http://schemas.microsoft.com/office/drawing/2014/main" id="{00000000-0008-0000-0700-00002F000000}"/>
            </a:ext>
          </a:extLst>
        </xdr:cNvPr>
        <xdr:cNvCxnSpPr/>
      </xdr:nvCxnSpPr>
      <xdr:spPr>
        <a:xfrm flipV="1">
          <a:off x="5972175" y="14325600"/>
          <a:ext cx="381000" cy="9525"/>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171450</xdr:colOff>
      <xdr:row>71</xdr:row>
      <xdr:rowOff>114300</xdr:rowOff>
    </xdr:from>
    <xdr:to>
      <xdr:col>9</xdr:col>
      <xdr:colOff>171451</xdr:colOff>
      <xdr:row>74</xdr:row>
      <xdr:rowOff>266700</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flipV="1">
          <a:off x="6143625" y="14344650"/>
          <a:ext cx="1" cy="8001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161925</xdr:colOff>
      <xdr:row>74</xdr:row>
      <xdr:rowOff>276225</xdr:rowOff>
    </xdr:from>
    <xdr:to>
      <xdr:col>13</xdr:col>
      <xdr:colOff>1295400</xdr:colOff>
      <xdr:row>75</xdr:row>
      <xdr:rowOff>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flipH="1" flipV="1">
          <a:off x="6134100" y="15154275"/>
          <a:ext cx="4505325" cy="190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1295400</xdr:colOff>
      <xdr:row>74</xdr:row>
      <xdr:rowOff>9527</xdr:rowOff>
    </xdr:from>
    <xdr:to>
      <xdr:col>13</xdr:col>
      <xdr:colOff>1295402</xdr:colOff>
      <xdr:row>75</xdr:row>
      <xdr:rowOff>0</xdr:rowOff>
    </xdr:to>
    <xdr:cxnSp macro="">
      <xdr:nvCxnSpPr>
        <xdr:cNvPr id="50" name="直線矢印コネクタ 49">
          <a:extLst>
            <a:ext uri="{FF2B5EF4-FFF2-40B4-BE49-F238E27FC236}">
              <a16:creationId xmlns:a16="http://schemas.microsoft.com/office/drawing/2014/main" id="{00000000-0008-0000-0700-000032000000}"/>
            </a:ext>
          </a:extLst>
        </xdr:cNvPr>
        <xdr:cNvCxnSpPr/>
      </xdr:nvCxnSpPr>
      <xdr:spPr>
        <a:xfrm flipV="1">
          <a:off x="10639425" y="14887577"/>
          <a:ext cx="2" cy="285748"/>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0</xdr:colOff>
      <xdr:row>80</xdr:row>
      <xdr:rowOff>95250</xdr:rowOff>
    </xdr:from>
    <xdr:to>
      <xdr:col>10</xdr:col>
      <xdr:colOff>0</xdr:colOff>
      <xdr:row>80</xdr:row>
      <xdr:rowOff>104775</xdr:rowOff>
    </xdr:to>
    <xdr:cxnSp macro="">
      <xdr:nvCxnSpPr>
        <xdr:cNvPr id="51" name="直線矢印コネクタ 50">
          <a:extLst>
            <a:ext uri="{FF2B5EF4-FFF2-40B4-BE49-F238E27FC236}">
              <a16:creationId xmlns:a16="http://schemas.microsoft.com/office/drawing/2014/main" id="{00000000-0008-0000-0700-000033000000}"/>
            </a:ext>
          </a:extLst>
        </xdr:cNvPr>
        <xdr:cNvCxnSpPr/>
      </xdr:nvCxnSpPr>
      <xdr:spPr>
        <a:xfrm flipV="1">
          <a:off x="5972175" y="16144875"/>
          <a:ext cx="381000" cy="9525"/>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171450</xdr:colOff>
      <xdr:row>80</xdr:row>
      <xdr:rowOff>114300</xdr:rowOff>
    </xdr:from>
    <xdr:to>
      <xdr:col>9</xdr:col>
      <xdr:colOff>171451</xdr:colOff>
      <xdr:row>83</xdr:row>
      <xdr:rowOff>266700</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flipV="1">
          <a:off x="6143625" y="16163925"/>
          <a:ext cx="1" cy="8001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161925</xdr:colOff>
      <xdr:row>83</xdr:row>
      <xdr:rowOff>276225</xdr:rowOff>
    </xdr:from>
    <xdr:to>
      <xdr:col>13</xdr:col>
      <xdr:colOff>1295400</xdr:colOff>
      <xdr:row>84</xdr:row>
      <xdr:rowOff>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flipH="1" flipV="1">
          <a:off x="6134100" y="16973550"/>
          <a:ext cx="4505325" cy="190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1295400</xdr:colOff>
      <xdr:row>83</xdr:row>
      <xdr:rowOff>9527</xdr:rowOff>
    </xdr:from>
    <xdr:to>
      <xdr:col>13</xdr:col>
      <xdr:colOff>1295402</xdr:colOff>
      <xdr:row>84</xdr:row>
      <xdr:rowOff>0</xdr:rowOff>
    </xdr:to>
    <xdr:cxnSp macro="">
      <xdr:nvCxnSpPr>
        <xdr:cNvPr id="54" name="直線矢印コネクタ 53">
          <a:extLst>
            <a:ext uri="{FF2B5EF4-FFF2-40B4-BE49-F238E27FC236}">
              <a16:creationId xmlns:a16="http://schemas.microsoft.com/office/drawing/2014/main" id="{00000000-0008-0000-0700-000036000000}"/>
            </a:ext>
          </a:extLst>
        </xdr:cNvPr>
        <xdr:cNvCxnSpPr/>
      </xdr:nvCxnSpPr>
      <xdr:spPr>
        <a:xfrm flipV="1">
          <a:off x="10639425" y="16706852"/>
          <a:ext cx="2" cy="285748"/>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K39"/>
  <sheetViews>
    <sheetView tabSelected="1" topLeftCell="A23" workbookViewId="0">
      <selection activeCell="G23" sqref="G23"/>
    </sheetView>
  </sheetViews>
  <sheetFormatPr defaultRowHeight="13.5" x14ac:dyDescent="0.15"/>
  <cols>
    <col min="1" max="1" width="6.625" customWidth="1"/>
    <col min="2" max="2" width="15.75" customWidth="1"/>
    <col min="3" max="6" width="15.125" customWidth="1"/>
    <col min="7" max="9" width="14.25" customWidth="1"/>
  </cols>
  <sheetData>
    <row r="1" spans="1:6" x14ac:dyDescent="0.15">
      <c r="A1" s="297" t="s">
        <v>361</v>
      </c>
      <c r="B1" s="297"/>
      <c r="F1" s="15" t="s">
        <v>234</v>
      </c>
    </row>
    <row r="2" spans="1:6" ht="14.25" thickBot="1" x14ac:dyDescent="0.2"/>
    <row r="3" spans="1:6" x14ac:dyDescent="0.15">
      <c r="A3" s="25"/>
      <c r="B3" s="26"/>
      <c r="C3" s="26"/>
      <c r="D3" s="26"/>
      <c r="E3" s="26"/>
      <c r="F3" s="27"/>
    </row>
    <row r="4" spans="1:6" ht="14.25" x14ac:dyDescent="0.15">
      <c r="A4" s="28"/>
      <c r="B4" s="54" t="s">
        <v>34</v>
      </c>
      <c r="C4" s="298" t="s">
        <v>356</v>
      </c>
      <c r="D4" s="298"/>
      <c r="E4" s="299" t="s">
        <v>357</v>
      </c>
      <c r="F4" s="300"/>
    </row>
    <row r="5" spans="1:6" ht="14.25" x14ac:dyDescent="0.15">
      <c r="A5" s="28"/>
      <c r="B5" s="85" t="s">
        <v>216</v>
      </c>
      <c r="C5" s="301"/>
      <c r="D5" s="301"/>
      <c r="F5" s="29"/>
    </row>
    <row r="6" spans="1:6" ht="14.25" x14ac:dyDescent="0.15">
      <c r="A6" s="28"/>
      <c r="B6" s="125" t="s">
        <v>25</v>
      </c>
      <c r="C6" s="302"/>
      <c r="D6" s="302"/>
      <c r="F6" s="29"/>
    </row>
    <row r="7" spans="1:6" ht="14.25" x14ac:dyDescent="0.15">
      <c r="A7" s="28"/>
      <c r="B7" s="303" t="s">
        <v>24</v>
      </c>
      <c r="C7" s="180"/>
      <c r="D7" s="181"/>
      <c r="F7" s="29"/>
    </row>
    <row r="8" spans="1:6" ht="14.25" x14ac:dyDescent="0.15">
      <c r="A8" s="28"/>
      <c r="B8" s="304"/>
      <c r="C8" s="182"/>
      <c r="D8" s="181"/>
      <c r="F8" s="29"/>
    </row>
    <row r="9" spans="1:6" ht="14.25" x14ac:dyDescent="0.15">
      <c r="A9" s="28"/>
      <c r="B9" s="305"/>
      <c r="C9" s="181"/>
      <c r="D9" s="181"/>
      <c r="F9" s="29"/>
    </row>
    <row r="10" spans="1:6" x14ac:dyDescent="0.15">
      <c r="A10" s="28"/>
      <c r="B10" s="127"/>
      <c r="F10" s="29"/>
    </row>
    <row r="11" spans="1:6" x14ac:dyDescent="0.15">
      <c r="A11" s="28"/>
      <c r="B11" s="127"/>
      <c r="F11" s="29"/>
    </row>
    <row r="12" spans="1:6" x14ac:dyDescent="0.15">
      <c r="A12" s="28"/>
      <c r="F12" s="29"/>
    </row>
    <row r="13" spans="1:6" ht="17.25" x14ac:dyDescent="0.15">
      <c r="A13" s="306" t="s">
        <v>93</v>
      </c>
      <c r="B13" s="307"/>
      <c r="C13" s="307"/>
      <c r="D13" s="307"/>
      <c r="E13" s="307"/>
      <c r="F13" s="308"/>
    </row>
    <row r="14" spans="1:6" x14ac:dyDescent="0.15">
      <c r="A14" s="28"/>
      <c r="F14" s="29"/>
    </row>
    <row r="15" spans="1:6" x14ac:dyDescent="0.15">
      <c r="A15" s="28"/>
      <c r="F15" s="29"/>
    </row>
    <row r="16" spans="1:6" ht="14.25" thickBot="1" x14ac:dyDescent="0.2">
      <c r="A16" s="30"/>
      <c r="B16" s="31"/>
      <c r="C16" s="31"/>
      <c r="D16" s="31"/>
      <c r="E16" s="31"/>
      <c r="F16" s="32"/>
    </row>
    <row r="18" spans="1:11" x14ac:dyDescent="0.15">
      <c r="A18" s="8" t="s">
        <v>213</v>
      </c>
    </row>
    <row r="19" spans="1:11" x14ac:dyDescent="0.15">
      <c r="A19" s="8"/>
    </row>
    <row r="20" spans="1:11" ht="18" customHeight="1" x14ac:dyDescent="0.15">
      <c r="A20" s="312" t="s">
        <v>106</v>
      </c>
      <c r="B20" s="313"/>
      <c r="C20" s="313"/>
      <c r="D20" s="313"/>
      <c r="E20" s="313"/>
      <c r="F20" s="314"/>
    </row>
    <row r="21" spans="1:11" ht="18" customHeight="1" x14ac:dyDescent="0.15">
      <c r="A21" s="309" t="s">
        <v>297</v>
      </c>
      <c r="B21" s="310"/>
      <c r="C21" s="310"/>
      <c r="D21" s="310"/>
      <c r="E21" s="310"/>
      <c r="F21" s="311"/>
      <c r="G21" s="48"/>
      <c r="H21" s="48"/>
      <c r="I21" s="48"/>
      <c r="J21" s="48"/>
      <c r="K21" s="48"/>
    </row>
    <row r="22" spans="1:11" ht="18" customHeight="1" x14ac:dyDescent="0.15">
      <c r="A22" s="309" t="s">
        <v>299</v>
      </c>
      <c r="B22" s="310"/>
      <c r="C22" s="310"/>
      <c r="D22" s="310"/>
      <c r="E22" s="310"/>
      <c r="F22" s="311"/>
      <c r="G22" s="48"/>
      <c r="H22" s="48"/>
      <c r="I22" s="48"/>
      <c r="J22" s="48"/>
      <c r="K22" s="48"/>
    </row>
    <row r="23" spans="1:11" ht="18" customHeight="1" x14ac:dyDescent="0.15">
      <c r="A23" s="309" t="s">
        <v>300</v>
      </c>
      <c r="B23" s="310"/>
      <c r="C23" s="310"/>
      <c r="D23" s="310"/>
      <c r="E23" s="310"/>
      <c r="F23" s="311"/>
      <c r="G23" s="48"/>
      <c r="H23" s="48"/>
      <c r="I23" s="48"/>
      <c r="J23" s="48"/>
      <c r="K23" s="48"/>
    </row>
    <row r="24" spans="1:11" ht="18" customHeight="1" x14ac:dyDescent="0.15">
      <c r="A24" s="309" t="s">
        <v>298</v>
      </c>
      <c r="B24" s="310"/>
      <c r="C24" s="310"/>
      <c r="D24" s="310"/>
      <c r="E24" s="310"/>
      <c r="F24" s="311"/>
      <c r="G24" s="48"/>
      <c r="H24" s="48"/>
      <c r="I24" s="48"/>
      <c r="J24" s="48"/>
      <c r="K24" s="48"/>
    </row>
    <row r="25" spans="1:11" x14ac:dyDescent="0.15">
      <c r="A25" s="128"/>
      <c r="B25" s="129"/>
      <c r="C25" s="129"/>
      <c r="D25" s="129"/>
      <c r="E25" s="129"/>
      <c r="F25" s="130"/>
      <c r="G25" s="48"/>
      <c r="H25" s="48"/>
      <c r="I25" s="48"/>
      <c r="J25" s="48"/>
      <c r="K25" s="48"/>
    </row>
    <row r="26" spans="1:11" x14ac:dyDescent="0.15">
      <c r="B26" s="12"/>
    </row>
    <row r="27" spans="1:11" ht="24" customHeight="1" x14ac:dyDescent="0.15">
      <c r="A27" s="282" t="s">
        <v>50</v>
      </c>
      <c r="B27" s="285" t="s">
        <v>0</v>
      </c>
      <c r="C27" s="288" t="s">
        <v>51</v>
      </c>
      <c r="D27" s="289"/>
      <c r="E27" s="289"/>
      <c r="F27" s="290"/>
    </row>
    <row r="28" spans="1:11" ht="24" customHeight="1" x14ac:dyDescent="0.15">
      <c r="A28" s="283"/>
      <c r="B28" s="286"/>
      <c r="C28" s="291" t="s">
        <v>211</v>
      </c>
      <c r="D28" s="292"/>
      <c r="E28" s="292"/>
      <c r="F28" s="293"/>
    </row>
    <row r="29" spans="1:11" ht="24" customHeight="1" x14ac:dyDescent="0.15">
      <c r="A29" s="284"/>
      <c r="B29" s="287"/>
      <c r="C29" s="294"/>
      <c r="D29" s="295"/>
      <c r="E29" s="295"/>
      <c r="F29" s="296"/>
    </row>
    <row r="30" spans="1:11" ht="24" customHeight="1" x14ac:dyDescent="0.15">
      <c r="A30" s="270"/>
      <c r="B30" s="272"/>
      <c r="C30" s="274"/>
      <c r="D30" s="275"/>
      <c r="E30" s="275"/>
      <c r="F30" s="276"/>
    </row>
    <row r="31" spans="1:11" ht="24" customHeight="1" x14ac:dyDescent="0.15">
      <c r="A31" s="271"/>
      <c r="B31" s="273"/>
      <c r="C31" s="277"/>
      <c r="D31" s="278"/>
      <c r="E31" s="278"/>
      <c r="F31" s="279"/>
    </row>
    <row r="32" spans="1:11" ht="24" customHeight="1" x14ac:dyDescent="0.15">
      <c r="A32" s="280"/>
      <c r="B32" s="281"/>
      <c r="C32" s="274"/>
      <c r="D32" s="275"/>
      <c r="E32" s="275"/>
      <c r="F32" s="276"/>
    </row>
    <row r="33" spans="1:6" ht="24" customHeight="1" x14ac:dyDescent="0.15">
      <c r="A33" s="271"/>
      <c r="B33" s="273"/>
      <c r="C33" s="277"/>
      <c r="D33" s="278"/>
      <c r="E33" s="278"/>
      <c r="F33" s="279"/>
    </row>
    <row r="34" spans="1:6" ht="24" customHeight="1" x14ac:dyDescent="0.15">
      <c r="A34" s="280"/>
      <c r="B34" s="281"/>
      <c r="C34" s="274"/>
      <c r="D34" s="275"/>
      <c r="E34" s="275"/>
      <c r="F34" s="276"/>
    </row>
    <row r="35" spans="1:6" ht="24" customHeight="1" x14ac:dyDescent="0.15">
      <c r="A35" s="271"/>
      <c r="B35" s="273"/>
      <c r="C35" s="277"/>
      <c r="D35" s="278"/>
      <c r="E35" s="278"/>
      <c r="F35" s="279"/>
    </row>
    <row r="36" spans="1:6" ht="24" customHeight="1" x14ac:dyDescent="0.15">
      <c r="A36" s="280"/>
      <c r="B36" s="281"/>
      <c r="C36" s="274"/>
      <c r="D36" s="275"/>
      <c r="E36" s="275"/>
      <c r="F36" s="276"/>
    </row>
    <row r="37" spans="1:6" ht="24" customHeight="1" x14ac:dyDescent="0.15">
      <c r="A37" s="271"/>
      <c r="B37" s="273"/>
      <c r="C37" s="277"/>
      <c r="D37" s="278"/>
      <c r="E37" s="278"/>
      <c r="F37" s="279"/>
    </row>
    <row r="38" spans="1:6" ht="24" customHeight="1" x14ac:dyDescent="0.15">
      <c r="A38" s="280"/>
      <c r="B38" s="281"/>
      <c r="C38" s="274"/>
      <c r="D38" s="275"/>
      <c r="E38" s="275"/>
      <c r="F38" s="276"/>
    </row>
    <row r="39" spans="1:6" ht="24" customHeight="1" x14ac:dyDescent="0.15">
      <c r="A39" s="271"/>
      <c r="B39" s="273"/>
      <c r="C39" s="277"/>
      <c r="D39" s="278"/>
      <c r="E39" s="278"/>
      <c r="F39" s="279"/>
    </row>
  </sheetData>
  <sheetProtection formatCells="0" selectLockedCells="1"/>
  <mergeCells count="31">
    <mergeCell ref="A27:A29"/>
    <mergeCell ref="B27:B29"/>
    <mergeCell ref="C27:F27"/>
    <mergeCell ref="C28:F29"/>
    <mergeCell ref="A1:B1"/>
    <mergeCell ref="C4:D4"/>
    <mergeCell ref="E4:F4"/>
    <mergeCell ref="C5:D5"/>
    <mergeCell ref="C6:D6"/>
    <mergeCell ref="B7:B9"/>
    <mergeCell ref="A13:F13"/>
    <mergeCell ref="A21:F21"/>
    <mergeCell ref="A22:F22"/>
    <mergeCell ref="A23:F23"/>
    <mergeCell ref="A24:F24"/>
    <mergeCell ref="A20:F20"/>
    <mergeCell ref="A38:A39"/>
    <mergeCell ref="B38:B39"/>
    <mergeCell ref="C38:F39"/>
    <mergeCell ref="A34:A35"/>
    <mergeCell ref="B34:B35"/>
    <mergeCell ref="C34:F35"/>
    <mergeCell ref="A36:A37"/>
    <mergeCell ref="B36:B37"/>
    <mergeCell ref="C36:F37"/>
    <mergeCell ref="A30:A31"/>
    <mergeCell ref="B30:B31"/>
    <mergeCell ref="C30:F31"/>
    <mergeCell ref="A32:A33"/>
    <mergeCell ref="B32:B33"/>
    <mergeCell ref="C32:F33"/>
  </mergeCells>
  <phoneticPr fontId="2"/>
  <pageMargins left="1" right="1" top="1" bottom="1" header="0.5" footer="0.5"/>
  <pageSetup paperSize="9" scale="98"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000-000000000000}">
          <x14:formula1>
            <xm:f>リスト!$C$4:$C$5</xm:f>
          </x14:formula1>
          <xm:sqref>A30:A39</xm:sqref>
        </x14:dataValidation>
        <x14:dataValidation type="list" allowBlank="1" showInputMessage="1" showErrorMessage="1" xr:uid="{00000000-0002-0000-0000-000001000000}">
          <x14:formula1>
            <xm:f>リスト!$B$4:$B$5</xm:f>
          </x14:formula1>
          <xm:sqref>C5:D5</xm:sqref>
        </x14:dataValidation>
        <x14:dataValidation type="list" allowBlank="1" showInputMessage="1" showErrorMessage="1" xr:uid="{00000000-0002-0000-0000-000002000000}">
          <x14:formula1>
            <xm:f>リスト!$D$4:$D$16</xm:f>
          </x14:formula1>
          <xm:sqref>C30:F31</xm:sqref>
        </x14:dataValidation>
        <x14:dataValidation type="list" allowBlank="1" showInputMessage="1" showErrorMessage="1" xr:uid="{00000000-0002-0000-0000-000003000000}">
          <x14:formula1>
            <xm:f>リスト!$D$4:$D$15</xm:f>
          </x14:formula1>
          <xm:sqref>C32:F39</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70C0"/>
  </sheetPr>
  <dimension ref="A1:H106"/>
  <sheetViews>
    <sheetView view="pageBreakPreview" topLeftCell="A96" zoomScale="115" zoomScaleNormal="100" zoomScaleSheetLayoutView="115" workbookViewId="0">
      <selection activeCell="G23" sqref="G23"/>
    </sheetView>
  </sheetViews>
  <sheetFormatPr defaultRowHeight="13.5" x14ac:dyDescent="0.15"/>
  <cols>
    <col min="1" max="1" width="28.125" customWidth="1"/>
    <col min="2" max="2" width="13.625" customWidth="1"/>
    <col min="3" max="7" width="9.875" customWidth="1"/>
    <col min="8" max="9" width="9.625" customWidth="1"/>
  </cols>
  <sheetData>
    <row r="1" spans="1:7" x14ac:dyDescent="0.15">
      <c r="A1" s="8" t="s">
        <v>198</v>
      </c>
      <c r="F1" s="445" t="s">
        <v>264</v>
      </c>
      <c r="G1" s="445"/>
    </row>
    <row r="2" spans="1:7" x14ac:dyDescent="0.15">
      <c r="C2" s="15"/>
      <c r="D2" s="15"/>
      <c r="G2" s="22"/>
    </row>
    <row r="3" spans="1:7" ht="13.5" customHeight="1" x14ac:dyDescent="0.15">
      <c r="A3" s="446" t="s">
        <v>80</v>
      </c>
      <c r="B3" s="447"/>
      <c r="C3" s="202"/>
      <c r="D3" s="203"/>
      <c r="E3" s="202"/>
      <c r="F3" s="202"/>
      <c r="G3" s="202"/>
    </row>
    <row r="4" spans="1:7" ht="30" customHeight="1" x14ac:dyDescent="0.15">
      <c r="A4" s="490" t="s">
        <v>363</v>
      </c>
      <c r="B4" s="24" t="s">
        <v>364</v>
      </c>
      <c r="C4" s="202"/>
      <c r="D4" s="202"/>
      <c r="E4" s="202"/>
      <c r="F4" s="202"/>
      <c r="G4" s="202"/>
    </row>
    <row r="5" spans="1:7" ht="30" customHeight="1" x14ac:dyDescent="0.15">
      <c r="A5" s="490"/>
      <c r="B5" s="23" t="s">
        <v>365</v>
      </c>
      <c r="C5" s="202"/>
      <c r="D5" s="202"/>
      <c r="E5" s="202"/>
      <c r="F5" s="202"/>
      <c r="G5" s="202"/>
    </row>
    <row r="6" spans="1:7" ht="27" customHeight="1" x14ac:dyDescent="0.15">
      <c r="A6" s="412" t="s">
        <v>42</v>
      </c>
      <c r="B6" s="23" t="s">
        <v>31</v>
      </c>
      <c r="C6" s="211"/>
      <c r="D6" s="211"/>
      <c r="E6" s="211"/>
      <c r="F6" s="211"/>
      <c r="G6" s="211"/>
    </row>
    <row r="7" spans="1:7" ht="27" customHeight="1" x14ac:dyDescent="0.15">
      <c r="A7" s="414"/>
      <c r="B7" s="24" t="s">
        <v>32</v>
      </c>
      <c r="C7" s="212"/>
      <c r="D7" s="212"/>
      <c r="E7" s="212"/>
      <c r="F7" s="212"/>
      <c r="G7" s="212"/>
    </row>
    <row r="8" spans="1:7" ht="31.5" customHeight="1" x14ac:dyDescent="0.15">
      <c r="A8" s="123" t="s">
        <v>366</v>
      </c>
      <c r="B8" s="23" t="s">
        <v>367</v>
      </c>
      <c r="C8" s="212"/>
      <c r="D8" s="212"/>
      <c r="E8" s="212"/>
      <c r="F8" s="212"/>
      <c r="G8" s="212"/>
    </row>
    <row r="9" spans="1:7" ht="54" customHeight="1" x14ac:dyDescent="0.15">
      <c r="A9" s="123" t="s">
        <v>368</v>
      </c>
      <c r="B9" s="23" t="s">
        <v>367</v>
      </c>
      <c r="C9" s="212"/>
      <c r="D9" s="212"/>
      <c r="E9" s="212"/>
      <c r="F9" s="212"/>
      <c r="G9" s="212"/>
    </row>
    <row r="10" spans="1:7" ht="27" customHeight="1" x14ac:dyDescent="0.15">
      <c r="A10" s="123" t="s">
        <v>369</v>
      </c>
      <c r="B10" s="23" t="s">
        <v>370</v>
      </c>
      <c r="C10" s="212"/>
      <c r="D10" s="212"/>
      <c r="E10" s="212"/>
      <c r="F10" s="212"/>
      <c r="G10" s="212"/>
    </row>
    <row r="11" spans="1:7" x14ac:dyDescent="0.15">
      <c r="A11" s="288" t="s">
        <v>3</v>
      </c>
      <c r="B11" s="290"/>
      <c r="C11" s="213"/>
      <c r="D11" s="213"/>
      <c r="E11" s="214"/>
      <c r="F11" s="214"/>
      <c r="G11" s="214"/>
    </row>
    <row r="12" spans="1:7" x14ac:dyDescent="0.15">
      <c r="A12" s="15"/>
      <c r="B12" s="15"/>
      <c r="C12" s="16"/>
      <c r="D12" s="16"/>
    </row>
    <row r="13" spans="1:7" x14ac:dyDescent="0.15">
      <c r="A13" s="114"/>
      <c r="B13" s="114"/>
      <c r="C13" s="16"/>
      <c r="D13" s="16"/>
    </row>
    <row r="14" spans="1:7" x14ac:dyDescent="0.15">
      <c r="A14" s="8" t="s">
        <v>199</v>
      </c>
      <c r="F14" s="445" t="s">
        <v>291</v>
      </c>
      <c r="G14" s="445"/>
    </row>
    <row r="15" spans="1:7" x14ac:dyDescent="0.15">
      <c r="A15" s="8"/>
      <c r="F15" s="15"/>
      <c r="G15" s="15"/>
    </row>
    <row r="16" spans="1:7" x14ac:dyDescent="0.15">
      <c r="A16" s="156" t="s">
        <v>106</v>
      </c>
      <c r="B16" s="153"/>
      <c r="C16" s="153"/>
      <c r="D16" s="153"/>
      <c r="E16" s="153"/>
      <c r="F16" s="157"/>
      <c r="G16" s="158"/>
    </row>
    <row r="17" spans="1:7" x14ac:dyDescent="0.15">
      <c r="A17" s="491" t="s">
        <v>315</v>
      </c>
      <c r="B17" s="297"/>
      <c r="C17" s="297"/>
      <c r="D17" s="297"/>
      <c r="E17" s="297"/>
      <c r="F17" s="297"/>
      <c r="G17" s="492"/>
    </row>
    <row r="18" spans="1:7" x14ac:dyDescent="0.15">
      <c r="A18" s="491" t="s">
        <v>316</v>
      </c>
      <c r="B18" s="443"/>
      <c r="C18" s="443"/>
      <c r="D18" s="443"/>
      <c r="E18" s="443"/>
      <c r="F18" s="443"/>
      <c r="G18" s="444"/>
    </row>
    <row r="19" spans="1:7" x14ac:dyDescent="0.15">
      <c r="A19" s="491" t="s">
        <v>317</v>
      </c>
      <c r="B19" s="443"/>
      <c r="C19" s="443"/>
      <c r="D19" s="443"/>
      <c r="E19" s="443"/>
      <c r="F19" s="443"/>
      <c r="G19" s="444"/>
    </row>
    <row r="20" spans="1:7" x14ac:dyDescent="0.15">
      <c r="A20" s="476" t="s">
        <v>318</v>
      </c>
      <c r="B20" s="477"/>
      <c r="C20" s="477"/>
      <c r="D20" s="477"/>
      <c r="E20" s="477"/>
      <c r="F20" s="477"/>
      <c r="G20" s="478"/>
    </row>
    <row r="21" spans="1:7" x14ac:dyDescent="0.15">
      <c r="A21" s="57"/>
      <c r="C21" s="15"/>
      <c r="D21" s="15"/>
    </row>
    <row r="22" spans="1:7" ht="13.5" customHeight="1" x14ac:dyDescent="0.15">
      <c r="A22" s="446" t="s">
        <v>80</v>
      </c>
      <c r="B22" s="447"/>
      <c r="C22" s="202"/>
      <c r="D22" s="203"/>
      <c r="E22" s="202"/>
      <c r="F22" s="202"/>
      <c r="G22" s="202"/>
    </row>
    <row r="23" spans="1:7" ht="13.5" customHeight="1" x14ac:dyDescent="0.15">
      <c r="A23" s="431" t="s">
        <v>214</v>
      </c>
      <c r="B23" s="432"/>
      <c r="C23" s="215"/>
      <c r="D23" s="215"/>
      <c r="E23" s="215"/>
      <c r="F23" s="215"/>
      <c r="G23" s="215"/>
    </row>
    <row r="24" spans="1:7" ht="13.5" customHeight="1" x14ac:dyDescent="0.15">
      <c r="A24" s="448" t="s">
        <v>62</v>
      </c>
      <c r="B24" s="449"/>
      <c r="C24" s="215"/>
      <c r="D24" s="215"/>
      <c r="E24" s="215"/>
      <c r="F24" s="215"/>
      <c r="G24" s="215"/>
    </row>
    <row r="25" spans="1:7" x14ac:dyDescent="0.15">
      <c r="A25" s="288" t="s">
        <v>3</v>
      </c>
      <c r="B25" s="290"/>
      <c r="C25" s="216"/>
      <c r="D25" s="217"/>
      <c r="E25" s="214"/>
      <c r="F25" s="214"/>
      <c r="G25" s="214"/>
    </row>
    <row r="26" spans="1:7" x14ac:dyDescent="0.15">
      <c r="A26" s="292" t="s">
        <v>125</v>
      </c>
      <c r="B26" s="489"/>
      <c r="C26" s="489"/>
      <c r="D26" s="4"/>
    </row>
    <row r="28" spans="1:7" x14ac:dyDescent="0.15">
      <c r="A28" s="8" t="s">
        <v>335</v>
      </c>
      <c r="F28" s="445" t="s">
        <v>265</v>
      </c>
      <c r="G28" s="445"/>
    </row>
    <row r="29" spans="1:7" x14ac:dyDescent="0.15">
      <c r="A29" t="s">
        <v>63</v>
      </c>
    </row>
    <row r="31" spans="1:7" x14ac:dyDescent="0.15">
      <c r="A31" s="163" t="s">
        <v>106</v>
      </c>
      <c r="B31" s="146"/>
      <c r="C31" s="146"/>
      <c r="D31" s="146"/>
      <c r="E31" s="146"/>
      <c r="F31" s="146"/>
      <c r="G31" s="147"/>
    </row>
    <row r="32" spans="1:7" x14ac:dyDescent="0.15">
      <c r="A32" s="442" t="s">
        <v>336</v>
      </c>
      <c r="B32" s="443"/>
      <c r="C32" s="443"/>
      <c r="D32" s="443"/>
      <c r="E32" s="443"/>
      <c r="F32" s="443"/>
      <c r="G32" s="444"/>
    </row>
    <row r="33" spans="1:7" x14ac:dyDescent="0.15">
      <c r="A33" s="442" t="s">
        <v>319</v>
      </c>
      <c r="B33" s="443"/>
      <c r="C33" s="443"/>
      <c r="D33" s="443"/>
      <c r="E33" s="443"/>
      <c r="F33" s="443"/>
      <c r="G33" s="444"/>
    </row>
    <row r="34" spans="1:7" x14ac:dyDescent="0.15">
      <c r="A34" s="476" t="s">
        <v>337</v>
      </c>
      <c r="B34" s="477"/>
      <c r="C34" s="477"/>
      <c r="D34" s="477"/>
      <c r="E34" s="477"/>
      <c r="F34" s="477"/>
      <c r="G34" s="478"/>
    </row>
    <row r="35" spans="1:7" x14ac:dyDescent="0.15">
      <c r="C35" s="15"/>
      <c r="D35" s="15"/>
    </row>
    <row r="36" spans="1:7" ht="13.5" customHeight="1" x14ac:dyDescent="0.15">
      <c r="A36" s="428" t="s">
        <v>0</v>
      </c>
      <c r="B36" s="430"/>
      <c r="C36" s="202"/>
      <c r="D36" s="203"/>
      <c r="E36" s="202"/>
      <c r="F36" s="202"/>
      <c r="G36" s="202"/>
    </row>
    <row r="37" spans="1:7" ht="13.5" customHeight="1" x14ac:dyDescent="0.15">
      <c r="A37" s="431" t="s">
        <v>23</v>
      </c>
      <c r="B37" s="432"/>
      <c r="C37" s="218"/>
      <c r="D37" s="218"/>
      <c r="E37" s="219"/>
      <c r="F37" s="219"/>
      <c r="G37" s="214"/>
    </row>
    <row r="38" spans="1:7" x14ac:dyDescent="0.15">
      <c r="A38" s="448" t="s">
        <v>22</v>
      </c>
      <c r="B38" s="449"/>
      <c r="C38" s="220"/>
      <c r="D38" s="220"/>
      <c r="E38" s="220"/>
      <c r="F38" s="220"/>
      <c r="G38" s="220"/>
    </row>
    <row r="39" spans="1:7" x14ac:dyDescent="0.15">
      <c r="A39" s="487" t="s">
        <v>3</v>
      </c>
      <c r="B39" s="488"/>
      <c r="C39" s="215"/>
      <c r="D39" s="202"/>
      <c r="E39" s="219"/>
      <c r="F39" s="219"/>
      <c r="G39" s="214"/>
    </row>
    <row r="41" spans="1:7" x14ac:dyDescent="0.15">
      <c r="A41" t="s">
        <v>64</v>
      </c>
    </row>
    <row r="43" spans="1:7" x14ac:dyDescent="0.15">
      <c r="A43" s="163" t="s">
        <v>106</v>
      </c>
      <c r="B43" s="146"/>
      <c r="C43" s="146"/>
      <c r="D43" s="146"/>
      <c r="E43" s="146"/>
      <c r="F43" s="146"/>
      <c r="G43" s="147"/>
    </row>
    <row r="44" spans="1:7" x14ac:dyDescent="0.15">
      <c r="A44" s="442" t="s">
        <v>338</v>
      </c>
      <c r="B44" s="443"/>
      <c r="C44" s="443"/>
      <c r="D44" s="443"/>
      <c r="E44" s="443"/>
      <c r="F44" s="443"/>
      <c r="G44" s="444"/>
    </row>
    <row r="45" spans="1:7" x14ac:dyDescent="0.15">
      <c r="A45" s="476" t="s">
        <v>337</v>
      </c>
      <c r="B45" s="477"/>
      <c r="C45" s="477"/>
      <c r="D45" s="477"/>
      <c r="E45" s="477"/>
      <c r="F45" s="477"/>
      <c r="G45" s="478"/>
    </row>
    <row r="46" spans="1:7" x14ac:dyDescent="0.15">
      <c r="C46" s="15"/>
      <c r="D46" s="15"/>
    </row>
    <row r="47" spans="1:7" ht="13.5" customHeight="1" x14ac:dyDescent="0.15">
      <c r="A47" s="428" t="s">
        <v>65</v>
      </c>
      <c r="B47" s="430"/>
      <c r="C47" s="202"/>
      <c r="D47" s="203"/>
      <c r="E47" s="221"/>
      <c r="F47" s="221"/>
      <c r="G47" s="221"/>
    </row>
    <row r="48" spans="1:7" ht="13.5" customHeight="1" x14ac:dyDescent="0.15">
      <c r="A48" s="431" t="s">
        <v>23</v>
      </c>
      <c r="B48" s="432"/>
      <c r="C48" s="218"/>
      <c r="D48" s="218"/>
      <c r="E48" s="219"/>
      <c r="F48" s="219"/>
      <c r="G48" s="214"/>
    </row>
    <row r="49" spans="1:8" x14ac:dyDescent="0.15">
      <c r="A49" s="448" t="s">
        <v>22</v>
      </c>
      <c r="B49" s="449"/>
      <c r="C49" s="220"/>
      <c r="D49" s="220"/>
      <c r="E49" s="220"/>
      <c r="F49" s="220"/>
      <c r="G49" s="220"/>
    </row>
    <row r="50" spans="1:8" x14ac:dyDescent="0.15">
      <c r="A50" s="487" t="s">
        <v>3</v>
      </c>
      <c r="B50" s="488"/>
      <c r="C50" s="215"/>
      <c r="D50" s="202"/>
      <c r="E50" s="219"/>
      <c r="F50" s="219"/>
      <c r="G50" s="214"/>
    </row>
    <row r="52" spans="1:8" x14ac:dyDescent="0.15">
      <c r="A52" s="8" t="s">
        <v>200</v>
      </c>
      <c r="F52" s="288" t="s">
        <v>266</v>
      </c>
      <c r="G52" s="290"/>
    </row>
    <row r="53" spans="1:8" x14ac:dyDescent="0.15">
      <c r="A53" s="8"/>
      <c r="F53" s="15"/>
      <c r="G53" s="15"/>
    </row>
    <row r="54" spans="1:8" x14ac:dyDescent="0.15">
      <c r="A54" s="163" t="s">
        <v>106</v>
      </c>
      <c r="B54" s="146"/>
      <c r="C54" s="146"/>
      <c r="D54" s="146"/>
      <c r="E54" s="146"/>
      <c r="F54" s="167"/>
      <c r="G54" s="168"/>
    </row>
    <row r="55" spans="1:8" x14ac:dyDescent="0.15">
      <c r="A55" s="476" t="s">
        <v>321</v>
      </c>
      <c r="B55" s="477"/>
      <c r="C55" s="477"/>
      <c r="D55" s="477"/>
      <c r="E55" s="477"/>
      <c r="F55" s="477"/>
      <c r="G55" s="478"/>
    </row>
    <row r="56" spans="1:8" x14ac:dyDescent="0.15">
      <c r="C56" s="15"/>
      <c r="D56" s="15"/>
    </row>
    <row r="57" spans="1:8" ht="13.5" customHeight="1" x14ac:dyDescent="0.15">
      <c r="A57" s="446" t="s">
        <v>80</v>
      </c>
      <c r="B57" s="447"/>
      <c r="C57" s="202"/>
      <c r="D57" s="203"/>
      <c r="E57" s="202"/>
      <c r="F57" s="202"/>
      <c r="G57" s="202"/>
      <c r="H57" s="15"/>
    </row>
    <row r="58" spans="1:8" ht="18" customHeight="1" x14ac:dyDescent="0.15">
      <c r="A58" s="291" t="s">
        <v>371</v>
      </c>
      <c r="B58" s="415"/>
      <c r="C58" s="479"/>
      <c r="D58" s="479"/>
      <c r="E58" s="479"/>
      <c r="F58" s="479"/>
      <c r="G58" s="479"/>
    </row>
    <row r="59" spans="1:8" ht="18" customHeight="1" x14ac:dyDescent="0.15">
      <c r="A59" s="484"/>
      <c r="B59" s="485"/>
      <c r="C59" s="480"/>
      <c r="D59" s="480"/>
      <c r="E59" s="480"/>
      <c r="F59" s="480"/>
      <c r="G59" s="480"/>
    </row>
    <row r="60" spans="1:8" ht="18" customHeight="1" x14ac:dyDescent="0.15">
      <c r="A60" s="484"/>
      <c r="B60" s="485"/>
      <c r="C60" s="480"/>
      <c r="D60" s="480"/>
      <c r="E60" s="480"/>
      <c r="F60" s="480"/>
      <c r="G60" s="480"/>
    </row>
    <row r="61" spans="1:8" ht="18" customHeight="1" x14ac:dyDescent="0.15">
      <c r="A61" s="484"/>
      <c r="B61" s="485"/>
      <c r="C61" s="480"/>
      <c r="D61" s="480"/>
      <c r="E61" s="480"/>
      <c r="F61" s="480"/>
      <c r="G61" s="480"/>
    </row>
    <row r="62" spans="1:8" ht="45" customHeight="1" x14ac:dyDescent="0.15">
      <c r="A62" s="484"/>
      <c r="B62" s="485"/>
      <c r="C62" s="480"/>
      <c r="D62" s="480"/>
      <c r="E62" s="480"/>
      <c r="F62" s="480"/>
      <c r="G62" s="480"/>
    </row>
    <row r="63" spans="1:8" ht="45" customHeight="1" x14ac:dyDescent="0.15">
      <c r="A63" s="433"/>
      <c r="B63" s="486"/>
      <c r="C63" s="481"/>
      <c r="D63" s="481"/>
      <c r="E63" s="481"/>
      <c r="F63" s="481"/>
      <c r="G63" s="481"/>
    </row>
    <row r="64" spans="1:8" ht="13.5" customHeight="1" x14ac:dyDescent="0.15">
      <c r="A64" s="409" t="s">
        <v>3</v>
      </c>
      <c r="B64" s="411"/>
      <c r="C64" s="212"/>
      <c r="D64" s="212"/>
      <c r="E64" s="211"/>
      <c r="F64" s="211"/>
      <c r="G64" s="211"/>
    </row>
    <row r="65" spans="1:7" ht="13.5" customHeight="1" x14ac:dyDescent="0.15">
      <c r="A65" s="11"/>
      <c r="B65" s="11"/>
      <c r="C65" s="51"/>
      <c r="D65" s="51"/>
      <c r="E65" s="15"/>
      <c r="F65" s="15"/>
      <c r="G65" s="15"/>
    </row>
    <row r="67" spans="1:7" x14ac:dyDescent="0.15">
      <c r="A67" s="8" t="s">
        <v>201</v>
      </c>
      <c r="F67" s="445" t="s">
        <v>292</v>
      </c>
      <c r="G67" s="445"/>
    </row>
    <row r="68" spans="1:7" x14ac:dyDescent="0.15">
      <c r="A68" s="8"/>
      <c r="F68" s="15"/>
      <c r="G68" s="15"/>
    </row>
    <row r="69" spans="1:7" x14ac:dyDescent="0.15">
      <c r="A69" s="163" t="s">
        <v>106</v>
      </c>
      <c r="B69" s="146"/>
      <c r="C69" s="146"/>
      <c r="D69" s="146"/>
      <c r="E69" s="146"/>
      <c r="F69" s="167"/>
      <c r="G69" s="168"/>
    </row>
    <row r="70" spans="1:7" x14ac:dyDescent="0.15">
      <c r="A70" s="476" t="s">
        <v>320</v>
      </c>
      <c r="B70" s="477"/>
      <c r="C70" s="477"/>
      <c r="D70" s="477"/>
      <c r="E70" s="477"/>
      <c r="F70" s="477"/>
      <c r="G70" s="478"/>
    </row>
    <row r="71" spans="1:7" x14ac:dyDescent="0.15">
      <c r="B71" s="15"/>
    </row>
    <row r="72" spans="1:7" ht="13.5" customHeight="1" x14ac:dyDescent="0.15">
      <c r="A72" s="446" t="s">
        <v>80</v>
      </c>
      <c r="B72" s="447"/>
      <c r="C72" s="202"/>
      <c r="D72" s="203"/>
      <c r="E72" s="202"/>
      <c r="F72" s="202"/>
      <c r="G72" s="202"/>
    </row>
    <row r="73" spans="1:7" ht="75" customHeight="1" x14ac:dyDescent="0.15">
      <c r="A73" s="482" t="s">
        <v>102</v>
      </c>
      <c r="B73" s="483"/>
      <c r="C73" s="212"/>
      <c r="D73" s="212"/>
      <c r="E73" s="212"/>
      <c r="F73" s="212"/>
      <c r="G73" s="212"/>
    </row>
    <row r="74" spans="1:7" ht="66" customHeight="1" x14ac:dyDescent="0.15">
      <c r="A74" s="482" t="s">
        <v>100</v>
      </c>
      <c r="B74" s="483"/>
      <c r="C74" s="212"/>
      <c r="D74" s="212"/>
      <c r="E74" s="212"/>
      <c r="F74" s="212"/>
      <c r="G74" s="212"/>
    </row>
    <row r="75" spans="1:7" ht="66" customHeight="1" x14ac:dyDescent="0.15">
      <c r="A75" s="482" t="s">
        <v>101</v>
      </c>
      <c r="B75" s="483"/>
      <c r="C75" s="212"/>
      <c r="D75" s="212"/>
      <c r="E75" s="212"/>
      <c r="F75" s="212"/>
      <c r="G75" s="212"/>
    </row>
    <row r="76" spans="1:7" x14ac:dyDescent="0.15">
      <c r="A76" s="288" t="s">
        <v>3</v>
      </c>
      <c r="B76" s="290"/>
      <c r="C76" s="212"/>
      <c r="D76" s="212"/>
      <c r="E76" s="206"/>
      <c r="F76" s="206"/>
      <c r="G76" s="206"/>
    </row>
    <row r="79" spans="1:7" ht="18" customHeight="1" x14ac:dyDescent="0.15">
      <c r="A79" s="8" t="s">
        <v>202</v>
      </c>
      <c r="F79" s="445" t="s">
        <v>293</v>
      </c>
      <c r="G79" s="445"/>
    </row>
    <row r="80" spans="1:7" x14ac:dyDescent="0.15">
      <c r="A80" s="118" t="s">
        <v>119</v>
      </c>
    </row>
    <row r="81" spans="1:7" x14ac:dyDescent="0.15">
      <c r="A81" s="118" t="s">
        <v>232</v>
      </c>
    </row>
    <row r="82" spans="1:7" x14ac:dyDescent="0.15">
      <c r="A82" s="118"/>
    </row>
    <row r="83" spans="1:7" ht="17.25" customHeight="1" x14ac:dyDescent="0.15">
      <c r="A83" s="446" t="s">
        <v>80</v>
      </c>
      <c r="B83" s="447"/>
      <c r="C83" s="202"/>
      <c r="D83" s="203"/>
      <c r="E83" s="214"/>
      <c r="F83" s="214"/>
      <c r="G83" s="214"/>
    </row>
    <row r="84" spans="1:7" ht="74.25" customHeight="1" x14ac:dyDescent="0.15">
      <c r="A84" s="315" t="s">
        <v>123</v>
      </c>
      <c r="B84" s="317"/>
      <c r="C84" s="416" t="s">
        <v>215</v>
      </c>
      <c r="D84" s="471"/>
      <c r="E84" s="471"/>
      <c r="F84" s="471"/>
      <c r="G84" s="417"/>
    </row>
    <row r="85" spans="1:7" ht="48" customHeight="1" x14ac:dyDescent="0.15">
      <c r="A85" s="472" t="s">
        <v>116</v>
      </c>
      <c r="B85" s="472"/>
      <c r="C85" s="473" t="s">
        <v>372</v>
      </c>
      <c r="D85" s="473"/>
      <c r="E85" s="473"/>
      <c r="F85" s="473"/>
      <c r="G85" s="473"/>
    </row>
    <row r="86" spans="1:7" ht="15.75" customHeight="1" x14ac:dyDescent="0.15">
      <c r="A86" s="127" t="s">
        <v>185</v>
      </c>
      <c r="B86" s="127"/>
      <c r="C86" s="111"/>
      <c r="D86" s="111"/>
      <c r="E86" s="111"/>
      <c r="F86" s="111"/>
      <c r="G86" s="111"/>
    </row>
    <row r="87" spans="1:7" ht="15.75" customHeight="1" x14ac:dyDescent="0.15">
      <c r="A87" s="118" t="s">
        <v>189</v>
      </c>
    </row>
    <row r="88" spans="1:7" ht="18.75" customHeight="1" x14ac:dyDescent="0.15">
      <c r="A88" s="118"/>
    </row>
    <row r="89" spans="1:7" ht="17.25" customHeight="1" x14ac:dyDescent="0.15">
      <c r="A89" s="12" t="s">
        <v>129</v>
      </c>
      <c r="B89" s="12"/>
      <c r="C89" s="12"/>
      <c r="D89" s="12"/>
      <c r="E89" s="12"/>
      <c r="F89" s="12"/>
      <c r="G89" s="12"/>
    </row>
    <row r="90" spans="1:7" s="12" customFormat="1" x14ac:dyDescent="0.15">
      <c r="A90" s="118" t="s">
        <v>188</v>
      </c>
    </row>
    <row r="91" spans="1:7" s="12" customFormat="1" x14ac:dyDescent="0.15">
      <c r="A91" s="118"/>
    </row>
    <row r="92" spans="1:7" s="12" customFormat="1" x14ac:dyDescent="0.15">
      <c r="A92" s="474" t="s">
        <v>0</v>
      </c>
      <c r="B92" s="475"/>
      <c r="C92" s="202"/>
      <c r="D92" s="203"/>
      <c r="E92" s="222"/>
      <c r="F92" s="222"/>
      <c r="G92" s="222"/>
    </row>
    <row r="93" spans="1:7" s="12" customFormat="1" ht="18" customHeight="1" x14ac:dyDescent="0.15">
      <c r="A93" s="315" t="s">
        <v>128</v>
      </c>
      <c r="B93" s="317"/>
      <c r="C93" s="223"/>
      <c r="D93" s="223"/>
      <c r="E93" s="223"/>
      <c r="F93" s="223"/>
      <c r="G93" s="223"/>
    </row>
    <row r="94" spans="1:7" s="12" customFormat="1" ht="18" customHeight="1" x14ac:dyDescent="0.15">
      <c r="A94" s="315" t="s">
        <v>122</v>
      </c>
      <c r="B94" s="317"/>
      <c r="C94" s="223"/>
      <c r="D94" s="223"/>
      <c r="E94" s="223"/>
      <c r="F94" s="223"/>
      <c r="G94" s="223"/>
    </row>
    <row r="95" spans="1:7" s="12" customFormat="1" ht="18" customHeight="1" x14ac:dyDescent="0.15">
      <c r="A95" s="467" t="s">
        <v>228</v>
      </c>
      <c r="B95" s="468"/>
      <c r="C95" s="223"/>
      <c r="D95" s="223"/>
      <c r="E95" s="223"/>
      <c r="F95" s="223"/>
      <c r="G95" s="223"/>
    </row>
    <row r="96" spans="1:7" ht="18.75" customHeight="1" x14ac:dyDescent="0.15">
      <c r="A96" s="68"/>
    </row>
    <row r="97" spans="1:7" x14ac:dyDescent="0.15">
      <c r="A97" s="118" t="s">
        <v>134</v>
      </c>
    </row>
    <row r="98" spans="1:7" x14ac:dyDescent="0.15">
      <c r="A98" s="118" t="s">
        <v>218</v>
      </c>
    </row>
    <row r="99" spans="1:7" x14ac:dyDescent="0.15">
      <c r="A99" s="118"/>
    </row>
    <row r="100" spans="1:7" x14ac:dyDescent="0.15">
      <c r="A100" s="446" t="s">
        <v>80</v>
      </c>
      <c r="B100" s="447"/>
      <c r="C100" s="202"/>
      <c r="D100" s="203"/>
      <c r="E100" s="214"/>
      <c r="F100" s="214"/>
      <c r="G100" s="214"/>
    </row>
    <row r="101" spans="1:7" ht="53.25" customHeight="1" x14ac:dyDescent="0.15">
      <c r="A101" s="416" t="s">
        <v>135</v>
      </c>
      <c r="B101" s="417"/>
      <c r="C101" s="202"/>
      <c r="D101" s="202"/>
      <c r="E101" s="202"/>
      <c r="F101" s="202"/>
      <c r="G101" s="202"/>
    </row>
    <row r="102" spans="1:7" ht="45.75" customHeight="1" x14ac:dyDescent="0.15">
      <c r="A102" s="469" t="s">
        <v>294</v>
      </c>
      <c r="B102" s="470"/>
      <c r="C102" s="224"/>
      <c r="D102" s="224"/>
      <c r="E102" s="254"/>
      <c r="F102" s="254"/>
      <c r="G102" s="254"/>
    </row>
    <row r="103" spans="1:7" x14ac:dyDescent="0.15">
      <c r="A103" s="118" t="s">
        <v>131</v>
      </c>
    </row>
    <row r="104" spans="1:7" x14ac:dyDescent="0.15">
      <c r="A104" s="118" t="s">
        <v>183</v>
      </c>
    </row>
    <row r="105" spans="1:7" x14ac:dyDescent="0.15">
      <c r="A105" s="118" t="s">
        <v>184</v>
      </c>
    </row>
    <row r="106" spans="1:7" x14ac:dyDescent="0.15">
      <c r="A106" s="118" t="s">
        <v>133</v>
      </c>
    </row>
  </sheetData>
  <sheetProtection formatCells="0" selectLockedCells="1"/>
  <dataConsolidate/>
  <mergeCells count="59">
    <mergeCell ref="A23:B23"/>
    <mergeCell ref="F1:G1"/>
    <mergeCell ref="A3:B3"/>
    <mergeCell ref="A6:A7"/>
    <mergeCell ref="A4:A5"/>
    <mergeCell ref="A11:B11"/>
    <mergeCell ref="F14:G14"/>
    <mergeCell ref="A17:G17"/>
    <mergeCell ref="A18:G18"/>
    <mergeCell ref="A19:G19"/>
    <mergeCell ref="A20:G20"/>
    <mergeCell ref="A22:B22"/>
    <mergeCell ref="A44:G44"/>
    <mergeCell ref="A24:B24"/>
    <mergeCell ref="A25:B25"/>
    <mergeCell ref="A26:C26"/>
    <mergeCell ref="F28:G28"/>
    <mergeCell ref="A32:G32"/>
    <mergeCell ref="A33:G33"/>
    <mergeCell ref="A34:G34"/>
    <mergeCell ref="A36:B36"/>
    <mergeCell ref="A37:B37"/>
    <mergeCell ref="A38:B38"/>
    <mergeCell ref="A39:B39"/>
    <mergeCell ref="A45:G45"/>
    <mergeCell ref="A47:B47"/>
    <mergeCell ref="A48:B48"/>
    <mergeCell ref="A49:B49"/>
    <mergeCell ref="A50:B50"/>
    <mergeCell ref="F52:G52"/>
    <mergeCell ref="A55:G55"/>
    <mergeCell ref="A57:B57"/>
    <mergeCell ref="A58:B63"/>
    <mergeCell ref="C58:C63"/>
    <mergeCell ref="D58:D63"/>
    <mergeCell ref="E58:E63"/>
    <mergeCell ref="A72:B72"/>
    <mergeCell ref="A73:B73"/>
    <mergeCell ref="A74:B74"/>
    <mergeCell ref="A75:B75"/>
    <mergeCell ref="A76:B76"/>
    <mergeCell ref="A64:B64"/>
    <mergeCell ref="F67:G67"/>
    <mergeCell ref="A70:G70"/>
    <mergeCell ref="F58:F63"/>
    <mergeCell ref="G58:G63"/>
    <mergeCell ref="A95:B95"/>
    <mergeCell ref="A100:B100"/>
    <mergeCell ref="A101:B101"/>
    <mergeCell ref="A102:B102"/>
    <mergeCell ref="F79:G79"/>
    <mergeCell ref="A83:B83"/>
    <mergeCell ref="C84:G84"/>
    <mergeCell ref="A85:B85"/>
    <mergeCell ref="C85:G85"/>
    <mergeCell ref="A92:B92"/>
    <mergeCell ref="A94:B94"/>
    <mergeCell ref="A93:B93"/>
    <mergeCell ref="A84:B84"/>
  </mergeCells>
  <phoneticPr fontId="2"/>
  <dataValidations count="4">
    <dataValidation type="list" allowBlank="1" showInputMessage="1" showErrorMessage="1" sqref="C49:G49 C38:G38" xr:uid="{00000000-0002-0000-0A00-000000000000}">
      <formula1>"第一種木材関連事業者,第二種木材関連事業者"</formula1>
    </dataValidation>
    <dataValidation type="list" allowBlank="1" showInputMessage="1" showErrorMessage="1" sqref="C73:G75 C58:G58" xr:uid="{00000000-0002-0000-0A00-000001000000}">
      <formula1>"○"</formula1>
    </dataValidation>
    <dataValidation type="list" allowBlank="1" showInputMessage="1" showErrorMessage="1" sqref="C24:G24" xr:uid="{00000000-0002-0000-0A00-000002000000}">
      <formula1>"有,無"</formula1>
    </dataValidation>
    <dataValidation type="list" allowBlank="1" showInputMessage="1" showErrorMessage="1" sqref="C23:G23" xr:uid="{00000000-0002-0000-0A00-000003000000}">
      <formula1>"0件,1件,2件,3件以上"</formula1>
    </dataValidation>
  </dataValidations>
  <pageMargins left="0.70866141732283472" right="0.70866141732283472" top="0.74803149606299213" bottom="0.74803149606299213" header="0.31496062992125984" footer="0.31496062992125984"/>
  <pageSetup paperSize="9" scale="97" orientation="portrait" r:id="rId1"/>
  <rowBreaks count="2" manualBreakCount="2">
    <brk id="50" max="6" man="1"/>
    <brk id="78" max="6"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A00-000004000000}">
          <x14:formula1>
            <xm:f>リスト!$I$4</xm:f>
          </x14:formula1>
          <xm:sqref>C93:G95</xm:sqref>
        </x14:dataValidation>
        <x14:dataValidation type="list" allowBlank="1" showInputMessage="1" showErrorMessage="1" xr:uid="{00000000-0002-0000-0A00-000005000000}">
          <x14:formula1>
            <xm:f>リスト!$J$4:$J$5</xm:f>
          </x14:formula1>
          <xm:sqref>C101:G101</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7030A0"/>
  </sheetPr>
  <dimension ref="A1:D23"/>
  <sheetViews>
    <sheetView view="pageBreakPreview" topLeftCell="A7" zoomScale="60" zoomScaleNormal="100" workbookViewId="0">
      <selection activeCell="G23" sqref="G23"/>
    </sheetView>
  </sheetViews>
  <sheetFormatPr defaultRowHeight="13.5" x14ac:dyDescent="0.15"/>
  <cols>
    <col min="1" max="1" width="7.125" customWidth="1"/>
    <col min="2" max="2" width="36.625" customWidth="1"/>
    <col min="3" max="3" width="13.125" customWidth="1"/>
    <col min="4" max="4" width="31.625" customWidth="1"/>
  </cols>
  <sheetData>
    <row r="1" spans="1:4" x14ac:dyDescent="0.15">
      <c r="A1" s="47"/>
      <c r="D1" s="4" t="s">
        <v>67</v>
      </c>
    </row>
    <row r="2" spans="1:4" x14ac:dyDescent="0.15">
      <c r="D2" s="15"/>
    </row>
    <row r="4" spans="1:4" ht="14.25" x14ac:dyDescent="0.15">
      <c r="A4" s="493" t="s">
        <v>329</v>
      </c>
      <c r="B4" s="493"/>
      <c r="C4" s="493"/>
      <c r="D4" s="493"/>
    </row>
    <row r="5" spans="1:4" ht="14.25" x14ac:dyDescent="0.15">
      <c r="B5" s="115"/>
      <c r="C5" s="115"/>
      <c r="D5" s="115"/>
    </row>
    <row r="7" spans="1:4" ht="18" customHeight="1" x14ac:dyDescent="0.15">
      <c r="A7" s="369" t="s">
        <v>259</v>
      </c>
      <c r="B7" s="369"/>
      <c r="C7" s="369"/>
      <c r="D7" s="369"/>
    </row>
    <row r="8" spans="1:4" x14ac:dyDescent="0.15">
      <c r="B8" s="111"/>
      <c r="C8" s="111"/>
      <c r="D8" s="111"/>
    </row>
    <row r="10" spans="1:4" ht="30" customHeight="1" x14ac:dyDescent="0.15">
      <c r="A10" s="2" t="s">
        <v>260</v>
      </c>
      <c r="B10" s="54" t="s">
        <v>261</v>
      </c>
      <c r="C10" s="117" t="s">
        <v>330</v>
      </c>
      <c r="D10" s="54" t="s">
        <v>3</v>
      </c>
    </row>
    <row r="11" spans="1:4" ht="84" customHeight="1" x14ac:dyDescent="0.15">
      <c r="A11" s="211"/>
      <c r="B11" s="2" t="s">
        <v>94</v>
      </c>
      <c r="C11" s="112" t="s">
        <v>262</v>
      </c>
      <c r="D11" s="2" t="s">
        <v>331</v>
      </c>
    </row>
    <row r="12" spans="1:4" ht="42" customHeight="1" x14ac:dyDescent="0.15">
      <c r="A12" s="211"/>
      <c r="B12" s="2" t="s">
        <v>77</v>
      </c>
      <c r="C12" s="112" t="s">
        <v>262</v>
      </c>
      <c r="D12" s="1"/>
    </row>
    <row r="13" spans="1:4" ht="42" customHeight="1" x14ac:dyDescent="0.15">
      <c r="A13" s="211"/>
      <c r="B13" s="2" t="s">
        <v>78</v>
      </c>
      <c r="C13" s="112" t="s">
        <v>263</v>
      </c>
      <c r="D13" s="1" t="s">
        <v>332</v>
      </c>
    </row>
    <row r="14" spans="1:4" ht="42" customHeight="1" x14ac:dyDescent="0.15">
      <c r="A14" s="211"/>
      <c r="B14" s="2" t="s">
        <v>373</v>
      </c>
      <c r="C14" s="112" t="s">
        <v>264</v>
      </c>
      <c r="D14" s="1"/>
    </row>
    <row r="15" spans="1:4" ht="42" customHeight="1" x14ac:dyDescent="0.15">
      <c r="A15" s="211"/>
      <c r="B15" s="2" t="s">
        <v>66</v>
      </c>
      <c r="C15" s="112" t="s">
        <v>264</v>
      </c>
      <c r="D15" s="1"/>
    </row>
    <row r="16" spans="1:4" ht="78" customHeight="1" x14ac:dyDescent="0.15">
      <c r="A16" s="211"/>
      <c r="B16" s="2" t="s">
        <v>374</v>
      </c>
      <c r="C16" s="112" t="s">
        <v>264</v>
      </c>
      <c r="D16" s="1"/>
    </row>
    <row r="17" spans="1:4" ht="42" customHeight="1" x14ac:dyDescent="0.15">
      <c r="A17" s="211"/>
      <c r="B17" s="268" t="s">
        <v>375</v>
      </c>
      <c r="C17" s="269" t="s">
        <v>264</v>
      </c>
      <c r="D17" s="2"/>
    </row>
    <row r="18" spans="1:4" ht="42" customHeight="1" x14ac:dyDescent="0.15">
      <c r="A18" s="211"/>
      <c r="B18" s="2" t="s">
        <v>68</v>
      </c>
      <c r="C18" s="112" t="s">
        <v>265</v>
      </c>
      <c r="D18" s="2" t="s">
        <v>333</v>
      </c>
    </row>
    <row r="19" spans="1:4" ht="60" customHeight="1" x14ac:dyDescent="0.15">
      <c r="A19" s="494"/>
      <c r="B19" s="412" t="s">
        <v>376</v>
      </c>
      <c r="C19" s="285" t="s">
        <v>266</v>
      </c>
      <c r="D19" s="285"/>
    </row>
    <row r="20" spans="1:4" ht="60" customHeight="1" x14ac:dyDescent="0.15">
      <c r="A20" s="495"/>
      <c r="B20" s="414"/>
      <c r="C20" s="287"/>
      <c r="D20" s="287"/>
    </row>
    <row r="22" spans="1:4" x14ac:dyDescent="0.15">
      <c r="A22" t="s">
        <v>322</v>
      </c>
    </row>
    <row r="23" spans="1:4" x14ac:dyDescent="0.15">
      <c r="A23" t="s">
        <v>267</v>
      </c>
    </row>
  </sheetData>
  <sheetProtection selectLockedCells="1"/>
  <mergeCells count="6">
    <mergeCell ref="A4:D4"/>
    <mergeCell ref="A7:D7"/>
    <mergeCell ref="B19:B20"/>
    <mergeCell ref="C19:C20"/>
    <mergeCell ref="D19:D20"/>
    <mergeCell ref="A19:A20"/>
  </mergeCells>
  <phoneticPr fontId="2"/>
  <dataValidations count="1">
    <dataValidation type="list" allowBlank="1" showInputMessage="1" showErrorMessage="1" sqref="A11:A19" xr:uid="{00000000-0002-0000-0B00-000000000000}">
      <formula1>"○"</formula1>
    </dataValidation>
  </dataValidation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2:N15"/>
  <sheetViews>
    <sheetView workbookViewId="0">
      <selection activeCell="M27" sqref="M26:M27"/>
    </sheetView>
  </sheetViews>
  <sheetFormatPr defaultRowHeight="13.5" x14ac:dyDescent="0.15"/>
  <cols>
    <col min="4" max="4" width="11.25" customWidth="1"/>
    <col min="5" max="5" width="20.75" customWidth="1"/>
    <col min="6" max="6" width="19.375" customWidth="1"/>
    <col min="7" max="7" width="9.875" customWidth="1"/>
    <col min="8" max="8" width="15.875" customWidth="1"/>
    <col min="10" max="10" width="14.875" customWidth="1"/>
    <col min="12" max="12" width="13.25" customWidth="1"/>
    <col min="13" max="14" width="13" customWidth="1"/>
  </cols>
  <sheetData>
    <row r="2" spans="2:14" x14ac:dyDescent="0.15">
      <c r="B2" t="s">
        <v>161</v>
      </c>
      <c r="E2" t="s">
        <v>162</v>
      </c>
      <c r="F2" t="s">
        <v>168</v>
      </c>
      <c r="I2" t="s">
        <v>177</v>
      </c>
    </row>
    <row r="3" spans="2:14" s="15" customFormat="1" ht="32.25" customHeight="1" x14ac:dyDescent="0.15">
      <c r="B3" s="79" t="s">
        <v>150</v>
      </c>
      <c r="C3" s="79" t="s">
        <v>153</v>
      </c>
      <c r="D3" s="79" t="s">
        <v>51</v>
      </c>
      <c r="E3" s="79" t="s">
        <v>103</v>
      </c>
      <c r="F3" s="80" t="s">
        <v>163</v>
      </c>
      <c r="G3" s="79" t="s">
        <v>88</v>
      </c>
      <c r="H3" s="81" t="s">
        <v>172</v>
      </c>
      <c r="I3" s="79" t="s">
        <v>178</v>
      </c>
      <c r="J3" s="79" t="s">
        <v>182</v>
      </c>
      <c r="K3" s="15" t="s">
        <v>193</v>
      </c>
      <c r="L3" s="15" t="s">
        <v>205</v>
      </c>
      <c r="M3" s="52" t="s">
        <v>206</v>
      </c>
      <c r="N3" s="52" t="s">
        <v>206</v>
      </c>
    </row>
    <row r="4" spans="2:14" x14ac:dyDescent="0.15">
      <c r="B4" t="s">
        <v>151</v>
      </c>
      <c r="C4" t="s">
        <v>154</v>
      </c>
      <c r="D4" t="s">
        <v>138</v>
      </c>
      <c r="E4" t="s">
        <v>203</v>
      </c>
      <c r="F4" t="s">
        <v>164</v>
      </c>
      <c r="G4" t="s">
        <v>169</v>
      </c>
      <c r="H4" t="s">
        <v>173</v>
      </c>
      <c r="I4" t="s">
        <v>154</v>
      </c>
      <c r="J4" t="s">
        <v>132</v>
      </c>
      <c r="K4" s="15" t="s">
        <v>359</v>
      </c>
      <c r="L4" t="s">
        <v>204</v>
      </c>
      <c r="M4" t="s">
        <v>328</v>
      </c>
      <c r="N4" s="7" t="s">
        <v>203</v>
      </c>
    </row>
    <row r="5" spans="2:14" x14ac:dyDescent="0.15">
      <c r="B5" t="s">
        <v>152</v>
      </c>
      <c r="D5" t="s">
        <v>139</v>
      </c>
      <c r="E5" t="s">
        <v>229</v>
      </c>
      <c r="F5" t="s">
        <v>165</v>
      </c>
      <c r="G5" t="s">
        <v>170</v>
      </c>
      <c r="H5" t="s">
        <v>174</v>
      </c>
      <c r="J5" t="s">
        <v>130</v>
      </c>
      <c r="K5" s="15" t="s">
        <v>194</v>
      </c>
      <c r="L5" s="7" t="s">
        <v>156</v>
      </c>
      <c r="M5" s="7" t="s">
        <v>104</v>
      </c>
      <c r="N5" s="7" t="s">
        <v>229</v>
      </c>
    </row>
    <row r="6" spans="2:14" x14ac:dyDescent="0.15">
      <c r="D6" t="s">
        <v>140</v>
      </c>
      <c r="E6" t="s">
        <v>104</v>
      </c>
      <c r="F6" t="s">
        <v>166</v>
      </c>
      <c r="G6" t="s">
        <v>171</v>
      </c>
      <c r="K6" s="15" t="s">
        <v>358</v>
      </c>
      <c r="L6" s="7"/>
      <c r="M6" s="7" t="s">
        <v>155</v>
      </c>
      <c r="N6" s="7" t="s">
        <v>104</v>
      </c>
    </row>
    <row r="7" spans="2:14" x14ac:dyDescent="0.15">
      <c r="D7" t="s">
        <v>141</v>
      </c>
      <c r="E7" t="s">
        <v>156</v>
      </c>
      <c r="F7" t="s">
        <v>167</v>
      </c>
      <c r="K7" s="15" t="s">
        <v>353</v>
      </c>
      <c r="L7" s="7"/>
      <c r="M7" s="7" t="s">
        <v>157</v>
      </c>
      <c r="N7" s="7" t="s">
        <v>156</v>
      </c>
    </row>
    <row r="8" spans="2:14" x14ac:dyDescent="0.15">
      <c r="D8" t="s">
        <v>142</v>
      </c>
      <c r="E8" s="7" t="s">
        <v>157</v>
      </c>
      <c r="K8" s="15" t="s">
        <v>324</v>
      </c>
      <c r="M8" s="7" t="s">
        <v>158</v>
      </c>
      <c r="N8" s="7" t="s">
        <v>157</v>
      </c>
    </row>
    <row r="9" spans="2:14" x14ac:dyDescent="0.15">
      <c r="D9" t="s">
        <v>143</v>
      </c>
      <c r="E9" t="s">
        <v>158</v>
      </c>
      <c r="K9" s="15" t="s">
        <v>325</v>
      </c>
      <c r="L9" s="7"/>
      <c r="M9" s="7" t="s">
        <v>159</v>
      </c>
      <c r="N9" s="7" t="s">
        <v>158</v>
      </c>
    </row>
    <row r="10" spans="2:14" x14ac:dyDescent="0.15">
      <c r="D10" t="s">
        <v>144</v>
      </c>
      <c r="E10" t="s">
        <v>159</v>
      </c>
      <c r="K10" s="15" t="s">
        <v>354</v>
      </c>
      <c r="L10" s="7"/>
      <c r="M10" s="7" t="s">
        <v>160</v>
      </c>
      <c r="N10" s="7" t="s">
        <v>159</v>
      </c>
    </row>
    <row r="11" spans="2:14" x14ac:dyDescent="0.15">
      <c r="D11" t="s">
        <v>145</v>
      </c>
      <c r="E11" t="s">
        <v>160</v>
      </c>
      <c r="F11" s="80" t="s">
        <v>180</v>
      </c>
      <c r="K11" s="15" t="s">
        <v>326</v>
      </c>
      <c r="L11" s="7"/>
      <c r="M11" s="7"/>
      <c r="N11" s="7" t="s">
        <v>160</v>
      </c>
    </row>
    <row r="12" spans="2:14" x14ac:dyDescent="0.15">
      <c r="D12" t="s">
        <v>146</v>
      </c>
      <c r="F12" t="s">
        <v>181</v>
      </c>
      <c r="K12" s="15" t="s">
        <v>327</v>
      </c>
      <c r="L12" s="7"/>
    </row>
    <row r="13" spans="2:14" x14ac:dyDescent="0.15">
      <c r="D13" t="s">
        <v>147</v>
      </c>
      <c r="F13" t="s">
        <v>179</v>
      </c>
      <c r="K13" s="15" t="s">
        <v>355</v>
      </c>
    </row>
    <row r="14" spans="2:14" x14ac:dyDescent="0.15">
      <c r="D14" t="s">
        <v>148</v>
      </c>
    </row>
    <row r="15" spans="2:14" x14ac:dyDescent="0.15">
      <c r="D15" t="s">
        <v>149</v>
      </c>
    </row>
  </sheetData>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Q52"/>
  <sheetViews>
    <sheetView view="pageBreakPreview" zoomScale="80" zoomScaleNormal="80" zoomScaleSheetLayoutView="80" workbookViewId="0">
      <selection activeCell="G23" sqref="G23:H23"/>
    </sheetView>
  </sheetViews>
  <sheetFormatPr defaultRowHeight="13.5" x14ac:dyDescent="0.15"/>
  <cols>
    <col min="1" max="1" width="13.625" customWidth="1"/>
    <col min="2" max="2" width="5.625" customWidth="1"/>
    <col min="3" max="3" width="3.25" customWidth="1"/>
    <col min="4" max="4" width="5.625" customWidth="1"/>
    <col min="5" max="7" width="13.625" customWidth="1"/>
    <col min="8" max="8" width="16.875" customWidth="1"/>
    <col min="9" max="9" width="1.875" customWidth="1"/>
    <col min="10" max="10" width="13.625" customWidth="1"/>
    <col min="11" max="11" width="5.625" customWidth="1"/>
    <col min="12" max="12" width="3.25" customWidth="1"/>
    <col min="13" max="13" width="5.625" customWidth="1"/>
    <col min="14" max="16" width="13.625" customWidth="1"/>
    <col min="17" max="17" width="16.875" customWidth="1"/>
    <col min="18" max="18" width="1.875" customWidth="1"/>
  </cols>
  <sheetData>
    <row r="1" spans="1:17" x14ac:dyDescent="0.15">
      <c r="A1" s="47"/>
      <c r="B1" s="47"/>
      <c r="C1" s="47"/>
      <c r="H1" s="54" t="s">
        <v>35</v>
      </c>
      <c r="J1" s="47"/>
      <c r="K1" s="47"/>
      <c r="L1" s="47"/>
      <c r="Q1" s="54" t="s">
        <v>35</v>
      </c>
    </row>
    <row r="2" spans="1:17" x14ac:dyDescent="0.15">
      <c r="A2" s="8" t="s">
        <v>235</v>
      </c>
      <c r="B2" s="8"/>
      <c r="C2" s="8"/>
      <c r="J2" s="8" t="s">
        <v>235</v>
      </c>
      <c r="K2" s="8"/>
      <c r="L2" s="8"/>
    </row>
    <row r="3" spans="1:17" x14ac:dyDescent="0.15">
      <c r="A3" s="8" t="s">
        <v>236</v>
      </c>
      <c r="B3" s="8"/>
      <c r="C3" s="8"/>
      <c r="J3" s="8" t="s">
        <v>236</v>
      </c>
      <c r="K3" s="8"/>
      <c r="L3" s="8"/>
    </row>
    <row r="4" spans="1:17" x14ac:dyDescent="0.15">
      <c r="A4" s="8"/>
      <c r="B4" s="8"/>
      <c r="C4" s="8"/>
      <c r="J4" s="8"/>
      <c r="K4" s="8"/>
      <c r="L4" s="8"/>
    </row>
    <row r="5" spans="1:17" ht="21.75" customHeight="1" x14ac:dyDescent="0.15">
      <c r="A5" s="131" t="s">
        <v>209</v>
      </c>
      <c r="B5" s="132"/>
      <c r="C5" s="132"/>
      <c r="D5" s="132"/>
      <c r="E5" s="132"/>
      <c r="F5" s="132"/>
      <c r="G5" s="132"/>
      <c r="H5" s="133"/>
      <c r="J5" s="131" t="s">
        <v>209</v>
      </c>
      <c r="K5" s="132"/>
      <c r="L5" s="132"/>
      <c r="M5" s="132"/>
      <c r="N5" s="132"/>
      <c r="O5" s="132"/>
      <c r="P5" s="132"/>
      <c r="Q5" s="133"/>
    </row>
    <row r="6" spans="1:17" ht="18" customHeight="1" x14ac:dyDescent="0.15">
      <c r="A6" s="309" t="s">
        <v>105</v>
      </c>
      <c r="B6" s="310"/>
      <c r="C6" s="310"/>
      <c r="D6" s="310"/>
      <c r="E6" s="310"/>
      <c r="F6" s="310"/>
      <c r="G6" s="310"/>
      <c r="H6" s="311"/>
      <c r="J6" s="309" t="s">
        <v>105</v>
      </c>
      <c r="K6" s="310"/>
      <c r="L6" s="310"/>
      <c r="M6" s="310"/>
      <c r="N6" s="310"/>
      <c r="O6" s="310"/>
      <c r="P6" s="310"/>
      <c r="Q6" s="311"/>
    </row>
    <row r="7" spans="1:17" ht="18" customHeight="1" x14ac:dyDescent="0.15">
      <c r="A7" s="309" t="s">
        <v>237</v>
      </c>
      <c r="B7" s="310"/>
      <c r="C7" s="310"/>
      <c r="D7" s="310"/>
      <c r="E7" s="310"/>
      <c r="F7" s="310"/>
      <c r="G7" s="310"/>
      <c r="H7" s="311"/>
      <c r="J7" s="309" t="s">
        <v>237</v>
      </c>
      <c r="K7" s="310"/>
      <c r="L7" s="310"/>
      <c r="M7" s="310"/>
      <c r="N7" s="310"/>
      <c r="O7" s="310"/>
      <c r="P7" s="310"/>
      <c r="Q7" s="311"/>
    </row>
    <row r="8" spans="1:17" ht="18" customHeight="1" x14ac:dyDescent="0.15">
      <c r="A8" s="309" t="s">
        <v>296</v>
      </c>
      <c r="B8" s="310"/>
      <c r="C8" s="310"/>
      <c r="D8" s="310"/>
      <c r="E8" s="310"/>
      <c r="F8" s="310"/>
      <c r="G8" s="310"/>
      <c r="H8" s="311"/>
      <c r="J8" s="309" t="s">
        <v>296</v>
      </c>
      <c r="K8" s="310"/>
      <c r="L8" s="310"/>
      <c r="M8" s="310"/>
      <c r="N8" s="310"/>
      <c r="O8" s="310"/>
      <c r="P8" s="310"/>
      <c r="Q8" s="311"/>
    </row>
    <row r="9" spans="1:17" ht="18" customHeight="1" x14ac:dyDescent="0.15">
      <c r="A9" s="309" t="s">
        <v>238</v>
      </c>
      <c r="B9" s="310"/>
      <c r="C9" s="310"/>
      <c r="D9" s="310"/>
      <c r="E9" s="310"/>
      <c r="F9" s="310"/>
      <c r="G9" s="310"/>
      <c r="H9" s="311"/>
      <c r="J9" s="309" t="s">
        <v>238</v>
      </c>
      <c r="K9" s="310"/>
      <c r="L9" s="310"/>
      <c r="M9" s="310"/>
      <c r="N9" s="310"/>
      <c r="O9" s="310"/>
      <c r="P9" s="310"/>
      <c r="Q9" s="311"/>
    </row>
    <row r="10" spans="1:17" ht="18" customHeight="1" x14ac:dyDescent="0.15">
      <c r="A10" s="309" t="s">
        <v>295</v>
      </c>
      <c r="B10" s="310"/>
      <c r="C10" s="310"/>
      <c r="D10" s="310"/>
      <c r="E10" s="310"/>
      <c r="F10" s="310"/>
      <c r="G10" s="310"/>
      <c r="H10" s="311"/>
      <c r="J10" s="309" t="s">
        <v>295</v>
      </c>
      <c r="K10" s="310"/>
      <c r="L10" s="310"/>
      <c r="M10" s="310"/>
      <c r="N10" s="310"/>
      <c r="O10" s="310"/>
      <c r="P10" s="310"/>
      <c r="Q10" s="311"/>
    </row>
    <row r="11" spans="1:17" ht="18" customHeight="1" x14ac:dyDescent="0.15">
      <c r="A11" s="309" t="s">
        <v>210</v>
      </c>
      <c r="B11" s="310"/>
      <c r="C11" s="310"/>
      <c r="D11" s="310"/>
      <c r="E11" s="310"/>
      <c r="F11" s="310"/>
      <c r="G11" s="310"/>
      <c r="H11" s="311"/>
      <c r="J11" s="309" t="s">
        <v>210</v>
      </c>
      <c r="K11" s="310"/>
      <c r="L11" s="310"/>
      <c r="M11" s="310"/>
      <c r="N11" s="310"/>
      <c r="O11" s="310"/>
      <c r="P11" s="310"/>
      <c r="Q11" s="311"/>
    </row>
    <row r="12" spans="1:17" x14ac:dyDescent="0.15">
      <c r="A12" s="134"/>
      <c r="B12" s="129"/>
      <c r="C12" s="129"/>
      <c r="D12" s="129"/>
      <c r="E12" s="129"/>
      <c r="F12" s="129"/>
      <c r="G12" s="129"/>
      <c r="H12" s="130"/>
      <c r="J12" s="134"/>
      <c r="K12" s="129"/>
      <c r="L12" s="129"/>
      <c r="M12" s="129"/>
      <c r="N12" s="129"/>
      <c r="O12" s="129"/>
      <c r="P12" s="129"/>
      <c r="Q12" s="130"/>
    </row>
    <row r="14" spans="1:17" ht="20.25" customHeight="1" x14ac:dyDescent="0.15">
      <c r="A14" s="91" t="s">
        <v>103</v>
      </c>
      <c r="B14" s="331" t="s">
        <v>203</v>
      </c>
      <c r="C14" s="332"/>
      <c r="D14" s="333"/>
      <c r="E14" s="57"/>
      <c r="J14" s="91" t="s">
        <v>103</v>
      </c>
      <c r="K14" s="331" t="s">
        <v>156</v>
      </c>
      <c r="L14" s="332"/>
      <c r="M14" s="333"/>
      <c r="N14" s="57"/>
    </row>
    <row r="15" spans="1:17" ht="18" customHeight="1" x14ac:dyDescent="0.15">
      <c r="A15" s="55" t="s">
        <v>43</v>
      </c>
      <c r="B15" s="184">
        <v>1</v>
      </c>
      <c r="C15" s="92" t="s">
        <v>223</v>
      </c>
      <c r="D15" s="183">
        <v>1</v>
      </c>
      <c r="J15" s="55" t="s">
        <v>43</v>
      </c>
      <c r="K15" s="184"/>
      <c r="L15" s="92" t="s">
        <v>137</v>
      </c>
      <c r="M15" s="183"/>
    </row>
    <row r="16" spans="1:17" ht="18" customHeight="1" x14ac:dyDescent="0.15">
      <c r="A16" s="1" t="s">
        <v>191</v>
      </c>
      <c r="B16" s="334">
        <f>+G23</f>
        <v>0</v>
      </c>
      <c r="C16" s="289"/>
      <c r="D16" s="290"/>
      <c r="J16" s="1" t="s">
        <v>191</v>
      </c>
      <c r="K16" s="334">
        <f>+P23</f>
        <v>0</v>
      </c>
      <c r="L16" s="289"/>
      <c r="M16" s="290"/>
    </row>
    <row r="17" spans="1:17" ht="10.5" customHeight="1" x14ac:dyDescent="0.15">
      <c r="D17" s="4"/>
      <c r="E17" s="4"/>
      <c r="F17" s="4"/>
      <c r="G17" s="4"/>
      <c r="H17" s="4"/>
      <c r="M17" s="4"/>
      <c r="N17" s="4"/>
      <c r="O17" s="4"/>
      <c r="P17" s="4"/>
      <c r="Q17" s="4"/>
    </row>
    <row r="18" spans="1:17" ht="10.5" customHeight="1" x14ac:dyDescent="0.15"/>
    <row r="19" spans="1:17" ht="15.75" customHeight="1" x14ac:dyDescent="0.15">
      <c r="A19" t="s">
        <v>58</v>
      </c>
      <c r="J19" t="s">
        <v>58</v>
      </c>
    </row>
    <row r="20" spans="1:17" ht="16.5" customHeight="1" x14ac:dyDescent="0.15">
      <c r="A20" s="288" t="s">
        <v>192</v>
      </c>
      <c r="B20" s="289"/>
      <c r="C20" s="289"/>
      <c r="D20" s="290"/>
      <c r="E20" s="288" t="s">
        <v>89</v>
      </c>
      <c r="F20" s="290"/>
      <c r="G20" s="288" t="s">
        <v>17</v>
      </c>
      <c r="H20" s="290"/>
      <c r="J20" s="288" t="s">
        <v>192</v>
      </c>
      <c r="K20" s="289"/>
      <c r="L20" s="289"/>
      <c r="M20" s="290"/>
      <c r="N20" s="288" t="s">
        <v>89</v>
      </c>
      <c r="O20" s="290"/>
      <c r="P20" s="288" t="s">
        <v>17</v>
      </c>
      <c r="Q20" s="290"/>
    </row>
    <row r="21" spans="1:17" ht="13.5" customHeight="1" x14ac:dyDescent="0.15">
      <c r="A21" s="336" t="str">
        <f>+B14</f>
        <v>スギ直材</v>
      </c>
      <c r="B21" s="337"/>
      <c r="C21" s="337"/>
      <c r="D21" s="338"/>
      <c r="E21" s="1" t="s">
        <v>87</v>
      </c>
      <c r="F21" s="3">
        <f>+H49</f>
        <v>0</v>
      </c>
      <c r="G21" s="341">
        <f>+F21</f>
        <v>0</v>
      </c>
      <c r="H21" s="342"/>
      <c r="J21" s="336" t="str">
        <f>+K14</f>
        <v>ヒノキ直曲がりセット材</v>
      </c>
      <c r="K21" s="337"/>
      <c r="L21" s="337"/>
      <c r="M21" s="338"/>
      <c r="N21" s="1" t="s">
        <v>87</v>
      </c>
      <c r="O21" s="3">
        <f>+Q49</f>
        <v>0</v>
      </c>
      <c r="P21" s="341">
        <f>+O21</f>
        <v>0</v>
      </c>
      <c r="Q21" s="342"/>
    </row>
    <row r="22" spans="1:17" ht="13.5" customHeight="1" x14ac:dyDescent="0.15">
      <c r="A22" s="339"/>
      <c r="B22" s="327"/>
      <c r="C22" s="327"/>
      <c r="D22" s="340"/>
      <c r="E22" s="1" t="s">
        <v>57</v>
      </c>
      <c r="F22" s="3">
        <f>+H50</f>
        <v>0</v>
      </c>
      <c r="G22" s="341">
        <f>+F22</f>
        <v>0</v>
      </c>
      <c r="H22" s="342"/>
      <c r="J22" s="339"/>
      <c r="K22" s="327"/>
      <c r="L22" s="327"/>
      <c r="M22" s="340"/>
      <c r="N22" s="1" t="s">
        <v>57</v>
      </c>
      <c r="O22" s="3">
        <f>+Q50</f>
        <v>0</v>
      </c>
      <c r="P22" s="341">
        <f>+O22</f>
        <v>0</v>
      </c>
      <c r="Q22" s="342"/>
    </row>
    <row r="23" spans="1:17" ht="13.5" customHeight="1" x14ac:dyDescent="0.15">
      <c r="A23" s="321" t="s">
        <v>56</v>
      </c>
      <c r="B23" s="322"/>
      <c r="C23" s="322"/>
      <c r="D23" s="323"/>
      <c r="E23" s="1" t="s">
        <v>87</v>
      </c>
      <c r="F23" s="43"/>
      <c r="G23" s="341">
        <f>+G21</f>
        <v>0</v>
      </c>
      <c r="H23" s="342"/>
      <c r="J23" s="321" t="s">
        <v>56</v>
      </c>
      <c r="K23" s="322"/>
      <c r="L23" s="322"/>
      <c r="M23" s="323"/>
      <c r="N23" s="1" t="s">
        <v>87</v>
      </c>
      <c r="O23" s="43"/>
      <c r="P23" s="341">
        <f>+P21</f>
        <v>0</v>
      </c>
      <c r="Q23" s="342"/>
    </row>
    <row r="24" spans="1:17" ht="13.5" customHeight="1" x14ac:dyDescent="0.15">
      <c r="A24" s="324"/>
      <c r="B24" s="325"/>
      <c r="C24" s="325"/>
      <c r="D24" s="326"/>
      <c r="E24" s="1" t="s">
        <v>57</v>
      </c>
      <c r="F24" s="43"/>
      <c r="G24" s="343">
        <f>+G22</f>
        <v>0</v>
      </c>
      <c r="H24" s="344"/>
      <c r="J24" s="324"/>
      <c r="K24" s="325"/>
      <c r="L24" s="325"/>
      <c r="M24" s="326"/>
      <c r="N24" s="1" t="s">
        <v>57</v>
      </c>
      <c r="O24" s="43"/>
      <c r="P24" s="343">
        <f>+P22</f>
        <v>0</v>
      </c>
      <c r="Q24" s="344"/>
    </row>
    <row r="25" spans="1:17" ht="18" customHeight="1" x14ac:dyDescent="0.15">
      <c r="A25" s="10"/>
      <c r="B25" s="10"/>
      <c r="C25" s="10"/>
      <c r="E25" s="345" t="s">
        <v>239</v>
      </c>
      <c r="F25" s="346"/>
      <c r="G25" s="347" t="str">
        <f>IF(ISERROR(G24/G23)," ",(G24/G23))</f>
        <v xml:space="preserve"> </v>
      </c>
      <c r="H25" s="348"/>
      <c r="J25" s="10"/>
      <c r="K25" s="10"/>
      <c r="L25" s="10"/>
      <c r="N25" s="345" t="s">
        <v>239</v>
      </c>
      <c r="O25" s="346"/>
      <c r="P25" s="347" t="str">
        <f>IF(ISERROR(P24/P23)," ",(P24/P23))</f>
        <v xml:space="preserve"> </v>
      </c>
      <c r="Q25" s="348"/>
    </row>
    <row r="26" spans="1:17" ht="11.25" customHeight="1" x14ac:dyDescent="0.15">
      <c r="A26" s="10"/>
      <c r="B26" s="10"/>
      <c r="C26" s="10"/>
      <c r="J26" s="10"/>
      <c r="K26" s="10"/>
      <c r="L26" s="10"/>
    </row>
    <row r="27" spans="1:17" ht="11.25" customHeight="1" x14ac:dyDescent="0.15">
      <c r="A27" s="10"/>
      <c r="B27" s="10"/>
      <c r="C27" s="10"/>
      <c r="J27" s="10"/>
      <c r="K27" s="10"/>
      <c r="L27" s="10"/>
    </row>
    <row r="28" spans="1:17" ht="20.25" customHeight="1" x14ac:dyDescent="0.15">
      <c r="A28" s="15" t="s">
        <v>186</v>
      </c>
      <c r="B28" s="327" t="str">
        <f>+A21</f>
        <v>スギ直材</v>
      </c>
      <c r="C28" s="327"/>
      <c r="D28" s="327"/>
      <c r="E28" t="s">
        <v>187</v>
      </c>
      <c r="F28" s="349"/>
      <c r="G28" s="349"/>
      <c r="H28" s="349"/>
      <c r="J28" s="15" t="s">
        <v>186</v>
      </c>
      <c r="K28" s="327" t="str">
        <f>+J21</f>
        <v>ヒノキ直曲がりセット材</v>
      </c>
      <c r="L28" s="327"/>
      <c r="M28" s="327"/>
      <c r="N28" t="s">
        <v>187</v>
      </c>
      <c r="O28" s="349"/>
      <c r="P28" s="349"/>
      <c r="Q28" s="349"/>
    </row>
    <row r="29" spans="1:17" ht="21" customHeight="1" thickBot="1" x14ac:dyDescent="0.2">
      <c r="A29" s="288" t="s">
        <v>21</v>
      </c>
      <c r="B29" s="289"/>
      <c r="C29" s="289"/>
      <c r="D29" s="290"/>
      <c r="E29" s="82" t="s">
        <v>351</v>
      </c>
      <c r="F29" s="82" t="s">
        <v>352</v>
      </c>
      <c r="G29" s="82"/>
      <c r="H29" s="54" t="s">
        <v>17</v>
      </c>
      <c r="J29" s="288" t="s">
        <v>21</v>
      </c>
      <c r="K29" s="289"/>
      <c r="L29" s="289"/>
      <c r="M29" s="290"/>
      <c r="N29" s="265" t="s">
        <v>351</v>
      </c>
      <c r="O29" s="265" t="s">
        <v>352</v>
      </c>
      <c r="P29" s="265"/>
      <c r="Q29" s="54" t="s">
        <v>17</v>
      </c>
    </row>
    <row r="30" spans="1:17" ht="16.5" customHeight="1" thickBot="1" x14ac:dyDescent="0.2">
      <c r="A30" s="335" t="s">
        <v>353</v>
      </c>
      <c r="B30" s="318" t="s">
        <v>207</v>
      </c>
      <c r="C30" s="319"/>
      <c r="D30" s="320"/>
      <c r="E30" s="96"/>
      <c r="F30" s="97"/>
      <c r="G30" s="39"/>
      <c r="H30" s="103"/>
      <c r="J30" s="328" t="s">
        <v>358</v>
      </c>
      <c r="K30" s="318" t="s">
        <v>207</v>
      </c>
      <c r="L30" s="319"/>
      <c r="M30" s="320"/>
      <c r="N30" s="96"/>
      <c r="O30" s="97"/>
      <c r="P30" s="39"/>
      <c r="Q30" s="103"/>
    </row>
    <row r="31" spans="1:17" ht="13.5" customHeight="1" x14ac:dyDescent="0.15">
      <c r="A31" s="329"/>
      <c r="B31" s="315" t="s">
        <v>208</v>
      </c>
      <c r="C31" s="316"/>
      <c r="D31" s="316"/>
      <c r="E31" s="99"/>
      <c r="F31" s="99"/>
      <c r="G31" s="102"/>
      <c r="H31" s="104">
        <f>SUM(E31:G31)</f>
        <v>0</v>
      </c>
      <c r="J31" s="329"/>
      <c r="K31" s="315" t="s">
        <v>208</v>
      </c>
      <c r="L31" s="316"/>
      <c r="M31" s="316"/>
      <c r="N31" s="99"/>
      <c r="O31" s="99"/>
      <c r="P31" s="102"/>
      <c r="Q31" s="104">
        <f>SUM(N31:P31)</f>
        <v>0</v>
      </c>
    </row>
    <row r="32" spans="1:17" ht="13.5" customHeight="1" thickBot="1" x14ac:dyDescent="0.2">
      <c r="A32" s="330"/>
      <c r="B32" s="315" t="s">
        <v>52</v>
      </c>
      <c r="C32" s="316"/>
      <c r="D32" s="317"/>
      <c r="E32" s="107">
        <f t="shared" ref="E32" si="0">E30*E31</f>
        <v>0</v>
      </c>
      <c r="F32" s="107">
        <f>F30*F31</f>
        <v>0</v>
      </c>
      <c r="G32" s="107">
        <f>G30*G31</f>
        <v>0</v>
      </c>
      <c r="H32" s="105">
        <f>SUM(E32:G32)</f>
        <v>0</v>
      </c>
      <c r="J32" s="330"/>
      <c r="K32" s="315" t="s">
        <v>52</v>
      </c>
      <c r="L32" s="316"/>
      <c r="M32" s="317"/>
      <c r="N32" s="107">
        <f t="shared" ref="N32" si="1">N30*N31</f>
        <v>0</v>
      </c>
      <c r="O32" s="107">
        <f>O30*O31</f>
        <v>0</v>
      </c>
      <c r="P32" s="107">
        <f>P30*P31</f>
        <v>0</v>
      </c>
      <c r="Q32" s="105">
        <f>SUM(N32:P32)</f>
        <v>0</v>
      </c>
    </row>
    <row r="33" spans="1:17" ht="16.5" customHeight="1" thickBot="1" x14ac:dyDescent="0.2">
      <c r="A33" s="335"/>
      <c r="B33" s="318" t="s">
        <v>207</v>
      </c>
      <c r="C33" s="319"/>
      <c r="D33" s="320"/>
      <c r="E33" s="96"/>
      <c r="F33" s="97"/>
      <c r="G33" s="39"/>
      <c r="H33" s="103"/>
      <c r="J33" s="328" t="s">
        <v>353</v>
      </c>
      <c r="K33" s="318" t="s">
        <v>207</v>
      </c>
      <c r="L33" s="319"/>
      <c r="M33" s="320"/>
      <c r="N33" s="96"/>
      <c r="O33" s="97"/>
      <c r="P33" s="39"/>
      <c r="Q33" s="103"/>
    </row>
    <row r="34" spans="1:17" ht="13.5" customHeight="1" x14ac:dyDescent="0.15">
      <c r="A34" s="329"/>
      <c r="B34" s="315" t="s">
        <v>208</v>
      </c>
      <c r="C34" s="316"/>
      <c r="D34" s="316"/>
      <c r="E34" s="99"/>
      <c r="F34" s="99"/>
      <c r="G34" s="102"/>
      <c r="H34" s="104">
        <f>SUM(E34:G34)</f>
        <v>0</v>
      </c>
      <c r="J34" s="329"/>
      <c r="K34" s="315" t="s">
        <v>208</v>
      </c>
      <c r="L34" s="316"/>
      <c r="M34" s="316"/>
      <c r="N34" s="99"/>
      <c r="O34" s="99"/>
      <c r="P34" s="102"/>
      <c r="Q34" s="104">
        <f>SUM(N34:P34)</f>
        <v>0</v>
      </c>
    </row>
    <row r="35" spans="1:17" ht="13.5" customHeight="1" thickBot="1" x14ac:dyDescent="0.2">
      <c r="A35" s="330"/>
      <c r="B35" s="315" t="s">
        <v>52</v>
      </c>
      <c r="C35" s="316"/>
      <c r="D35" s="316"/>
      <c r="E35" s="108">
        <f t="shared" ref="E35:G35" si="2">E33*E34</f>
        <v>0</v>
      </c>
      <c r="F35" s="108">
        <f t="shared" si="2"/>
        <v>0</v>
      </c>
      <c r="G35" s="108">
        <f t="shared" si="2"/>
        <v>0</v>
      </c>
      <c r="H35" s="104">
        <f>SUM(E35:G35)</f>
        <v>0</v>
      </c>
      <c r="J35" s="330"/>
      <c r="K35" s="315" t="s">
        <v>52</v>
      </c>
      <c r="L35" s="316"/>
      <c r="M35" s="316"/>
      <c r="N35" s="108">
        <f t="shared" ref="N35:P35" si="3">N33*N34</f>
        <v>0</v>
      </c>
      <c r="O35" s="108">
        <f t="shared" si="3"/>
        <v>0</v>
      </c>
      <c r="P35" s="108">
        <f t="shared" si="3"/>
        <v>0</v>
      </c>
      <c r="Q35" s="104">
        <f>SUM(N35:P35)</f>
        <v>0</v>
      </c>
    </row>
    <row r="36" spans="1:17" ht="16.5" customHeight="1" thickBot="1" x14ac:dyDescent="0.2">
      <c r="A36" s="335"/>
      <c r="B36" s="318" t="s">
        <v>207</v>
      </c>
      <c r="C36" s="319"/>
      <c r="D36" s="320"/>
      <c r="E36" s="96"/>
      <c r="F36" s="97"/>
      <c r="G36" s="39"/>
      <c r="H36" s="103"/>
      <c r="J36" s="328"/>
      <c r="K36" s="318" t="s">
        <v>207</v>
      </c>
      <c r="L36" s="319"/>
      <c r="M36" s="320"/>
      <c r="N36" s="96"/>
      <c r="O36" s="97"/>
      <c r="P36" s="39"/>
      <c r="Q36" s="103"/>
    </row>
    <row r="37" spans="1:17" ht="13.5" customHeight="1" x14ac:dyDescent="0.15">
      <c r="A37" s="329"/>
      <c r="B37" s="315" t="s">
        <v>208</v>
      </c>
      <c r="C37" s="316"/>
      <c r="D37" s="316"/>
      <c r="E37" s="99"/>
      <c r="F37" s="99"/>
      <c r="G37" s="102"/>
      <c r="H37" s="104">
        <f>SUM(E37:G37)</f>
        <v>0</v>
      </c>
      <c r="J37" s="329"/>
      <c r="K37" s="315" t="s">
        <v>208</v>
      </c>
      <c r="L37" s="316"/>
      <c r="M37" s="316"/>
      <c r="N37" s="99"/>
      <c r="O37" s="99"/>
      <c r="P37" s="102"/>
      <c r="Q37" s="104">
        <f>SUM(N37:P37)</f>
        <v>0</v>
      </c>
    </row>
    <row r="38" spans="1:17" ht="13.5" customHeight="1" thickBot="1" x14ac:dyDescent="0.2">
      <c r="A38" s="330"/>
      <c r="B38" s="315" t="s">
        <v>52</v>
      </c>
      <c r="C38" s="316"/>
      <c r="D38" s="317"/>
      <c r="E38" s="107">
        <f>E36*E37</f>
        <v>0</v>
      </c>
      <c r="F38" s="107">
        <f t="shared" ref="F38:G38" si="4">F36*F37</f>
        <v>0</v>
      </c>
      <c r="G38" s="107">
        <f t="shared" si="4"/>
        <v>0</v>
      </c>
      <c r="H38" s="105">
        <f>SUM(E38:G38)</f>
        <v>0</v>
      </c>
      <c r="J38" s="330"/>
      <c r="K38" s="315" t="s">
        <v>52</v>
      </c>
      <c r="L38" s="316"/>
      <c r="M38" s="317"/>
      <c r="N38" s="107">
        <f>N36*N37</f>
        <v>0</v>
      </c>
      <c r="O38" s="107">
        <f t="shared" ref="O38:P38" si="5">O36*O37</f>
        <v>0</v>
      </c>
      <c r="P38" s="107">
        <f t="shared" si="5"/>
        <v>0</v>
      </c>
      <c r="Q38" s="105">
        <f>SUM(N38:P38)</f>
        <v>0</v>
      </c>
    </row>
    <row r="39" spans="1:17" ht="16.5" customHeight="1" thickBot="1" x14ac:dyDescent="0.2">
      <c r="A39" s="328"/>
      <c r="B39" s="318" t="s">
        <v>207</v>
      </c>
      <c r="C39" s="319"/>
      <c r="D39" s="320"/>
      <c r="E39" s="96"/>
      <c r="F39" s="97"/>
      <c r="G39" s="39"/>
      <c r="H39" s="103"/>
      <c r="J39" s="328"/>
      <c r="K39" s="318" t="s">
        <v>207</v>
      </c>
      <c r="L39" s="319"/>
      <c r="M39" s="320"/>
      <c r="N39" s="96"/>
      <c r="O39" s="97"/>
      <c r="P39" s="39"/>
      <c r="Q39" s="103"/>
    </row>
    <row r="40" spans="1:17" ht="13.5" customHeight="1" x14ac:dyDescent="0.15">
      <c r="A40" s="329"/>
      <c r="B40" s="315" t="s">
        <v>208</v>
      </c>
      <c r="C40" s="316"/>
      <c r="D40" s="316"/>
      <c r="E40" s="99"/>
      <c r="F40" s="99"/>
      <c r="G40" s="102"/>
      <c r="H40" s="104">
        <f>SUM(E40:G40)</f>
        <v>0</v>
      </c>
      <c r="J40" s="329"/>
      <c r="K40" s="315" t="s">
        <v>208</v>
      </c>
      <c r="L40" s="316"/>
      <c r="M40" s="316"/>
      <c r="N40" s="99"/>
      <c r="O40" s="99"/>
      <c r="P40" s="102"/>
      <c r="Q40" s="104">
        <f>SUM(N40:P40)</f>
        <v>0</v>
      </c>
    </row>
    <row r="41" spans="1:17" ht="13.5" customHeight="1" thickBot="1" x14ac:dyDescent="0.2">
      <c r="A41" s="330"/>
      <c r="B41" s="315" t="s">
        <v>52</v>
      </c>
      <c r="C41" s="316"/>
      <c r="D41" s="317"/>
      <c r="E41" s="107">
        <f>E39*E40</f>
        <v>0</v>
      </c>
      <c r="F41" s="107">
        <f t="shared" ref="F41:G41" si="6">F39*F40</f>
        <v>0</v>
      </c>
      <c r="G41" s="107">
        <f t="shared" si="6"/>
        <v>0</v>
      </c>
      <c r="H41" s="105">
        <f>SUM(E41:G41)</f>
        <v>0</v>
      </c>
      <c r="J41" s="330"/>
      <c r="K41" s="315" t="s">
        <v>52</v>
      </c>
      <c r="L41" s="316"/>
      <c r="M41" s="317"/>
      <c r="N41" s="107">
        <f>N39*N40</f>
        <v>0</v>
      </c>
      <c r="O41" s="107">
        <f t="shared" ref="O41:P41" si="7">O39*O40</f>
        <v>0</v>
      </c>
      <c r="P41" s="107">
        <f t="shared" si="7"/>
        <v>0</v>
      </c>
      <c r="Q41" s="105">
        <f>SUM(N41:P41)</f>
        <v>0</v>
      </c>
    </row>
    <row r="42" spans="1:17" ht="16.5" customHeight="1" thickBot="1" x14ac:dyDescent="0.2">
      <c r="A42" s="328"/>
      <c r="B42" s="318" t="s">
        <v>207</v>
      </c>
      <c r="C42" s="319"/>
      <c r="D42" s="320"/>
      <c r="E42" s="96"/>
      <c r="F42" s="97"/>
      <c r="G42" s="39"/>
      <c r="H42" s="103"/>
      <c r="J42" s="328"/>
      <c r="K42" s="318" t="s">
        <v>207</v>
      </c>
      <c r="L42" s="319"/>
      <c r="M42" s="320"/>
      <c r="N42" s="96"/>
      <c r="O42" s="97"/>
      <c r="P42" s="39"/>
      <c r="Q42" s="103"/>
    </row>
    <row r="43" spans="1:17" ht="13.5" customHeight="1" x14ac:dyDescent="0.15">
      <c r="A43" s="329"/>
      <c r="B43" s="315" t="s">
        <v>208</v>
      </c>
      <c r="C43" s="316"/>
      <c r="D43" s="316"/>
      <c r="E43" s="99"/>
      <c r="F43" s="99"/>
      <c r="G43" s="102"/>
      <c r="H43" s="104">
        <f>SUM(E43:G43)</f>
        <v>0</v>
      </c>
      <c r="J43" s="329"/>
      <c r="K43" s="315" t="s">
        <v>208</v>
      </c>
      <c r="L43" s="316"/>
      <c r="M43" s="316"/>
      <c r="N43" s="99"/>
      <c r="O43" s="99"/>
      <c r="P43" s="102"/>
      <c r="Q43" s="104">
        <f>SUM(N43:P43)</f>
        <v>0</v>
      </c>
    </row>
    <row r="44" spans="1:17" ht="13.5" customHeight="1" thickBot="1" x14ac:dyDescent="0.2">
      <c r="A44" s="330"/>
      <c r="B44" s="315" t="s">
        <v>52</v>
      </c>
      <c r="C44" s="316"/>
      <c r="D44" s="317"/>
      <c r="E44" s="107">
        <f>E42*E43</f>
        <v>0</v>
      </c>
      <c r="F44" s="107">
        <f t="shared" ref="F44:G44" si="8">F42*F43</f>
        <v>0</v>
      </c>
      <c r="G44" s="107">
        <f t="shared" si="8"/>
        <v>0</v>
      </c>
      <c r="H44" s="105">
        <f>SUM(E44:G44)</f>
        <v>0</v>
      </c>
      <c r="J44" s="330"/>
      <c r="K44" s="315" t="s">
        <v>52</v>
      </c>
      <c r="L44" s="316"/>
      <c r="M44" s="317"/>
      <c r="N44" s="107">
        <f>N42*N43</f>
        <v>0</v>
      </c>
      <c r="O44" s="107">
        <f t="shared" ref="O44:P44" si="9">O42*O43</f>
        <v>0</v>
      </c>
      <c r="P44" s="107">
        <f t="shared" si="9"/>
        <v>0</v>
      </c>
      <c r="Q44" s="105">
        <f>SUM(N44:P44)</f>
        <v>0</v>
      </c>
    </row>
    <row r="45" spans="1:17" ht="16.5" customHeight="1" thickBot="1" x14ac:dyDescent="0.2">
      <c r="A45" s="328"/>
      <c r="B45" s="318" t="s">
        <v>207</v>
      </c>
      <c r="C45" s="319"/>
      <c r="D45" s="320"/>
      <c r="E45" s="96"/>
      <c r="F45" s="97"/>
      <c r="G45" s="39"/>
      <c r="H45" s="103"/>
      <c r="J45" s="328"/>
      <c r="K45" s="318" t="s">
        <v>207</v>
      </c>
      <c r="L45" s="319"/>
      <c r="M45" s="320"/>
      <c r="N45" s="96"/>
      <c r="O45" s="97"/>
      <c r="P45" s="39"/>
      <c r="Q45" s="103"/>
    </row>
    <row r="46" spans="1:17" ht="13.5" customHeight="1" x14ac:dyDescent="0.15">
      <c r="A46" s="329"/>
      <c r="B46" s="315" t="s">
        <v>208</v>
      </c>
      <c r="C46" s="316"/>
      <c r="D46" s="316"/>
      <c r="E46" s="99"/>
      <c r="F46" s="99"/>
      <c r="G46" s="102"/>
      <c r="H46" s="104">
        <f>SUM(E46:G46)</f>
        <v>0</v>
      </c>
      <c r="J46" s="329"/>
      <c r="K46" s="315" t="s">
        <v>208</v>
      </c>
      <c r="L46" s="316"/>
      <c r="M46" s="316"/>
      <c r="N46" s="99"/>
      <c r="O46" s="99"/>
      <c r="P46" s="102"/>
      <c r="Q46" s="104">
        <f>SUM(N46:P46)</f>
        <v>0</v>
      </c>
    </row>
    <row r="47" spans="1:17" ht="13.5" customHeight="1" thickBot="1" x14ac:dyDescent="0.2">
      <c r="A47" s="330"/>
      <c r="B47" s="315" t="s">
        <v>52</v>
      </c>
      <c r="C47" s="316"/>
      <c r="D47" s="317"/>
      <c r="E47" s="251">
        <f>E45*E46</f>
        <v>0</v>
      </c>
      <c r="F47" s="100">
        <f t="shared" ref="F47:G47" si="10">F45*F46</f>
        <v>0</v>
      </c>
      <c r="G47" s="100">
        <f t="shared" si="10"/>
        <v>0</v>
      </c>
      <c r="H47" s="101">
        <f>SUM(E47:G47)</f>
        <v>0</v>
      </c>
      <c r="J47" s="330"/>
      <c r="K47" s="315" t="s">
        <v>52</v>
      </c>
      <c r="L47" s="316"/>
      <c r="M47" s="317"/>
      <c r="N47" s="251">
        <f>N45*N46</f>
        <v>0</v>
      </c>
      <c r="O47" s="100">
        <f t="shared" ref="O47:P47" si="11">O45*O46</f>
        <v>0</v>
      </c>
      <c r="P47" s="100">
        <f t="shared" si="11"/>
        <v>0</v>
      </c>
      <c r="Q47" s="101">
        <f>SUM(N47:P47)</f>
        <v>0</v>
      </c>
    </row>
    <row r="48" spans="1:17" ht="18" customHeight="1" thickBot="1" x14ac:dyDescent="0.2">
      <c r="A48" s="285" t="s">
        <v>56</v>
      </c>
      <c r="B48" s="315" t="s">
        <v>207</v>
      </c>
      <c r="C48" s="316"/>
      <c r="D48" s="317"/>
      <c r="E48" s="98"/>
      <c r="F48" s="41"/>
      <c r="G48" s="42"/>
      <c r="H48" s="106" t="str">
        <f>IF(ISERROR(H50/H49)," ",(H50/H49))</f>
        <v xml:space="preserve"> </v>
      </c>
      <c r="J48" s="285" t="s">
        <v>56</v>
      </c>
      <c r="K48" s="315" t="s">
        <v>207</v>
      </c>
      <c r="L48" s="316"/>
      <c r="M48" s="317"/>
      <c r="N48" s="98"/>
      <c r="O48" s="41"/>
      <c r="P48" s="42"/>
      <c r="Q48" s="106" t="str">
        <f>IF(ISERROR(Q50/Q49)," ",(Q50/Q49))</f>
        <v xml:space="preserve"> </v>
      </c>
    </row>
    <row r="49" spans="1:17" ht="18" customHeight="1" x14ac:dyDescent="0.15">
      <c r="A49" s="286"/>
      <c r="B49" s="315" t="s">
        <v>208</v>
      </c>
      <c r="C49" s="316"/>
      <c r="D49" s="317"/>
      <c r="E49" s="41"/>
      <c r="F49" s="41"/>
      <c r="G49" s="41"/>
      <c r="H49" s="100">
        <f>SUM(H31,H34,H37,H40,H43,H46)</f>
        <v>0</v>
      </c>
      <c r="J49" s="286"/>
      <c r="K49" s="315" t="s">
        <v>208</v>
      </c>
      <c r="L49" s="316"/>
      <c r="M49" s="317"/>
      <c r="N49" s="41"/>
      <c r="O49" s="41"/>
      <c r="P49" s="41"/>
      <c r="Q49" s="100">
        <f>SUM(Q31,Q34,Q37,Q40,Q43,Q46)</f>
        <v>0</v>
      </c>
    </row>
    <row r="50" spans="1:17" ht="18" customHeight="1" x14ac:dyDescent="0.15">
      <c r="A50" s="287"/>
      <c r="B50" s="315" t="s">
        <v>52</v>
      </c>
      <c r="C50" s="316"/>
      <c r="D50" s="317"/>
      <c r="E50" s="41"/>
      <c r="F50" s="41"/>
      <c r="G50" s="41"/>
      <c r="H50" s="105">
        <f>SUM(H32,H35,H38,H41,H44,H47)</f>
        <v>0</v>
      </c>
      <c r="J50" s="287"/>
      <c r="K50" s="315" t="s">
        <v>52</v>
      </c>
      <c r="L50" s="316"/>
      <c r="M50" s="317"/>
      <c r="N50" s="41"/>
      <c r="O50" s="41"/>
      <c r="P50" s="41"/>
      <c r="Q50" s="105">
        <f>SUM(Q32,Q35,Q38,Q41,Q44,Q47)</f>
        <v>0</v>
      </c>
    </row>
    <row r="51" spans="1:17" ht="13.5" customHeight="1" x14ac:dyDescent="0.15">
      <c r="A51" s="292" t="s">
        <v>240</v>
      </c>
      <c r="B51" s="292"/>
      <c r="C51" s="292"/>
      <c r="D51" s="292"/>
      <c r="E51" s="292"/>
      <c r="F51" s="292"/>
      <c r="G51" s="292"/>
      <c r="H51" s="292"/>
      <c r="J51" s="292" t="s">
        <v>240</v>
      </c>
      <c r="K51" s="292"/>
      <c r="L51" s="292"/>
      <c r="M51" s="292"/>
      <c r="N51" s="292"/>
      <c r="O51" s="292"/>
      <c r="P51" s="292"/>
      <c r="Q51" s="292"/>
    </row>
    <row r="52" spans="1:17" ht="13.5" customHeight="1" x14ac:dyDescent="0.15"/>
  </sheetData>
  <mergeCells count="102">
    <mergeCell ref="J48:J50"/>
    <mergeCell ref="K48:M48"/>
    <mergeCell ref="K49:M49"/>
    <mergeCell ref="K50:M50"/>
    <mergeCell ref="J51:Q51"/>
    <mergeCell ref="J42:J44"/>
    <mergeCell ref="K42:M42"/>
    <mergeCell ref="K43:M43"/>
    <mergeCell ref="K44:M44"/>
    <mergeCell ref="J45:J47"/>
    <mergeCell ref="K45:M45"/>
    <mergeCell ref="K46:M46"/>
    <mergeCell ref="K47:M47"/>
    <mergeCell ref="J36:J38"/>
    <mergeCell ref="K36:M36"/>
    <mergeCell ref="K37:M37"/>
    <mergeCell ref="K38:M38"/>
    <mergeCell ref="J39:J41"/>
    <mergeCell ref="K39:M39"/>
    <mergeCell ref="K40:M40"/>
    <mergeCell ref="K41:M41"/>
    <mergeCell ref="J30:J32"/>
    <mergeCell ref="K30:M30"/>
    <mergeCell ref="K31:M31"/>
    <mergeCell ref="K32:M32"/>
    <mergeCell ref="J33:J35"/>
    <mergeCell ref="K33:M33"/>
    <mergeCell ref="K34:M34"/>
    <mergeCell ref="K35:M35"/>
    <mergeCell ref="N25:O25"/>
    <mergeCell ref="P25:Q25"/>
    <mergeCell ref="K28:M28"/>
    <mergeCell ref="O28:Q28"/>
    <mergeCell ref="J29:M29"/>
    <mergeCell ref="J21:M22"/>
    <mergeCell ref="P21:Q21"/>
    <mergeCell ref="P22:Q22"/>
    <mergeCell ref="J23:M24"/>
    <mergeCell ref="P23:Q23"/>
    <mergeCell ref="P24:Q24"/>
    <mergeCell ref="J11:Q11"/>
    <mergeCell ref="K14:M14"/>
    <mergeCell ref="K16:M16"/>
    <mergeCell ref="J20:M20"/>
    <mergeCell ref="N20:O20"/>
    <mergeCell ref="P20:Q20"/>
    <mergeCell ref="J6:Q6"/>
    <mergeCell ref="J7:Q7"/>
    <mergeCell ref="J8:Q8"/>
    <mergeCell ref="J9:Q9"/>
    <mergeCell ref="J10:Q10"/>
    <mergeCell ref="A6:H6"/>
    <mergeCell ref="A7:H7"/>
    <mergeCell ref="A8:H8"/>
    <mergeCell ref="A10:H10"/>
    <mergeCell ref="A11:H11"/>
    <mergeCell ref="A9:H9"/>
    <mergeCell ref="A20:D20"/>
    <mergeCell ref="E20:F20"/>
    <mergeCell ref="G20:H20"/>
    <mergeCell ref="A21:D22"/>
    <mergeCell ref="G21:H21"/>
    <mergeCell ref="G22:H22"/>
    <mergeCell ref="G23:H23"/>
    <mergeCell ref="G24:H24"/>
    <mergeCell ref="E25:F25"/>
    <mergeCell ref="G25:H25"/>
    <mergeCell ref="F28:H28"/>
    <mergeCell ref="B35:D35"/>
    <mergeCell ref="B36:D36"/>
    <mergeCell ref="B37:D37"/>
    <mergeCell ref="B38:D38"/>
    <mergeCell ref="A23:D24"/>
    <mergeCell ref="B28:D28"/>
    <mergeCell ref="A45:A47"/>
    <mergeCell ref="A48:A50"/>
    <mergeCell ref="A51:H51"/>
    <mergeCell ref="B14:D14"/>
    <mergeCell ref="B16:D16"/>
    <mergeCell ref="B30:D30"/>
    <mergeCell ref="B31:D31"/>
    <mergeCell ref="B32:D32"/>
    <mergeCell ref="B33:D33"/>
    <mergeCell ref="B34:D34"/>
    <mergeCell ref="A29:D29"/>
    <mergeCell ref="A30:A32"/>
    <mergeCell ref="A33:A35"/>
    <mergeCell ref="A36:A38"/>
    <mergeCell ref="A39:A41"/>
    <mergeCell ref="A42:A44"/>
    <mergeCell ref="B50:D50"/>
    <mergeCell ref="B39:D39"/>
    <mergeCell ref="B40:D40"/>
    <mergeCell ref="B41:D41"/>
    <mergeCell ref="B42:D42"/>
    <mergeCell ref="B43:D43"/>
    <mergeCell ref="B44:D44"/>
    <mergeCell ref="B45:D45"/>
    <mergeCell ref="B46:D46"/>
    <mergeCell ref="B47:D47"/>
    <mergeCell ref="B48:D48"/>
    <mergeCell ref="B49:D49"/>
  </mergeCells>
  <phoneticPr fontId="2"/>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0000000}">
          <x14:formula1>
            <xm:f>リスト!$K$4:$K$10</xm:f>
          </x14:formula1>
          <xm:sqref>A39:A47 J39:J47</xm:sqref>
        </x14:dataValidation>
        <x14:dataValidation type="list" allowBlank="1" showInputMessage="1" showErrorMessage="1" xr:uid="{00000000-0002-0000-0100-000001000000}">
          <x14:formula1>
            <xm:f>リスト!$K$4:$K$15</xm:f>
          </x14:formula1>
          <xm:sqref>A30:A38 J30:J36</xm:sqref>
        </x14:dataValidation>
        <x14:dataValidation type="list" allowBlank="1" showInputMessage="1" showErrorMessage="1" xr:uid="{00000000-0002-0000-0100-000002000000}">
          <x14:formula1>
            <xm:f>リスト!$L$4:$L$7</xm:f>
          </x14:formula1>
          <xm:sqref>B14:D14 K14:M14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pageSetUpPr fitToPage="1"/>
  </sheetPr>
  <dimension ref="A1:N36"/>
  <sheetViews>
    <sheetView topLeftCell="A21" zoomScaleNormal="100" workbookViewId="0">
      <selection activeCell="G23" sqref="G23"/>
    </sheetView>
  </sheetViews>
  <sheetFormatPr defaultRowHeight="13.5" x14ac:dyDescent="0.15"/>
  <cols>
    <col min="1" max="1" width="5" customWidth="1"/>
    <col min="2" max="2" width="3.75" customWidth="1"/>
    <col min="3" max="3" width="5" customWidth="1"/>
    <col min="4" max="4" width="20.625" customWidth="1"/>
    <col min="5" max="5" width="24.125" customWidth="1"/>
    <col min="6" max="6" width="13" customWidth="1"/>
    <col min="7" max="7" width="14.75" customWidth="1"/>
  </cols>
  <sheetData>
    <row r="1" spans="1:14" x14ac:dyDescent="0.15">
      <c r="A1" s="47"/>
      <c r="B1" s="47"/>
      <c r="C1" s="47"/>
      <c r="G1" s="54" t="s">
        <v>35</v>
      </c>
    </row>
    <row r="2" spans="1:14" x14ac:dyDescent="0.15">
      <c r="A2" s="8" t="s">
        <v>241</v>
      </c>
      <c r="B2" s="8"/>
      <c r="C2" s="8"/>
    </row>
    <row r="3" spans="1:14" x14ac:dyDescent="0.15">
      <c r="A3" s="8" t="s">
        <v>236</v>
      </c>
      <c r="B3" s="8"/>
      <c r="C3" s="8"/>
    </row>
    <row r="4" spans="1:14" x14ac:dyDescent="0.15">
      <c r="A4" s="8"/>
      <c r="B4" s="8"/>
      <c r="C4" s="8"/>
    </row>
    <row r="5" spans="1:14" ht="21.75" customHeight="1" x14ac:dyDescent="0.15">
      <c r="A5" s="160" t="s">
        <v>106</v>
      </c>
      <c r="B5" s="139"/>
      <c r="C5" s="139"/>
      <c r="D5" s="132"/>
      <c r="E5" s="132"/>
      <c r="F5" s="132"/>
      <c r="G5" s="140"/>
    </row>
    <row r="6" spans="1:14" ht="19.5" customHeight="1" x14ac:dyDescent="0.15">
      <c r="A6" s="309" t="s">
        <v>301</v>
      </c>
      <c r="B6" s="310"/>
      <c r="C6" s="310"/>
      <c r="D6" s="310"/>
      <c r="E6" s="310"/>
      <c r="F6" s="310"/>
      <c r="G6" s="311"/>
      <c r="I6" s="48"/>
      <c r="J6" s="48"/>
      <c r="K6" s="48"/>
      <c r="L6" s="48"/>
      <c r="M6" s="48"/>
      <c r="N6" s="48"/>
    </row>
    <row r="7" spans="1:14" ht="19.5" customHeight="1" x14ac:dyDescent="0.15">
      <c r="A7" s="309" t="s">
        <v>302</v>
      </c>
      <c r="B7" s="310"/>
      <c r="C7" s="310"/>
      <c r="D7" s="310"/>
      <c r="E7" s="310"/>
      <c r="F7" s="310"/>
      <c r="G7" s="311"/>
      <c r="I7" s="48"/>
      <c r="J7" s="48"/>
      <c r="K7" s="48"/>
      <c r="L7" s="48"/>
      <c r="M7" s="48"/>
      <c r="N7" s="48"/>
    </row>
    <row r="8" spans="1:14" ht="19.5" customHeight="1" x14ac:dyDescent="0.15">
      <c r="A8" s="309" t="s">
        <v>303</v>
      </c>
      <c r="B8" s="310"/>
      <c r="C8" s="310"/>
      <c r="D8" s="310"/>
      <c r="E8" s="310"/>
      <c r="F8" s="310"/>
      <c r="G8" s="311"/>
      <c r="I8" s="48"/>
      <c r="J8" s="48"/>
      <c r="K8" s="48"/>
      <c r="L8" s="48"/>
      <c r="M8" s="48"/>
      <c r="N8" s="48"/>
    </row>
    <row r="9" spans="1:14" ht="19.5" customHeight="1" x14ac:dyDescent="0.15">
      <c r="A9" s="309" t="s">
        <v>304</v>
      </c>
      <c r="B9" s="310"/>
      <c r="C9" s="310"/>
      <c r="D9" s="310"/>
      <c r="E9" s="310"/>
      <c r="F9" s="310"/>
      <c r="G9" s="311"/>
      <c r="I9" s="48"/>
      <c r="J9" s="48"/>
      <c r="K9" s="48"/>
      <c r="L9" s="48"/>
      <c r="M9" s="48"/>
      <c r="N9" s="48"/>
    </row>
    <row r="10" spans="1:14" ht="19.5" customHeight="1" x14ac:dyDescent="0.15">
      <c r="A10" s="309" t="s">
        <v>305</v>
      </c>
      <c r="B10" s="310"/>
      <c r="C10" s="310"/>
      <c r="D10" s="310"/>
      <c r="E10" s="310"/>
      <c r="F10" s="310"/>
      <c r="G10" s="311"/>
      <c r="H10" s="48"/>
      <c r="I10" s="48"/>
      <c r="J10" s="48"/>
      <c r="K10" s="48"/>
      <c r="L10" s="48"/>
      <c r="M10" s="48"/>
      <c r="N10" s="48"/>
    </row>
    <row r="11" spans="1:14" ht="19.5" customHeight="1" x14ac:dyDescent="0.15">
      <c r="A11" s="135" t="s">
        <v>306</v>
      </c>
      <c r="B11" s="127"/>
      <c r="C11" s="127"/>
      <c r="D11" s="127"/>
      <c r="E11" s="127"/>
      <c r="F11" s="127"/>
      <c r="G11" s="141"/>
      <c r="I11" s="48"/>
      <c r="J11" s="48"/>
      <c r="K11" s="48"/>
      <c r="L11" s="48"/>
      <c r="M11" s="48"/>
      <c r="N11" s="48"/>
    </row>
    <row r="12" spans="1:14" ht="19.5" customHeight="1" x14ac:dyDescent="0.15">
      <c r="A12" s="309" t="s">
        <v>307</v>
      </c>
      <c r="B12" s="310"/>
      <c r="C12" s="310"/>
      <c r="D12" s="310"/>
      <c r="E12" s="310"/>
      <c r="F12" s="310"/>
      <c r="G12" s="311"/>
      <c r="I12" s="48"/>
      <c r="J12" s="48"/>
      <c r="K12" s="48"/>
      <c r="L12" s="48"/>
      <c r="M12" s="48"/>
      <c r="N12" s="48"/>
    </row>
    <row r="13" spans="1:14" ht="19.5" customHeight="1" x14ac:dyDescent="0.15">
      <c r="A13" s="136"/>
      <c r="B13" s="137"/>
      <c r="C13" s="137"/>
      <c r="D13" s="129"/>
      <c r="E13" s="129"/>
      <c r="F13" s="129"/>
      <c r="G13" s="142"/>
      <c r="I13" s="48"/>
      <c r="J13" s="48"/>
      <c r="K13" s="48"/>
      <c r="L13" s="48"/>
      <c r="M13" s="48"/>
      <c r="N13" s="48"/>
    </row>
    <row r="14" spans="1:14" ht="20.25" customHeight="1" thickBot="1" x14ac:dyDescent="0.2">
      <c r="I14" s="48"/>
      <c r="J14" s="48"/>
      <c r="K14" s="48"/>
      <c r="L14" s="48"/>
      <c r="M14" s="48"/>
      <c r="N14" s="48"/>
    </row>
    <row r="15" spans="1:14" ht="21" customHeight="1" x14ac:dyDescent="0.15">
      <c r="A15" s="355" t="s">
        <v>103</v>
      </c>
      <c r="B15" s="356"/>
      <c r="C15" s="356"/>
      <c r="D15" s="357"/>
      <c r="F15" s="57"/>
      <c r="G15" s="57"/>
    </row>
    <row r="16" spans="1:14" ht="23.25" customHeight="1" thickBot="1" x14ac:dyDescent="0.2">
      <c r="A16" s="358"/>
      <c r="B16" s="359"/>
      <c r="C16" s="359"/>
      <c r="D16" s="360"/>
      <c r="E16" s="73"/>
      <c r="F16" s="57"/>
      <c r="G16" s="57"/>
    </row>
    <row r="17" spans="1:6" ht="42.75" customHeight="1" thickBot="1" x14ac:dyDescent="0.2">
      <c r="A17" s="350" t="s">
        <v>43</v>
      </c>
      <c r="B17" s="351"/>
      <c r="C17" s="352"/>
      <c r="D17" s="143" t="s">
        <v>243</v>
      </c>
      <c r="E17" s="83" t="s">
        <v>242</v>
      </c>
      <c r="F17" s="94"/>
    </row>
    <row r="18" spans="1:6" ht="20.25" customHeight="1" thickBot="1" x14ac:dyDescent="0.2">
      <c r="A18" s="185"/>
      <c r="B18" s="77" t="s">
        <v>136</v>
      </c>
      <c r="C18" s="186"/>
      <c r="D18" s="187"/>
      <c r="E18" s="188"/>
      <c r="F18" s="95"/>
    </row>
    <row r="19" spans="1:6" ht="20.25" customHeight="1" thickBot="1" x14ac:dyDescent="0.2">
      <c r="A19" s="185"/>
      <c r="B19" s="77" t="s">
        <v>136</v>
      </c>
      <c r="C19" s="186"/>
      <c r="D19" s="187"/>
      <c r="E19" s="188"/>
      <c r="F19" s="95"/>
    </row>
    <row r="20" spans="1:6" ht="20.25" customHeight="1" thickBot="1" x14ac:dyDescent="0.2">
      <c r="A20" s="185"/>
      <c r="B20" s="77" t="s">
        <v>136</v>
      </c>
      <c r="C20" s="186"/>
      <c r="D20" s="187"/>
      <c r="E20" s="188"/>
      <c r="F20" s="95"/>
    </row>
    <row r="21" spans="1:6" ht="20.25" customHeight="1" thickBot="1" x14ac:dyDescent="0.2">
      <c r="A21" s="185"/>
      <c r="B21" s="77" t="s">
        <v>136</v>
      </c>
      <c r="C21" s="186"/>
      <c r="D21" s="187"/>
      <c r="E21" s="188"/>
      <c r="F21" s="95"/>
    </row>
    <row r="22" spans="1:6" ht="20.25" customHeight="1" thickBot="1" x14ac:dyDescent="0.2">
      <c r="A22" s="185"/>
      <c r="B22" s="77" t="s">
        <v>136</v>
      </c>
      <c r="C22" s="186"/>
      <c r="D22" s="187"/>
      <c r="E22" s="188"/>
      <c r="F22" s="95"/>
    </row>
    <row r="23" spans="1:6" ht="20.25" customHeight="1" thickBot="1" x14ac:dyDescent="0.2">
      <c r="A23" s="185"/>
      <c r="B23" s="77" t="s">
        <v>136</v>
      </c>
      <c r="C23" s="186"/>
      <c r="D23" s="187"/>
      <c r="E23" s="188"/>
      <c r="F23" s="95"/>
    </row>
    <row r="24" spans="1:6" ht="20.25" customHeight="1" thickBot="1" x14ac:dyDescent="0.2">
      <c r="A24" s="185"/>
      <c r="B24" s="77" t="s">
        <v>136</v>
      </c>
      <c r="C24" s="186"/>
      <c r="D24" s="187"/>
      <c r="E24" s="188"/>
      <c r="F24" s="95"/>
    </row>
    <row r="25" spans="1:6" ht="20.25" customHeight="1" thickBot="1" x14ac:dyDescent="0.2">
      <c r="A25" s="185"/>
      <c r="B25" s="77" t="s">
        <v>136</v>
      </c>
      <c r="C25" s="186"/>
      <c r="D25" s="187"/>
      <c r="E25" s="188"/>
      <c r="F25" s="95"/>
    </row>
    <row r="26" spans="1:6" ht="20.25" customHeight="1" thickBot="1" x14ac:dyDescent="0.2">
      <c r="A26" s="185"/>
      <c r="B26" s="77" t="s">
        <v>136</v>
      </c>
      <c r="C26" s="186"/>
      <c r="D26" s="187"/>
      <c r="E26" s="188"/>
      <c r="F26" s="95"/>
    </row>
    <row r="27" spans="1:6" ht="20.25" customHeight="1" thickBot="1" x14ac:dyDescent="0.2">
      <c r="A27" s="185"/>
      <c r="B27" s="77" t="s">
        <v>136</v>
      </c>
      <c r="C27" s="186"/>
      <c r="D27" s="187"/>
      <c r="E27" s="188"/>
      <c r="F27" s="95"/>
    </row>
    <row r="28" spans="1:6" ht="20.25" customHeight="1" thickBot="1" x14ac:dyDescent="0.2">
      <c r="A28" s="185"/>
      <c r="B28" s="77" t="s">
        <v>136</v>
      </c>
      <c r="C28" s="186"/>
      <c r="D28" s="187"/>
      <c r="E28" s="188"/>
      <c r="F28" s="95"/>
    </row>
    <row r="29" spans="1:6" ht="20.25" customHeight="1" thickBot="1" x14ac:dyDescent="0.2">
      <c r="A29" s="185"/>
      <c r="B29" s="77" t="s">
        <v>136</v>
      </c>
      <c r="C29" s="186"/>
      <c r="D29" s="187"/>
      <c r="E29" s="188"/>
      <c r="F29" s="95"/>
    </row>
    <row r="30" spans="1:6" ht="20.25" customHeight="1" thickBot="1" x14ac:dyDescent="0.2">
      <c r="A30" s="185"/>
      <c r="B30" s="77" t="s">
        <v>136</v>
      </c>
      <c r="C30" s="186"/>
      <c r="D30" s="187"/>
      <c r="E30" s="188"/>
      <c r="F30" s="95"/>
    </row>
    <row r="31" spans="1:6" ht="20.25" customHeight="1" thickBot="1" x14ac:dyDescent="0.2">
      <c r="A31" s="185"/>
      <c r="B31" s="77" t="s">
        <v>136</v>
      </c>
      <c r="C31" s="186"/>
      <c r="D31" s="187"/>
      <c r="E31" s="188"/>
      <c r="F31" s="95"/>
    </row>
    <row r="32" spans="1:6" ht="20.25" customHeight="1" thickBot="1" x14ac:dyDescent="0.2">
      <c r="A32" s="185"/>
      <c r="B32" s="77" t="s">
        <v>136</v>
      </c>
      <c r="C32" s="186"/>
      <c r="D32" s="187"/>
      <c r="E32" s="188"/>
      <c r="F32" s="95"/>
    </row>
    <row r="33" spans="1:6" ht="30" customHeight="1" thickBot="1" x14ac:dyDescent="0.2">
      <c r="A33" s="353" t="s">
        <v>17</v>
      </c>
      <c r="B33" s="354"/>
      <c r="C33" s="354"/>
      <c r="D33" s="93">
        <f>SUM(D18:D32)</f>
        <v>0</v>
      </c>
      <c r="E33" s="78"/>
      <c r="F33" s="28"/>
    </row>
    <row r="34" spans="1:6" ht="11.25" customHeight="1" x14ac:dyDescent="0.15">
      <c r="A34" s="74"/>
      <c r="B34" s="74"/>
      <c r="C34" s="74"/>
      <c r="D34" s="72"/>
    </row>
    <row r="35" spans="1:6" ht="19.5" customHeight="1" x14ac:dyDescent="0.15">
      <c r="A35" s="84" t="s">
        <v>118</v>
      </c>
      <c r="B35" s="67"/>
      <c r="C35" s="67"/>
      <c r="D35" s="67"/>
    </row>
    <row r="36" spans="1:6" ht="24" customHeight="1" x14ac:dyDescent="0.15"/>
  </sheetData>
  <sheetProtection selectLockedCells="1"/>
  <mergeCells count="10">
    <mergeCell ref="A6:G6"/>
    <mergeCell ref="A7:G7"/>
    <mergeCell ref="A8:G8"/>
    <mergeCell ref="A9:G9"/>
    <mergeCell ref="A10:G10"/>
    <mergeCell ref="A12:G12"/>
    <mergeCell ref="A17:C17"/>
    <mergeCell ref="A33:C33"/>
    <mergeCell ref="A15:D15"/>
    <mergeCell ref="A16:D16"/>
  </mergeCells>
  <phoneticPr fontId="2"/>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0000000}">
          <x14:formula1>
            <xm:f>リスト!$N$4:$N$11</xm:f>
          </x14:formula1>
          <xm:sqref>A16:D16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7030A0"/>
  </sheetPr>
  <dimension ref="B1:F32"/>
  <sheetViews>
    <sheetView workbookViewId="0">
      <selection activeCell="G23" sqref="G23"/>
    </sheetView>
  </sheetViews>
  <sheetFormatPr defaultRowHeight="13.5" x14ac:dyDescent="0.15"/>
  <cols>
    <col min="1" max="1" width="6.5" customWidth="1"/>
    <col min="2" max="2" width="15.875" customWidth="1"/>
    <col min="3" max="6" width="15.125" customWidth="1"/>
  </cols>
  <sheetData>
    <row r="1" spans="2:6" x14ac:dyDescent="0.15">
      <c r="B1" s="8" t="s">
        <v>244</v>
      </c>
      <c r="F1" s="54" t="s">
        <v>245</v>
      </c>
    </row>
    <row r="2" spans="2:6" x14ac:dyDescent="0.15">
      <c r="B2" s="8" t="s">
        <v>246</v>
      </c>
    </row>
    <row r="3" spans="2:6" x14ac:dyDescent="0.15">
      <c r="B3" s="144" t="s">
        <v>247</v>
      </c>
    </row>
    <row r="4" spans="2:6" x14ac:dyDescent="0.15">
      <c r="B4" s="145" t="s">
        <v>248</v>
      </c>
    </row>
    <row r="5" spans="2:6" ht="60" customHeight="1" x14ac:dyDescent="0.15">
      <c r="B5" s="361"/>
      <c r="C5" s="362"/>
      <c r="D5" s="362"/>
      <c r="E5" s="362"/>
      <c r="F5" s="363"/>
    </row>
    <row r="6" spans="2:6" x14ac:dyDescent="0.15">
      <c r="B6" s="126"/>
      <c r="C6" s="126"/>
      <c r="D6" s="126"/>
      <c r="E6" s="126"/>
      <c r="F6" s="126"/>
    </row>
    <row r="7" spans="2:6" x14ac:dyDescent="0.15">
      <c r="B7" s="144" t="s">
        <v>249</v>
      </c>
    </row>
    <row r="8" spans="2:6" x14ac:dyDescent="0.15">
      <c r="B8" s="364" t="s">
        <v>250</v>
      </c>
      <c r="C8" s="364"/>
      <c r="D8" s="364"/>
      <c r="E8" s="364"/>
      <c r="F8" s="364"/>
    </row>
    <row r="9" spans="2:6" ht="60" customHeight="1" x14ac:dyDescent="0.15">
      <c r="B9" s="361"/>
      <c r="C9" s="362"/>
      <c r="D9" s="362"/>
      <c r="E9" s="362"/>
      <c r="F9" s="363"/>
    </row>
    <row r="10" spans="2:6" x14ac:dyDescent="0.15">
      <c r="B10" s="126"/>
      <c r="C10" s="126"/>
      <c r="D10" s="126"/>
      <c r="E10" s="126"/>
      <c r="F10" s="126"/>
    </row>
    <row r="11" spans="2:6" x14ac:dyDescent="0.15">
      <c r="B11" s="144" t="s">
        <v>251</v>
      </c>
    </row>
    <row r="12" spans="2:6" x14ac:dyDescent="0.15">
      <c r="B12" s="364" t="s">
        <v>252</v>
      </c>
      <c r="C12" s="364"/>
      <c r="D12" s="364"/>
      <c r="E12" s="364"/>
      <c r="F12" s="364"/>
    </row>
    <row r="13" spans="2:6" x14ac:dyDescent="0.15">
      <c r="B13" s="365"/>
      <c r="C13" s="365"/>
      <c r="D13" s="365"/>
      <c r="E13" s="365"/>
      <c r="F13" s="365"/>
    </row>
    <row r="14" spans="2:6" ht="60" customHeight="1" x14ac:dyDescent="0.15">
      <c r="B14" s="372"/>
      <c r="C14" s="373"/>
      <c r="D14" s="373"/>
      <c r="E14" s="373"/>
      <c r="F14" s="374"/>
    </row>
    <row r="16" spans="2:6" x14ac:dyDescent="0.15">
      <c r="B16" s="8" t="s">
        <v>253</v>
      </c>
      <c r="C16" s="21"/>
      <c r="D16" s="21"/>
      <c r="E16" s="21"/>
      <c r="F16" s="21"/>
    </row>
    <row r="17" spans="2:6" x14ac:dyDescent="0.15">
      <c r="B17" s="144" t="s">
        <v>254</v>
      </c>
    </row>
    <row r="18" spans="2:6" x14ac:dyDescent="0.15">
      <c r="B18" s="364" t="s">
        <v>255</v>
      </c>
      <c r="C18" s="364"/>
      <c r="D18" s="364"/>
      <c r="E18" s="364"/>
      <c r="F18" s="364"/>
    </row>
    <row r="19" spans="2:6" x14ac:dyDescent="0.15">
      <c r="B19" s="364"/>
      <c r="C19" s="364"/>
      <c r="D19" s="364"/>
      <c r="E19" s="364"/>
      <c r="F19" s="364"/>
    </row>
    <row r="20" spans="2:6" x14ac:dyDescent="0.15">
      <c r="B20" s="365"/>
      <c r="C20" s="365"/>
      <c r="D20" s="365"/>
      <c r="E20" s="365"/>
      <c r="F20" s="365"/>
    </row>
    <row r="21" spans="2:6" ht="60" customHeight="1" x14ac:dyDescent="0.15">
      <c r="B21" s="361"/>
      <c r="C21" s="362"/>
      <c r="D21" s="362"/>
      <c r="E21" s="362"/>
      <c r="F21" s="363"/>
    </row>
    <row r="22" spans="2:6" x14ac:dyDescent="0.15">
      <c r="B22" s="126"/>
      <c r="C22" s="126"/>
      <c r="D22" s="126"/>
      <c r="E22" s="126"/>
      <c r="F22" s="126"/>
    </row>
    <row r="23" spans="2:6" x14ac:dyDescent="0.15">
      <c r="B23" s="144" t="s">
        <v>256</v>
      </c>
    </row>
    <row r="24" spans="2:6" x14ac:dyDescent="0.15">
      <c r="B24" s="364" t="s">
        <v>257</v>
      </c>
      <c r="C24" s="364"/>
      <c r="D24" s="364"/>
      <c r="E24" s="364"/>
      <c r="F24" s="364"/>
    </row>
    <row r="25" spans="2:6" x14ac:dyDescent="0.15">
      <c r="B25" s="364"/>
      <c r="C25" s="364"/>
      <c r="D25" s="364"/>
      <c r="E25" s="364"/>
      <c r="F25" s="364"/>
    </row>
    <row r="26" spans="2:6" x14ac:dyDescent="0.15">
      <c r="B26" s="365"/>
      <c r="C26" s="365"/>
      <c r="D26" s="365"/>
      <c r="E26" s="365"/>
      <c r="F26" s="365"/>
    </row>
    <row r="27" spans="2:6" ht="60" customHeight="1" x14ac:dyDescent="0.15">
      <c r="B27" s="366"/>
      <c r="C27" s="367"/>
      <c r="D27" s="367"/>
      <c r="E27" s="367"/>
      <c r="F27" s="368"/>
    </row>
    <row r="28" spans="2:6" x14ac:dyDescent="0.15">
      <c r="B28" s="114"/>
      <c r="C28" s="114"/>
      <c r="D28" s="114"/>
      <c r="E28" s="114"/>
      <c r="F28" s="114"/>
    </row>
    <row r="29" spans="2:6" x14ac:dyDescent="0.15">
      <c r="B29" s="8" t="s">
        <v>59</v>
      </c>
      <c r="C29" s="21"/>
      <c r="D29" s="21"/>
      <c r="E29" s="21"/>
      <c r="F29" s="21"/>
    </row>
    <row r="30" spans="2:6" x14ac:dyDescent="0.15">
      <c r="B30" s="369" t="s">
        <v>258</v>
      </c>
      <c r="C30" s="369"/>
      <c r="D30" s="369"/>
      <c r="E30" s="369"/>
      <c r="F30" s="369"/>
    </row>
    <row r="31" spans="2:6" x14ac:dyDescent="0.15">
      <c r="B31" s="370"/>
      <c r="C31" s="370"/>
      <c r="D31" s="370"/>
      <c r="E31" s="370"/>
      <c r="F31" s="370"/>
    </row>
    <row r="32" spans="2:6" ht="60" customHeight="1" x14ac:dyDescent="0.15">
      <c r="B32" s="371"/>
      <c r="C32" s="371"/>
      <c r="D32" s="371"/>
      <c r="E32" s="371"/>
      <c r="F32" s="371"/>
    </row>
  </sheetData>
  <sheetProtection formatCells="0" selectLockedCells="1"/>
  <mergeCells count="11">
    <mergeCell ref="B18:F20"/>
    <mergeCell ref="B5:F5"/>
    <mergeCell ref="B8:F8"/>
    <mergeCell ref="B9:F9"/>
    <mergeCell ref="B12:F13"/>
    <mergeCell ref="B14:F14"/>
    <mergeCell ref="B21:F21"/>
    <mergeCell ref="B24:F26"/>
    <mergeCell ref="B27:F27"/>
    <mergeCell ref="B30:F31"/>
    <mergeCell ref="B32:F32"/>
  </mergeCells>
  <phoneticPr fontId="2"/>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pageSetUpPr fitToPage="1"/>
  </sheetPr>
  <dimension ref="B1:O51"/>
  <sheetViews>
    <sheetView zoomScale="70" zoomScaleNormal="70" workbookViewId="0">
      <selection activeCell="G23" sqref="G23"/>
    </sheetView>
  </sheetViews>
  <sheetFormatPr defaultRowHeight="13.5" x14ac:dyDescent="0.15"/>
  <cols>
    <col min="1" max="1" width="4.875" customWidth="1"/>
    <col min="2" max="2" width="10" customWidth="1"/>
    <col min="3" max="3" width="6.25" customWidth="1"/>
    <col min="4" max="5" width="5.125" customWidth="1"/>
    <col min="6" max="6" width="10.625" customWidth="1"/>
    <col min="7" max="7" width="2.75" customWidth="1"/>
    <col min="8" max="9" width="17.125" customWidth="1"/>
    <col min="10" max="10" width="5.125" customWidth="1"/>
    <col min="11" max="12" width="17.125" customWidth="1"/>
    <col min="13" max="13" width="5" customWidth="1"/>
    <col min="14" max="15" width="17.125" customWidth="1"/>
  </cols>
  <sheetData>
    <row r="1" spans="2:15" x14ac:dyDescent="0.15">
      <c r="B1" s="47"/>
      <c r="I1" s="35"/>
      <c r="L1" s="54" t="s">
        <v>245</v>
      </c>
    </row>
    <row r="2" spans="2:15" ht="14.25" thickBot="1" x14ac:dyDescent="0.2">
      <c r="B2" s="8" t="s">
        <v>275</v>
      </c>
      <c r="L2" s="15"/>
    </row>
    <row r="3" spans="2:15" ht="16.5" customHeight="1" thickBot="1" x14ac:dyDescent="0.2">
      <c r="B3" s="388" t="s">
        <v>276</v>
      </c>
      <c r="C3" s="389"/>
      <c r="D3" s="377"/>
      <c r="E3" s="378"/>
      <c r="F3" s="378"/>
      <c r="G3" s="379"/>
      <c r="H3" s="65"/>
    </row>
    <row r="4" spans="2:15" ht="14.25" thickBot="1" x14ac:dyDescent="0.2"/>
    <row r="5" spans="2:15" ht="14.25" customHeight="1" thickBot="1" x14ac:dyDescent="0.2">
      <c r="B5" s="392" t="s">
        <v>277</v>
      </c>
      <c r="C5" s="393"/>
      <c r="H5" s="37" t="s">
        <v>26</v>
      </c>
      <c r="I5" s="190"/>
    </row>
    <row r="6" spans="2:15" ht="14.25" customHeight="1" x14ac:dyDescent="0.15">
      <c r="B6" s="394"/>
      <c r="C6" s="395"/>
      <c r="H6" s="38" t="s">
        <v>27</v>
      </c>
      <c r="I6" s="191"/>
      <c r="K6" s="49" t="s">
        <v>279</v>
      </c>
      <c r="L6" s="190"/>
      <c r="N6" s="49" t="s">
        <v>279</v>
      </c>
      <c r="O6" s="190"/>
    </row>
    <row r="7" spans="2:15" x14ac:dyDescent="0.15">
      <c r="B7" s="394"/>
      <c r="C7" s="395"/>
      <c r="H7" s="36" t="s">
        <v>280</v>
      </c>
      <c r="I7" s="192" t="s">
        <v>164</v>
      </c>
      <c r="K7" s="64" t="s">
        <v>27</v>
      </c>
      <c r="L7" s="191"/>
      <c r="N7" s="64" t="s">
        <v>27</v>
      </c>
      <c r="O7" s="191"/>
    </row>
    <row r="8" spans="2:15" x14ac:dyDescent="0.15">
      <c r="B8" s="394"/>
      <c r="C8" s="395"/>
      <c r="H8" s="38" t="s">
        <v>28</v>
      </c>
      <c r="I8" s="191"/>
      <c r="K8" s="36" t="s">
        <v>280</v>
      </c>
      <c r="L8" s="192" t="s">
        <v>164</v>
      </c>
      <c r="N8" s="36" t="s">
        <v>280</v>
      </c>
      <c r="O8" s="192" t="s">
        <v>164</v>
      </c>
    </row>
    <row r="9" spans="2:15" ht="14.25" thickBot="1" x14ac:dyDescent="0.2">
      <c r="B9" s="394"/>
      <c r="C9" s="395"/>
      <c r="H9" s="38" t="s">
        <v>175</v>
      </c>
      <c r="I9" s="193" t="s">
        <v>224</v>
      </c>
      <c r="J9" s="13"/>
      <c r="K9" s="64" t="s">
        <v>28</v>
      </c>
      <c r="L9" s="191"/>
      <c r="N9" s="64" t="s">
        <v>28</v>
      </c>
      <c r="O9" s="191"/>
    </row>
    <row r="10" spans="2:15" x14ac:dyDescent="0.15">
      <c r="B10" s="394"/>
      <c r="C10" s="395"/>
      <c r="E10" s="386" t="s">
        <v>219</v>
      </c>
      <c r="F10" s="387"/>
      <c r="H10" s="64" t="s">
        <v>176</v>
      </c>
      <c r="I10" s="193" t="s">
        <v>225</v>
      </c>
      <c r="J10" s="13"/>
      <c r="K10" s="50" t="s">
        <v>85</v>
      </c>
      <c r="L10" s="252"/>
      <c r="N10" s="50" t="s">
        <v>85</v>
      </c>
      <c r="O10" s="252"/>
    </row>
    <row r="11" spans="2:15" ht="23.25" thickBot="1" x14ac:dyDescent="0.2">
      <c r="B11" s="390" t="s">
        <v>226</v>
      </c>
      <c r="C11" s="391"/>
      <c r="E11" s="66" t="s">
        <v>107</v>
      </c>
      <c r="F11" s="255"/>
      <c r="H11" s="38" t="s">
        <v>84</v>
      </c>
      <c r="I11" s="252"/>
      <c r="K11" s="58" t="s">
        <v>212</v>
      </c>
      <c r="L11" s="195"/>
      <c r="N11" s="58" t="s">
        <v>212</v>
      </c>
      <c r="O11" s="195"/>
    </row>
    <row r="12" spans="2:15" ht="23.25" thickBot="1" x14ac:dyDescent="0.2">
      <c r="B12" s="189"/>
      <c r="C12" s="75" t="s">
        <v>83</v>
      </c>
      <c r="H12" s="58" t="s">
        <v>212</v>
      </c>
      <c r="I12" s="194"/>
      <c r="K12" s="61"/>
      <c r="L12" s="62"/>
    </row>
    <row r="13" spans="2:15" x14ac:dyDescent="0.15">
      <c r="B13" s="380" t="s">
        <v>220</v>
      </c>
      <c r="C13" s="381"/>
    </row>
    <row r="14" spans="2:15" x14ac:dyDescent="0.15">
      <c r="B14" s="382"/>
      <c r="C14" s="383"/>
    </row>
    <row r="15" spans="2:15" x14ac:dyDescent="0.15">
      <c r="B15" s="384" t="s">
        <v>230</v>
      </c>
      <c r="C15" s="385"/>
    </row>
    <row r="16" spans="2:15" ht="24.75" customHeight="1" thickBot="1" x14ac:dyDescent="0.2">
      <c r="B16" s="267"/>
      <c r="C16" s="76" t="s">
        <v>126</v>
      </c>
    </row>
    <row r="17" spans="2:15" ht="14.25" thickBot="1" x14ac:dyDescent="0.2">
      <c r="B17" s="71" t="s">
        <v>121</v>
      </c>
      <c r="C17" s="256"/>
    </row>
    <row r="18" spans="2:15" ht="15" thickTop="1" thickBot="1" x14ac:dyDescent="0.2">
      <c r="B18" s="69" t="s">
        <v>120</v>
      </c>
      <c r="C18" s="257"/>
    </row>
    <row r="19" spans="2:15" ht="22.5" customHeight="1" thickTop="1" thickBot="1" x14ac:dyDescent="0.2">
      <c r="B19" s="70" t="s">
        <v>221</v>
      </c>
      <c r="C19" s="109" t="e">
        <f>+C17/C18</f>
        <v>#DIV/0!</v>
      </c>
    </row>
    <row r="20" spans="2:15" ht="14.25" thickTop="1" x14ac:dyDescent="0.15"/>
    <row r="22" spans="2:15" x14ac:dyDescent="0.15">
      <c r="H22" s="21"/>
      <c r="I22" s="21"/>
      <c r="K22" s="35"/>
      <c r="L22" s="63"/>
    </row>
    <row r="23" spans="2:15" ht="13.5" customHeight="1" x14ac:dyDescent="0.15">
      <c r="H23" s="21"/>
      <c r="I23" s="21"/>
      <c r="K23" s="12"/>
      <c r="L23" s="63"/>
    </row>
    <row r="24" spans="2:15" ht="14.25" thickBot="1" x14ac:dyDescent="0.2"/>
    <row r="25" spans="2:15" ht="14.25" customHeight="1" thickBot="1" x14ac:dyDescent="0.2">
      <c r="B25" s="392" t="s">
        <v>278</v>
      </c>
      <c r="C25" s="393"/>
      <c r="H25" s="33" t="s">
        <v>26</v>
      </c>
      <c r="I25" s="197"/>
      <c r="J25" s="35"/>
    </row>
    <row r="26" spans="2:15" ht="14.25" thickBot="1" x14ac:dyDescent="0.2">
      <c r="B26" s="394"/>
      <c r="C26" s="395"/>
      <c r="H26" s="34" t="s">
        <v>27</v>
      </c>
      <c r="I26" s="198"/>
      <c r="K26" s="49" t="s">
        <v>279</v>
      </c>
      <c r="L26" s="197"/>
      <c r="N26" s="49" t="s">
        <v>279</v>
      </c>
      <c r="O26" s="197"/>
    </row>
    <row r="27" spans="2:15" x14ac:dyDescent="0.15">
      <c r="B27" s="394"/>
      <c r="C27" s="395"/>
      <c r="E27" s="386" t="s">
        <v>219</v>
      </c>
      <c r="F27" s="387"/>
      <c r="H27" s="36" t="s">
        <v>280</v>
      </c>
      <c r="I27" s="199" t="s">
        <v>164</v>
      </c>
      <c r="K27" s="50" t="s">
        <v>27</v>
      </c>
      <c r="L27" s="198"/>
      <c r="N27" s="50" t="s">
        <v>27</v>
      </c>
      <c r="O27" s="198"/>
    </row>
    <row r="28" spans="2:15" ht="14.25" thickBot="1" x14ac:dyDescent="0.2">
      <c r="B28" s="394"/>
      <c r="C28" s="395"/>
      <c r="E28" s="66" t="s">
        <v>108</v>
      </c>
      <c r="F28" s="258"/>
      <c r="H28" s="34" t="s">
        <v>28</v>
      </c>
      <c r="I28" s="198"/>
      <c r="K28" s="36" t="s">
        <v>280</v>
      </c>
      <c r="L28" s="199" t="s">
        <v>164</v>
      </c>
      <c r="N28" s="36" t="s">
        <v>280</v>
      </c>
      <c r="O28" s="199" t="s">
        <v>164</v>
      </c>
    </row>
    <row r="29" spans="2:15" ht="14.25" thickBot="1" x14ac:dyDescent="0.2">
      <c r="B29" s="394"/>
      <c r="C29" s="395"/>
      <c r="H29" s="38" t="s">
        <v>175</v>
      </c>
      <c r="I29" s="200" t="s">
        <v>224</v>
      </c>
      <c r="J29" s="13"/>
      <c r="K29" s="50" t="s">
        <v>28</v>
      </c>
      <c r="L29" s="198"/>
      <c r="N29" s="50" t="s">
        <v>28</v>
      </c>
      <c r="O29" s="198"/>
    </row>
    <row r="30" spans="2:15" x14ac:dyDescent="0.15">
      <c r="B30" s="394"/>
      <c r="C30" s="395"/>
      <c r="E30" s="386" t="s">
        <v>219</v>
      </c>
      <c r="F30" s="387"/>
      <c r="H30" s="64" t="s">
        <v>176</v>
      </c>
      <c r="I30" s="200" t="s">
        <v>225</v>
      </c>
      <c r="J30" s="13"/>
      <c r="K30" s="50" t="s">
        <v>86</v>
      </c>
      <c r="L30" s="249"/>
      <c r="N30" s="50" t="s">
        <v>86</v>
      </c>
      <c r="O30" s="249"/>
    </row>
    <row r="31" spans="2:15" ht="23.25" thickBot="1" x14ac:dyDescent="0.2">
      <c r="B31" s="390" t="s">
        <v>226</v>
      </c>
      <c r="C31" s="391"/>
      <c r="E31" s="66" t="s">
        <v>13</v>
      </c>
      <c r="F31" s="258"/>
      <c r="H31" s="34" t="s">
        <v>84</v>
      </c>
      <c r="I31" s="249"/>
      <c r="K31" s="58" t="s">
        <v>212</v>
      </c>
      <c r="L31" s="195"/>
      <c r="N31" s="58" t="s">
        <v>212</v>
      </c>
      <c r="O31" s="195"/>
    </row>
    <row r="32" spans="2:15" ht="23.25" thickBot="1" x14ac:dyDescent="0.2">
      <c r="B32" s="196"/>
      <c r="C32" s="75" t="s">
        <v>83</v>
      </c>
      <c r="H32" s="58" t="s">
        <v>212</v>
      </c>
      <c r="I32" s="195"/>
      <c r="K32" s="61"/>
      <c r="L32" s="62"/>
    </row>
    <row r="33" spans="2:14" x14ac:dyDescent="0.15">
      <c r="B33" s="380" t="s">
        <v>220</v>
      </c>
      <c r="C33" s="381"/>
    </row>
    <row r="34" spans="2:14" x14ac:dyDescent="0.15">
      <c r="B34" s="382"/>
      <c r="C34" s="383"/>
    </row>
    <row r="35" spans="2:14" x14ac:dyDescent="0.15">
      <c r="B35" s="384" t="s">
        <v>230</v>
      </c>
      <c r="C35" s="385"/>
    </row>
    <row r="36" spans="2:14" ht="14.25" thickBot="1" x14ac:dyDescent="0.2">
      <c r="B36" s="259"/>
      <c r="C36" s="76" t="s">
        <v>126</v>
      </c>
    </row>
    <row r="37" spans="2:14" ht="14.25" thickBot="1" x14ac:dyDescent="0.2">
      <c r="B37" s="71" t="s">
        <v>121</v>
      </c>
      <c r="C37" s="260"/>
    </row>
    <row r="38" spans="2:14" ht="15" thickTop="1" thickBot="1" x14ac:dyDescent="0.2">
      <c r="B38" s="69" t="s">
        <v>120</v>
      </c>
      <c r="C38" s="261"/>
    </row>
    <row r="39" spans="2:14" ht="22.5" customHeight="1" thickTop="1" thickBot="1" x14ac:dyDescent="0.2">
      <c r="B39" s="70" t="s">
        <v>222</v>
      </c>
      <c r="C39" s="109" t="e">
        <f>+C37/C38</f>
        <v>#DIV/0!</v>
      </c>
    </row>
    <row r="40" spans="2:14" ht="14.25" customHeight="1" thickTop="1" x14ac:dyDescent="0.15">
      <c r="B40" s="21"/>
    </row>
    <row r="41" spans="2:14" ht="14.25" customHeight="1" x14ac:dyDescent="0.15">
      <c r="B41" s="21"/>
    </row>
    <row r="42" spans="2:14" ht="14.25" customHeight="1" x14ac:dyDescent="0.15">
      <c r="B42" s="375" t="s">
        <v>341</v>
      </c>
      <c r="C42" s="376"/>
      <c r="D42" s="170"/>
      <c r="E42" s="170"/>
      <c r="F42" s="170"/>
      <c r="G42" s="170"/>
      <c r="H42" s="170"/>
      <c r="I42" s="170"/>
      <c r="J42" s="170"/>
      <c r="K42" s="170"/>
      <c r="L42" s="170"/>
      <c r="M42" s="170"/>
      <c r="N42" s="177"/>
    </row>
    <row r="43" spans="2:14" ht="14.25" customHeight="1" x14ac:dyDescent="0.15">
      <c r="B43" s="171" t="s">
        <v>268</v>
      </c>
      <c r="N43" s="173"/>
    </row>
    <row r="44" spans="2:14" ht="14.25" customHeight="1" x14ac:dyDescent="0.15">
      <c r="B44" s="172" t="s">
        <v>269</v>
      </c>
      <c r="N44" s="173"/>
    </row>
    <row r="45" spans="2:14" x14ac:dyDescent="0.15">
      <c r="B45" s="171" t="s">
        <v>270</v>
      </c>
      <c r="N45" s="173"/>
    </row>
    <row r="46" spans="2:14" x14ac:dyDescent="0.15">
      <c r="B46" s="171" t="s">
        <v>271</v>
      </c>
      <c r="N46" s="173"/>
    </row>
    <row r="47" spans="2:14" x14ac:dyDescent="0.15">
      <c r="B47" s="171" t="s">
        <v>272</v>
      </c>
      <c r="N47" s="173"/>
    </row>
    <row r="48" spans="2:14" x14ac:dyDescent="0.15">
      <c r="B48" s="171" t="s">
        <v>273</v>
      </c>
      <c r="N48" s="173"/>
    </row>
    <row r="49" spans="2:14" x14ac:dyDescent="0.15">
      <c r="B49" s="171" t="s">
        <v>323</v>
      </c>
      <c r="N49" s="173"/>
    </row>
    <row r="50" spans="2:14" x14ac:dyDescent="0.15">
      <c r="B50" s="171" t="s">
        <v>190</v>
      </c>
      <c r="N50" s="173"/>
    </row>
    <row r="51" spans="2:14" x14ac:dyDescent="0.15">
      <c r="B51" s="174" t="s">
        <v>274</v>
      </c>
      <c r="C51" s="175"/>
      <c r="D51" s="175"/>
      <c r="E51" s="175"/>
      <c r="F51" s="175"/>
      <c r="G51" s="175"/>
      <c r="H51" s="175"/>
      <c r="I51" s="175"/>
      <c r="J51" s="175"/>
      <c r="K51" s="175"/>
      <c r="L51" s="175"/>
      <c r="M51" s="175"/>
      <c r="N51" s="176"/>
    </row>
  </sheetData>
  <sheetProtection selectLockedCells="1"/>
  <mergeCells count="16">
    <mergeCell ref="B42:C42"/>
    <mergeCell ref="D3:G3"/>
    <mergeCell ref="B33:C34"/>
    <mergeCell ref="B35:C35"/>
    <mergeCell ref="E10:F10"/>
    <mergeCell ref="E30:F30"/>
    <mergeCell ref="E27:F27"/>
    <mergeCell ref="B3:C3"/>
    <mergeCell ref="B13:C14"/>
    <mergeCell ref="B15:C15"/>
    <mergeCell ref="B31:C31"/>
    <mergeCell ref="B5:C5"/>
    <mergeCell ref="B6:C10"/>
    <mergeCell ref="B25:C25"/>
    <mergeCell ref="B26:C30"/>
    <mergeCell ref="B11:C11"/>
  </mergeCells>
  <phoneticPr fontId="2"/>
  <pageMargins left="0.70866141732283472" right="0.70866141732283472" top="0.74803149606299213" bottom="0.74803149606299213" header="0.31496062992125984" footer="0.31496062992125984"/>
  <pageSetup paperSize="9" scale="69" orientation="landscape"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500-000000000000}">
          <x14:formula1>
            <xm:f>リスト!$F$4:$F$7</xm:f>
          </x14:formula1>
          <xm:sqref>I7 I27 L8 O8 L28 O28</xm:sqref>
        </x14:dataValidation>
        <x14:dataValidation type="list" allowBlank="1" showInputMessage="1" showErrorMessage="1" xr:uid="{00000000-0002-0000-0500-000001000000}">
          <x14:formula1>
            <xm:f>リスト!$G$4:$G$6</xm:f>
          </x14:formula1>
          <xm:sqref>I8 I28 L9 O9 L29 O29</xm:sqref>
        </x14:dataValidation>
        <x14:dataValidation type="list" allowBlank="1" showInputMessage="1" showErrorMessage="1" xr:uid="{00000000-0002-0000-0500-000002000000}">
          <x14:formula1>
            <xm:f>リスト!$H$4:$H$6</xm:f>
          </x14:formula1>
          <xm:sqref>I12 I32 L31 O31 L11 O11</xm:sqref>
        </x14:dataValidation>
        <x14:dataValidation type="list" allowBlank="1" showInputMessage="1" showErrorMessage="1" xr:uid="{00000000-0002-0000-0500-000003000000}">
          <x14:formula1>
            <xm:f>リスト!$E$4:$E$11</xm:f>
          </x14:formula1>
          <xm:sqref>D3:G3</xm:sqref>
        </x14:dataValidation>
        <x14:dataValidation type="list" allowBlank="1" showInputMessage="1" showErrorMessage="1" xr:uid="{00000000-0002-0000-0500-000004000000}">
          <x14:formula1>
            <xm:f>リスト!$F$12:$F$14</xm:f>
          </x14:formula1>
          <xm:sqref>F11 F28 F31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pageSetUpPr fitToPage="1"/>
  </sheetPr>
  <dimension ref="B1:O68"/>
  <sheetViews>
    <sheetView topLeftCell="A2" zoomScale="70" zoomScaleNormal="70" workbookViewId="0">
      <selection activeCell="G23" sqref="G23"/>
    </sheetView>
  </sheetViews>
  <sheetFormatPr defaultRowHeight="13.5" x14ac:dyDescent="0.15"/>
  <cols>
    <col min="1" max="1" width="4.875" customWidth="1"/>
    <col min="2" max="2" width="8.75" customWidth="1"/>
    <col min="3" max="3" width="5.875" customWidth="1"/>
    <col min="4" max="4" width="8.125" customWidth="1"/>
    <col min="5" max="5" width="5" customWidth="1"/>
    <col min="6" max="6" width="9.375" customWidth="1"/>
    <col min="7" max="7" width="3.75" customWidth="1"/>
    <col min="8" max="9" width="17.125" customWidth="1"/>
    <col min="10" max="10" width="5" customWidth="1"/>
    <col min="11" max="12" width="17.125" customWidth="1"/>
    <col min="13" max="13" width="5" customWidth="1"/>
    <col min="14" max="15" width="17.125" customWidth="1"/>
  </cols>
  <sheetData>
    <row r="1" spans="2:15" x14ac:dyDescent="0.15">
      <c r="B1" s="47"/>
      <c r="I1" s="35"/>
      <c r="L1" s="54" t="s">
        <v>245</v>
      </c>
    </row>
    <row r="2" spans="2:15" ht="14.25" thickBot="1" x14ac:dyDescent="0.2">
      <c r="B2" s="8" t="s">
        <v>275</v>
      </c>
      <c r="L2" s="15"/>
    </row>
    <row r="3" spans="2:15" ht="16.5" customHeight="1" thickBot="1" x14ac:dyDescent="0.2">
      <c r="B3" s="388" t="s">
        <v>276</v>
      </c>
      <c r="C3" s="389"/>
      <c r="D3" s="406"/>
      <c r="E3" s="407"/>
      <c r="F3" s="407"/>
      <c r="G3" s="408"/>
      <c r="H3" s="65"/>
    </row>
    <row r="4" spans="2:15" ht="14.25" thickBot="1" x14ac:dyDescent="0.2"/>
    <row r="5" spans="2:15" ht="14.25" customHeight="1" thickBot="1" x14ac:dyDescent="0.2">
      <c r="B5" s="400" t="s">
        <v>277</v>
      </c>
      <c r="C5" s="401"/>
      <c r="H5" s="37" t="s">
        <v>26</v>
      </c>
      <c r="I5" s="197"/>
    </row>
    <row r="6" spans="2:15" ht="14.25" customHeight="1" x14ac:dyDescent="0.15">
      <c r="B6" s="402"/>
      <c r="C6" s="403"/>
      <c r="H6" s="38" t="s">
        <v>27</v>
      </c>
      <c r="I6" s="198"/>
      <c r="K6" s="49" t="s">
        <v>279</v>
      </c>
      <c r="L6" s="197"/>
      <c r="N6" s="49" t="s">
        <v>279</v>
      </c>
      <c r="O6" s="197"/>
    </row>
    <row r="7" spans="2:15" x14ac:dyDescent="0.15">
      <c r="B7" s="402"/>
      <c r="C7" s="403"/>
      <c r="H7" s="36" t="s">
        <v>280</v>
      </c>
      <c r="I7" s="192" t="s">
        <v>164</v>
      </c>
      <c r="K7" s="34" t="s">
        <v>27</v>
      </c>
      <c r="L7" s="198"/>
      <c r="N7" s="34" t="s">
        <v>27</v>
      </c>
      <c r="O7" s="198"/>
    </row>
    <row r="8" spans="2:15" x14ac:dyDescent="0.15">
      <c r="B8" s="402"/>
      <c r="C8" s="403"/>
      <c r="D8" s="4"/>
      <c r="E8" s="4"/>
      <c r="F8" s="4"/>
      <c r="G8" s="4"/>
      <c r="H8" s="38" t="s">
        <v>28</v>
      </c>
      <c r="I8" s="198"/>
      <c r="K8" s="86" t="s">
        <v>280</v>
      </c>
      <c r="L8" s="192" t="s">
        <v>45</v>
      </c>
      <c r="N8" s="86" t="s">
        <v>280</v>
      </c>
      <c r="O8" s="192" t="s">
        <v>45</v>
      </c>
    </row>
    <row r="9" spans="2:15" ht="14.25" thickBot="1" x14ac:dyDescent="0.2">
      <c r="B9" s="402"/>
      <c r="C9" s="403"/>
      <c r="H9" s="38" t="s">
        <v>175</v>
      </c>
      <c r="I9" s="193" t="s">
        <v>224</v>
      </c>
      <c r="J9" s="13"/>
      <c r="K9" s="34" t="s">
        <v>28</v>
      </c>
      <c r="L9" s="198"/>
      <c r="N9" s="34" t="s">
        <v>28</v>
      </c>
      <c r="O9" s="198"/>
    </row>
    <row r="10" spans="2:15" x14ac:dyDescent="0.15">
      <c r="B10" s="402"/>
      <c r="C10" s="403"/>
      <c r="E10" s="386" t="s">
        <v>219</v>
      </c>
      <c r="F10" s="387"/>
      <c r="H10" s="64" t="s">
        <v>176</v>
      </c>
      <c r="I10" s="193" t="s">
        <v>225</v>
      </c>
      <c r="J10" s="13"/>
      <c r="K10" s="50" t="s">
        <v>86</v>
      </c>
      <c r="L10" s="200"/>
      <c r="M10" s="7"/>
      <c r="N10" s="50" t="s">
        <v>86</v>
      </c>
      <c r="O10" s="249"/>
    </row>
    <row r="11" spans="2:15" ht="23.25" thickBot="1" x14ac:dyDescent="0.2">
      <c r="B11" s="396" t="s">
        <v>226</v>
      </c>
      <c r="C11" s="397"/>
      <c r="E11" s="66" t="s">
        <v>11</v>
      </c>
      <c r="F11" s="258"/>
      <c r="H11" s="38" t="s">
        <v>84</v>
      </c>
      <c r="I11" s="249"/>
      <c r="K11" s="58" t="s">
        <v>212</v>
      </c>
      <c r="L11" s="195"/>
      <c r="N11" s="58" t="s">
        <v>212</v>
      </c>
      <c r="O11" s="195"/>
    </row>
    <row r="12" spans="2:15" ht="23.25" thickBot="1" x14ac:dyDescent="0.2">
      <c r="B12" s="201"/>
      <c r="C12" s="75" t="s">
        <v>83</v>
      </c>
      <c r="H12" s="58" t="s">
        <v>212</v>
      </c>
      <c r="I12" s="195"/>
      <c r="K12" s="61"/>
      <c r="L12" s="62"/>
      <c r="N12" s="12"/>
    </row>
    <row r="13" spans="2:15" ht="14.25" thickBot="1" x14ac:dyDescent="0.2">
      <c r="B13" s="380" t="s">
        <v>220</v>
      </c>
      <c r="C13" s="381"/>
      <c r="H13" s="12"/>
      <c r="K13" s="12"/>
      <c r="N13" s="12"/>
    </row>
    <row r="14" spans="2:15" ht="14.25" thickBot="1" x14ac:dyDescent="0.2">
      <c r="B14" s="382"/>
      <c r="C14" s="383"/>
      <c r="H14" s="37" t="s">
        <v>26</v>
      </c>
      <c r="I14" s="197"/>
      <c r="K14" s="12"/>
      <c r="N14" s="12"/>
    </row>
    <row r="15" spans="2:15" ht="13.5" customHeight="1" x14ac:dyDescent="0.15">
      <c r="B15" s="384" t="s">
        <v>230</v>
      </c>
      <c r="C15" s="385"/>
      <c r="H15" s="38" t="s">
        <v>27</v>
      </c>
      <c r="I15" s="198"/>
      <c r="K15" s="49" t="s">
        <v>279</v>
      </c>
      <c r="L15" s="197"/>
      <c r="N15" s="49" t="s">
        <v>279</v>
      </c>
      <c r="O15" s="197"/>
    </row>
    <row r="16" spans="2:15" ht="24.75" thickBot="1" x14ac:dyDescent="0.2">
      <c r="B16" s="266"/>
      <c r="C16" s="76" t="s">
        <v>126</v>
      </c>
      <c r="H16" s="36" t="s">
        <v>280</v>
      </c>
      <c r="I16" s="192" t="s">
        <v>164</v>
      </c>
      <c r="K16" s="34" t="s">
        <v>27</v>
      </c>
      <c r="L16" s="198"/>
      <c r="N16" s="34" t="s">
        <v>27</v>
      </c>
      <c r="O16" s="198"/>
    </row>
    <row r="17" spans="2:15" ht="13.5" customHeight="1" thickBot="1" x14ac:dyDescent="0.2">
      <c r="B17" s="71" t="s">
        <v>121</v>
      </c>
      <c r="C17" s="263"/>
      <c r="D17" s="4"/>
      <c r="E17" s="4"/>
      <c r="F17" s="4"/>
      <c r="G17" s="4"/>
      <c r="H17" s="38" t="s">
        <v>28</v>
      </c>
      <c r="I17" s="198"/>
      <c r="K17" s="86" t="s">
        <v>280</v>
      </c>
      <c r="L17" s="192" t="s">
        <v>45</v>
      </c>
      <c r="N17" s="86" t="s">
        <v>280</v>
      </c>
      <c r="O17" s="192" t="s">
        <v>45</v>
      </c>
    </row>
    <row r="18" spans="2:15" ht="15" thickTop="1" thickBot="1" x14ac:dyDescent="0.2">
      <c r="B18" s="69" t="s">
        <v>120</v>
      </c>
      <c r="C18" s="264"/>
      <c r="H18" s="38" t="s">
        <v>175</v>
      </c>
      <c r="I18" s="193" t="s">
        <v>224</v>
      </c>
      <c r="K18" s="34" t="s">
        <v>28</v>
      </c>
      <c r="L18" s="198"/>
      <c r="N18" s="34" t="s">
        <v>28</v>
      </c>
      <c r="O18" s="198"/>
    </row>
    <row r="19" spans="2:15" ht="22.5" customHeight="1" thickTop="1" thickBot="1" x14ac:dyDescent="0.2">
      <c r="B19" s="70" t="s">
        <v>222</v>
      </c>
      <c r="C19" s="109" t="e">
        <f>+C17/C18</f>
        <v>#DIV/0!</v>
      </c>
      <c r="E19" s="386" t="s">
        <v>219</v>
      </c>
      <c r="F19" s="387"/>
      <c r="H19" s="64" t="s">
        <v>176</v>
      </c>
      <c r="I19" s="193" t="s">
        <v>225</v>
      </c>
      <c r="K19" s="50" t="s">
        <v>86</v>
      </c>
      <c r="L19" s="200"/>
      <c r="M19" s="7"/>
      <c r="N19" s="50" t="s">
        <v>86</v>
      </c>
      <c r="O19" s="249"/>
    </row>
    <row r="20" spans="2:15" ht="23.25" customHeight="1" thickTop="1" thickBot="1" x14ac:dyDescent="0.2">
      <c r="E20" s="66" t="s">
        <v>12</v>
      </c>
      <c r="F20" s="258"/>
      <c r="H20" s="38" t="s">
        <v>84</v>
      </c>
      <c r="I20" s="249"/>
      <c r="K20" s="58" t="s">
        <v>212</v>
      </c>
      <c r="L20" s="195"/>
      <c r="N20" s="58" t="s">
        <v>212</v>
      </c>
      <c r="O20" s="195"/>
    </row>
    <row r="21" spans="2:15" ht="23.25" thickBot="1" x14ac:dyDescent="0.2">
      <c r="H21" s="58" t="s">
        <v>212</v>
      </c>
      <c r="I21" s="195"/>
      <c r="K21" s="12"/>
      <c r="N21" s="12"/>
    </row>
    <row r="22" spans="2:15" ht="14.25" thickBot="1" x14ac:dyDescent="0.2">
      <c r="H22" s="48"/>
      <c r="I22" s="21"/>
      <c r="K22" s="12"/>
      <c r="N22" s="12"/>
    </row>
    <row r="23" spans="2:15" ht="14.25" thickBot="1" x14ac:dyDescent="0.2">
      <c r="H23" s="37" t="s">
        <v>26</v>
      </c>
      <c r="I23" s="197"/>
      <c r="K23" s="12"/>
      <c r="N23" s="12"/>
    </row>
    <row r="24" spans="2:15" x14ac:dyDescent="0.15">
      <c r="H24" s="38" t="s">
        <v>27</v>
      </c>
      <c r="I24" s="198"/>
      <c r="K24" s="49" t="s">
        <v>279</v>
      </c>
      <c r="L24" s="197"/>
      <c r="N24" s="49" t="s">
        <v>279</v>
      </c>
      <c r="O24" s="197"/>
    </row>
    <row r="25" spans="2:15" x14ac:dyDescent="0.15">
      <c r="H25" s="36" t="s">
        <v>280</v>
      </c>
      <c r="I25" s="192" t="s">
        <v>164</v>
      </c>
      <c r="K25" s="34" t="s">
        <v>27</v>
      </c>
      <c r="L25" s="198"/>
      <c r="N25" s="34" t="s">
        <v>27</v>
      </c>
      <c r="O25" s="198"/>
    </row>
    <row r="26" spans="2:15" x14ac:dyDescent="0.15">
      <c r="D26" s="4"/>
      <c r="E26" s="4"/>
      <c r="F26" s="4"/>
      <c r="G26" s="4"/>
      <c r="H26" s="38" t="s">
        <v>28</v>
      </c>
      <c r="I26" s="198"/>
      <c r="K26" s="86" t="s">
        <v>280</v>
      </c>
      <c r="L26" s="192" t="s">
        <v>45</v>
      </c>
      <c r="N26" s="86" t="s">
        <v>280</v>
      </c>
      <c r="O26" s="192" t="s">
        <v>45</v>
      </c>
    </row>
    <row r="27" spans="2:15" ht="14.25" thickBot="1" x14ac:dyDescent="0.2">
      <c r="H27" s="38" t="s">
        <v>175</v>
      </c>
      <c r="I27" s="193" t="s">
        <v>224</v>
      </c>
      <c r="K27" s="34" t="s">
        <v>28</v>
      </c>
      <c r="L27" s="198"/>
      <c r="N27" s="34" t="s">
        <v>28</v>
      </c>
      <c r="O27" s="198"/>
    </row>
    <row r="28" spans="2:15" x14ac:dyDescent="0.15">
      <c r="E28" s="386" t="s">
        <v>219</v>
      </c>
      <c r="F28" s="387"/>
      <c r="H28" s="64" t="s">
        <v>176</v>
      </c>
      <c r="I28" s="193" t="s">
        <v>225</v>
      </c>
      <c r="K28" s="50" t="s">
        <v>86</v>
      </c>
      <c r="L28" s="200"/>
      <c r="M28" s="7"/>
      <c r="N28" s="50" t="s">
        <v>86</v>
      </c>
      <c r="O28" s="249"/>
    </row>
    <row r="29" spans="2:15" ht="23.25" thickBot="1" x14ac:dyDescent="0.2">
      <c r="E29" s="66" t="s">
        <v>13</v>
      </c>
      <c r="F29" s="258"/>
      <c r="H29" s="38" t="s">
        <v>84</v>
      </c>
      <c r="I29" s="249"/>
      <c r="K29" s="58" t="s">
        <v>212</v>
      </c>
      <c r="L29" s="195"/>
      <c r="N29" s="58" t="s">
        <v>212</v>
      </c>
      <c r="O29" s="195"/>
    </row>
    <row r="30" spans="2:15" ht="23.25" thickBot="1" x14ac:dyDescent="0.2">
      <c r="H30" s="58" t="s">
        <v>212</v>
      </c>
      <c r="I30" s="195"/>
      <c r="K30" s="12"/>
      <c r="N30" s="12"/>
    </row>
    <row r="31" spans="2:15" ht="14.25" thickBot="1" x14ac:dyDescent="0.2">
      <c r="H31" s="48"/>
      <c r="I31" s="21"/>
      <c r="K31" s="12"/>
      <c r="N31" s="12"/>
    </row>
    <row r="32" spans="2:15" ht="14.25" thickBot="1" x14ac:dyDescent="0.2">
      <c r="H32" s="37" t="s">
        <v>26</v>
      </c>
      <c r="I32" s="197"/>
      <c r="K32" s="12"/>
      <c r="N32" s="12"/>
    </row>
    <row r="33" spans="2:15" x14ac:dyDescent="0.15">
      <c r="H33" s="38" t="s">
        <v>27</v>
      </c>
      <c r="I33" s="198"/>
      <c r="K33" s="49" t="s">
        <v>279</v>
      </c>
      <c r="L33" s="197"/>
      <c r="N33" s="49" t="s">
        <v>279</v>
      </c>
      <c r="O33" s="197"/>
    </row>
    <row r="34" spans="2:15" x14ac:dyDescent="0.15">
      <c r="H34" s="36" t="s">
        <v>280</v>
      </c>
      <c r="I34" s="192" t="s">
        <v>164</v>
      </c>
      <c r="K34" s="34" t="s">
        <v>27</v>
      </c>
      <c r="L34" s="198"/>
      <c r="N34" s="34" t="s">
        <v>27</v>
      </c>
      <c r="O34" s="198"/>
    </row>
    <row r="35" spans="2:15" x14ac:dyDescent="0.15">
      <c r="D35" s="4"/>
      <c r="E35" s="4"/>
      <c r="F35" s="4"/>
      <c r="G35" s="4"/>
      <c r="H35" s="38" t="s">
        <v>28</v>
      </c>
      <c r="I35" s="198"/>
      <c r="K35" s="86" t="s">
        <v>280</v>
      </c>
      <c r="L35" s="192" t="s">
        <v>45</v>
      </c>
      <c r="N35" s="86" t="s">
        <v>280</v>
      </c>
      <c r="O35" s="192" t="s">
        <v>45</v>
      </c>
    </row>
    <row r="36" spans="2:15" ht="14.25" thickBot="1" x14ac:dyDescent="0.2">
      <c r="H36" s="38" t="s">
        <v>175</v>
      </c>
      <c r="I36" s="193" t="s">
        <v>224</v>
      </c>
      <c r="K36" s="34" t="s">
        <v>28</v>
      </c>
      <c r="L36" s="198"/>
      <c r="N36" s="34" t="s">
        <v>28</v>
      </c>
      <c r="O36" s="198"/>
    </row>
    <row r="37" spans="2:15" x14ac:dyDescent="0.15">
      <c r="E37" s="386" t="s">
        <v>219</v>
      </c>
      <c r="F37" s="387"/>
      <c r="H37" s="64" t="s">
        <v>176</v>
      </c>
      <c r="I37" s="193" t="s">
        <v>225</v>
      </c>
      <c r="K37" s="50" t="s">
        <v>86</v>
      </c>
      <c r="L37" s="200"/>
      <c r="M37" s="7"/>
      <c r="N37" s="50" t="s">
        <v>86</v>
      </c>
      <c r="O37" s="249"/>
    </row>
    <row r="38" spans="2:15" ht="23.25" thickBot="1" x14ac:dyDescent="0.2">
      <c r="E38" s="66" t="s">
        <v>109</v>
      </c>
      <c r="F38" s="258"/>
      <c r="H38" s="38" t="s">
        <v>84</v>
      </c>
      <c r="I38" s="249"/>
      <c r="K38" s="58" t="s">
        <v>212</v>
      </c>
      <c r="L38" s="195"/>
      <c r="N38" s="58" t="s">
        <v>212</v>
      </c>
      <c r="O38" s="195"/>
    </row>
    <row r="39" spans="2:15" ht="23.25" thickBot="1" x14ac:dyDescent="0.2">
      <c r="H39" s="58" t="s">
        <v>212</v>
      </c>
      <c r="I39" s="195"/>
      <c r="K39" s="12"/>
      <c r="N39" s="12"/>
    </row>
    <row r="40" spans="2:15" x14ac:dyDescent="0.15">
      <c r="H40" s="48"/>
      <c r="I40" s="21"/>
      <c r="K40" s="12"/>
      <c r="N40" s="12"/>
    </row>
    <row r="41" spans="2:15" x14ac:dyDescent="0.15">
      <c r="H41" s="48"/>
      <c r="I41" s="21"/>
      <c r="K41" s="12"/>
      <c r="N41" s="12"/>
    </row>
    <row r="42" spans="2:15" ht="14.25" thickBot="1" x14ac:dyDescent="0.2">
      <c r="H42" s="12"/>
      <c r="K42" s="12"/>
      <c r="N42" s="12"/>
    </row>
    <row r="43" spans="2:15" ht="14.25" customHeight="1" thickBot="1" x14ac:dyDescent="0.2">
      <c r="B43" s="400" t="s">
        <v>278</v>
      </c>
      <c r="C43" s="401"/>
      <c r="D43" s="4"/>
      <c r="E43" s="4"/>
      <c r="H43" s="33" t="s">
        <v>26</v>
      </c>
      <c r="I43" s="197"/>
      <c r="J43" s="35"/>
      <c r="K43" s="12"/>
      <c r="N43" s="12"/>
    </row>
    <row r="44" spans="2:15" ht="14.25" thickBot="1" x14ac:dyDescent="0.2">
      <c r="B44" s="402"/>
      <c r="C44" s="403"/>
      <c r="H44" s="34" t="s">
        <v>27</v>
      </c>
      <c r="I44" s="198"/>
      <c r="K44" s="49" t="s">
        <v>279</v>
      </c>
      <c r="L44" s="197"/>
      <c r="N44" s="49" t="s">
        <v>279</v>
      </c>
      <c r="O44" s="197"/>
    </row>
    <row r="45" spans="2:15" x14ac:dyDescent="0.15">
      <c r="B45" s="402"/>
      <c r="C45" s="403"/>
      <c r="E45" s="386" t="s">
        <v>219</v>
      </c>
      <c r="F45" s="387"/>
      <c r="H45" s="36" t="s">
        <v>280</v>
      </c>
      <c r="I45" s="192" t="s">
        <v>164</v>
      </c>
      <c r="K45" s="34" t="s">
        <v>27</v>
      </c>
      <c r="L45" s="198"/>
      <c r="N45" s="34" t="s">
        <v>27</v>
      </c>
      <c r="O45" s="198"/>
    </row>
    <row r="46" spans="2:15" ht="18" customHeight="1" thickBot="1" x14ac:dyDescent="0.2">
      <c r="B46" s="402"/>
      <c r="C46" s="403"/>
      <c r="E46" s="66" t="s">
        <v>349</v>
      </c>
      <c r="F46" s="258"/>
      <c r="G46" s="4"/>
      <c r="H46" s="34" t="s">
        <v>28</v>
      </c>
      <c r="I46" s="198"/>
      <c r="K46" s="86" t="s">
        <v>280</v>
      </c>
      <c r="L46" s="192" t="s">
        <v>45</v>
      </c>
      <c r="N46" s="86" t="s">
        <v>280</v>
      </c>
      <c r="O46" s="192" t="s">
        <v>164</v>
      </c>
    </row>
    <row r="47" spans="2:15" ht="14.25" thickBot="1" x14ac:dyDescent="0.2">
      <c r="B47" s="402"/>
      <c r="C47" s="403"/>
      <c r="H47" s="38" t="s">
        <v>175</v>
      </c>
      <c r="I47" s="193" t="s">
        <v>224</v>
      </c>
      <c r="J47" s="13"/>
      <c r="K47" s="34" t="s">
        <v>28</v>
      </c>
      <c r="L47" s="198"/>
      <c r="N47" s="34" t="s">
        <v>28</v>
      </c>
      <c r="O47" s="198"/>
    </row>
    <row r="48" spans="2:15" x14ac:dyDescent="0.15">
      <c r="B48" s="404"/>
      <c r="C48" s="405"/>
      <c r="E48" s="386" t="s">
        <v>219</v>
      </c>
      <c r="F48" s="387"/>
      <c r="H48" s="64" t="s">
        <v>176</v>
      </c>
      <c r="I48" s="193" t="s">
        <v>225</v>
      </c>
      <c r="J48" s="13"/>
      <c r="K48" s="50" t="s">
        <v>86</v>
      </c>
      <c r="L48" s="200"/>
      <c r="M48" s="7"/>
      <c r="N48" s="50" t="s">
        <v>86</v>
      </c>
      <c r="O48" s="249"/>
    </row>
    <row r="49" spans="2:15" ht="23.25" customHeight="1" thickBot="1" x14ac:dyDescent="0.2">
      <c r="B49" s="396" t="s">
        <v>226</v>
      </c>
      <c r="C49" s="397"/>
      <c r="E49" s="66" t="s">
        <v>350</v>
      </c>
      <c r="F49" s="258"/>
      <c r="H49" s="34" t="s">
        <v>84</v>
      </c>
      <c r="I49" s="249"/>
      <c r="K49" s="58" t="s">
        <v>212</v>
      </c>
      <c r="L49" s="253"/>
      <c r="N49" s="58" t="s">
        <v>212</v>
      </c>
      <c r="O49" s="195"/>
    </row>
    <row r="50" spans="2:15" ht="23.25" thickBot="1" x14ac:dyDescent="0.2">
      <c r="B50" s="201"/>
      <c r="C50" s="75" t="s">
        <v>83</v>
      </c>
      <c r="H50" s="58" t="s">
        <v>212</v>
      </c>
      <c r="I50" s="195"/>
      <c r="K50" s="61"/>
      <c r="L50" s="62"/>
    </row>
    <row r="51" spans="2:15" x14ac:dyDescent="0.15">
      <c r="B51" s="380" t="s">
        <v>220</v>
      </c>
      <c r="C51" s="381"/>
    </row>
    <row r="52" spans="2:15" x14ac:dyDescent="0.15">
      <c r="B52" s="382"/>
      <c r="C52" s="383"/>
    </row>
    <row r="53" spans="2:15" x14ac:dyDescent="0.15">
      <c r="B53" s="384" t="s">
        <v>230</v>
      </c>
      <c r="C53" s="385"/>
    </row>
    <row r="54" spans="2:15" ht="14.25" thickBot="1" x14ac:dyDescent="0.2">
      <c r="B54" s="262"/>
      <c r="C54" s="76" t="s">
        <v>126</v>
      </c>
      <c r="H54" s="21"/>
      <c r="I54" s="21"/>
    </row>
    <row r="55" spans="2:15" ht="14.25" thickBot="1" x14ac:dyDescent="0.2">
      <c r="B55" s="71" t="s">
        <v>121</v>
      </c>
      <c r="C55" s="263"/>
      <c r="H55" s="21"/>
      <c r="I55" s="21"/>
    </row>
    <row r="56" spans="2:15" ht="15" thickTop="1" thickBot="1" x14ac:dyDescent="0.2">
      <c r="B56" s="69" t="s">
        <v>120</v>
      </c>
      <c r="C56" s="264"/>
      <c r="H56" s="21"/>
      <c r="I56" s="21"/>
    </row>
    <row r="57" spans="2:15" ht="22.5" customHeight="1" thickTop="1" thickBot="1" x14ac:dyDescent="0.2">
      <c r="B57" s="70" t="s">
        <v>222</v>
      </c>
      <c r="C57" s="109" t="e">
        <f>+C55/C56</f>
        <v>#DIV/0!</v>
      </c>
      <c r="H57" s="21"/>
      <c r="I57" s="21"/>
    </row>
    <row r="58" spans="2:15" ht="14.25" customHeight="1" thickTop="1" x14ac:dyDescent="0.15">
      <c r="B58" s="21" t="s">
        <v>124</v>
      </c>
    </row>
    <row r="59" spans="2:15" ht="14.25" customHeight="1" x14ac:dyDescent="0.15">
      <c r="B59" s="398" t="s">
        <v>347</v>
      </c>
      <c r="C59" s="399"/>
      <c r="D59" s="153"/>
      <c r="E59" s="153"/>
      <c r="F59" s="153"/>
      <c r="G59" s="153"/>
      <c r="H59" s="153"/>
      <c r="I59" s="153"/>
      <c r="J59" s="153"/>
      <c r="K59" s="153"/>
      <c r="L59" s="153"/>
      <c r="M59" s="153"/>
      <c r="N59" s="140"/>
    </row>
    <row r="60" spans="2:15" ht="14.25" customHeight="1" x14ac:dyDescent="0.15">
      <c r="B60" s="138" t="s">
        <v>268</v>
      </c>
      <c r="N60" s="179"/>
    </row>
    <row r="61" spans="2:15" x14ac:dyDescent="0.15">
      <c r="B61" s="178" t="s">
        <v>269</v>
      </c>
      <c r="N61" s="179"/>
    </row>
    <row r="62" spans="2:15" x14ac:dyDescent="0.15">
      <c r="B62" s="138" t="s">
        <v>270</v>
      </c>
      <c r="N62" s="179"/>
    </row>
    <row r="63" spans="2:15" x14ac:dyDescent="0.15">
      <c r="B63" s="138" t="s">
        <v>271</v>
      </c>
      <c r="N63" s="179"/>
    </row>
    <row r="64" spans="2:15" x14ac:dyDescent="0.15">
      <c r="B64" s="138" t="s">
        <v>272</v>
      </c>
      <c r="N64" s="179"/>
    </row>
    <row r="65" spans="2:14" x14ac:dyDescent="0.15">
      <c r="B65" s="138" t="s">
        <v>273</v>
      </c>
      <c r="N65" s="179"/>
    </row>
    <row r="66" spans="2:14" x14ac:dyDescent="0.15">
      <c r="B66" s="138" t="s">
        <v>323</v>
      </c>
      <c r="N66" s="179"/>
    </row>
    <row r="67" spans="2:14" x14ac:dyDescent="0.15">
      <c r="B67" s="138" t="s">
        <v>190</v>
      </c>
      <c r="N67" s="179"/>
    </row>
    <row r="68" spans="2:14" x14ac:dyDescent="0.15">
      <c r="B68" s="148" t="s">
        <v>274</v>
      </c>
      <c r="C68" s="155"/>
      <c r="D68" s="155"/>
      <c r="E68" s="155"/>
      <c r="F68" s="155"/>
      <c r="G68" s="155"/>
      <c r="H68" s="155"/>
      <c r="I68" s="155"/>
      <c r="J68" s="155"/>
      <c r="K68" s="155"/>
      <c r="L68" s="155"/>
      <c r="M68" s="155"/>
      <c r="N68" s="142"/>
    </row>
  </sheetData>
  <sheetProtection selectLockedCells="1"/>
  <mergeCells count="19">
    <mergeCell ref="B11:C11"/>
    <mergeCell ref="B3:C3"/>
    <mergeCell ref="D3:G3"/>
    <mergeCell ref="B5:C5"/>
    <mergeCell ref="B6:C10"/>
    <mergeCell ref="E10:F10"/>
    <mergeCell ref="E45:F45"/>
    <mergeCell ref="E48:F48"/>
    <mergeCell ref="B13:C14"/>
    <mergeCell ref="B15:C15"/>
    <mergeCell ref="E19:F19"/>
    <mergeCell ref="E28:F28"/>
    <mergeCell ref="E37:F37"/>
    <mergeCell ref="B49:C49"/>
    <mergeCell ref="B51:C52"/>
    <mergeCell ref="B53:C53"/>
    <mergeCell ref="B59:C59"/>
    <mergeCell ref="B43:C43"/>
    <mergeCell ref="B44:C48"/>
  </mergeCells>
  <phoneticPr fontId="2"/>
  <pageMargins left="0.23622047244094491" right="0.23622047244094491" top="1.1417322834645669" bottom="0" header="0.31496062992125984" footer="0.31496062992125984"/>
  <pageSetup paperSize="9" scale="64" orientation="portrait"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600-000000000000}">
          <x14:formula1>
            <xm:f>リスト!$H$4:$H$6</xm:f>
          </x14:formula1>
          <xm:sqref>I12 I21 I30 I39 I50 L11 L20 L29 L38 L49 O11 O20 O29 O38 O49</xm:sqref>
        </x14:dataValidation>
        <x14:dataValidation type="list" allowBlank="1" showInputMessage="1" showErrorMessage="1" xr:uid="{00000000-0002-0000-0600-000001000000}">
          <x14:formula1>
            <xm:f>リスト!$G$4:$G$6</xm:f>
          </x14:formula1>
          <xm:sqref>I8 I17 I26 I35 I46 L9 L18 L27 L36 L47 O9 O18 O27 O36 O47</xm:sqref>
        </x14:dataValidation>
        <x14:dataValidation type="list" allowBlank="1" showInputMessage="1" showErrorMessage="1" xr:uid="{00000000-0002-0000-0600-000002000000}">
          <x14:formula1>
            <xm:f>リスト!$E$4:$E$11</xm:f>
          </x14:formula1>
          <xm:sqref>D3:G3</xm:sqref>
        </x14:dataValidation>
        <x14:dataValidation type="list" allowBlank="1" showInputMessage="1" showErrorMessage="1" xr:uid="{00000000-0002-0000-0600-000003000000}">
          <x14:formula1>
            <xm:f>リスト!$F$12:$F$14</xm:f>
          </x14:formula1>
          <xm:sqref>F11 F20 F29 F38 F46 F49</xm:sqref>
        </x14:dataValidation>
        <x14:dataValidation type="list" allowBlank="1" showInputMessage="1" showErrorMessage="1" xr:uid="{00000000-0002-0000-0600-000004000000}">
          <x14:formula1>
            <xm:f>リスト!$F$4:$F$7</xm:f>
          </x14:formula1>
          <xm:sqref>I7 I16 I25 I34 I45 L8 L17 L26 L35 L46 O8 O17 O26 O35 O46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pageSetUpPr fitToPage="1"/>
  </sheetPr>
  <dimension ref="B1:O112"/>
  <sheetViews>
    <sheetView topLeftCell="A11" zoomScale="70" zoomScaleNormal="70" workbookViewId="0">
      <selection activeCell="G23" sqref="G23"/>
    </sheetView>
  </sheetViews>
  <sheetFormatPr defaultRowHeight="13.5" x14ac:dyDescent="0.15"/>
  <cols>
    <col min="1" max="1" width="4.875" customWidth="1"/>
    <col min="2" max="2" width="8.75" customWidth="1"/>
    <col min="3" max="3" width="5.875" customWidth="1"/>
    <col min="4" max="4" width="8.125" customWidth="1"/>
    <col min="5" max="5" width="5" customWidth="1"/>
    <col min="6" max="6" width="9.375" customWidth="1"/>
    <col min="7" max="7" width="3.75" customWidth="1"/>
    <col min="8" max="9" width="17.125" customWidth="1"/>
    <col min="10" max="10" width="5" customWidth="1"/>
    <col min="11" max="12" width="17.125" customWidth="1"/>
    <col min="13" max="13" width="5" customWidth="1"/>
    <col min="14" max="15" width="17.125" customWidth="1"/>
  </cols>
  <sheetData>
    <row r="1" spans="2:15" x14ac:dyDescent="0.15">
      <c r="B1" s="47"/>
      <c r="I1" s="35"/>
      <c r="L1" s="54" t="s">
        <v>245</v>
      </c>
    </row>
    <row r="2" spans="2:15" ht="14.25" thickBot="1" x14ac:dyDescent="0.2">
      <c r="B2" s="8" t="s">
        <v>275</v>
      </c>
      <c r="L2" s="15"/>
    </row>
    <row r="3" spans="2:15" ht="16.5" customHeight="1" thickBot="1" x14ac:dyDescent="0.2">
      <c r="B3" s="388" t="s">
        <v>276</v>
      </c>
      <c r="C3" s="389"/>
      <c r="D3" s="406"/>
      <c r="E3" s="407"/>
      <c r="F3" s="407"/>
      <c r="G3" s="408"/>
      <c r="H3" s="65"/>
    </row>
    <row r="4" spans="2:15" ht="14.25" thickBot="1" x14ac:dyDescent="0.2"/>
    <row r="5" spans="2:15" ht="14.25" customHeight="1" thickBot="1" x14ac:dyDescent="0.2">
      <c r="B5" s="400" t="s">
        <v>277</v>
      </c>
      <c r="C5" s="401"/>
      <c r="H5" s="37" t="s">
        <v>26</v>
      </c>
      <c r="I5" s="197"/>
    </row>
    <row r="6" spans="2:15" ht="14.25" customHeight="1" x14ac:dyDescent="0.15">
      <c r="B6" s="402"/>
      <c r="C6" s="403"/>
      <c r="H6" s="38" t="s">
        <v>27</v>
      </c>
      <c r="I6" s="198"/>
      <c r="K6" s="49" t="s">
        <v>279</v>
      </c>
      <c r="L6" s="197"/>
      <c r="N6" s="49" t="s">
        <v>279</v>
      </c>
      <c r="O6" s="197"/>
    </row>
    <row r="7" spans="2:15" x14ac:dyDescent="0.15">
      <c r="B7" s="402"/>
      <c r="C7" s="403"/>
      <c r="H7" s="36" t="s">
        <v>280</v>
      </c>
      <c r="I7" s="192" t="s">
        <v>164</v>
      </c>
      <c r="K7" s="34" t="s">
        <v>27</v>
      </c>
      <c r="L7" s="198"/>
      <c r="N7" s="34" t="s">
        <v>27</v>
      </c>
      <c r="O7" s="198"/>
    </row>
    <row r="8" spans="2:15" x14ac:dyDescent="0.15">
      <c r="B8" s="402"/>
      <c r="C8" s="403"/>
      <c r="D8" s="4"/>
      <c r="E8" s="4"/>
      <c r="F8" s="4"/>
      <c r="G8" s="4"/>
      <c r="H8" s="38" t="s">
        <v>28</v>
      </c>
      <c r="I8" s="198"/>
      <c r="K8" s="86" t="s">
        <v>280</v>
      </c>
      <c r="L8" s="192" t="s">
        <v>45</v>
      </c>
      <c r="N8" s="86" t="s">
        <v>280</v>
      </c>
      <c r="O8" s="192" t="s">
        <v>45</v>
      </c>
    </row>
    <row r="9" spans="2:15" ht="14.25" thickBot="1" x14ac:dyDescent="0.2">
      <c r="B9" s="402"/>
      <c r="C9" s="403"/>
      <c r="H9" s="38" t="s">
        <v>175</v>
      </c>
      <c r="I9" s="193" t="s">
        <v>224</v>
      </c>
      <c r="J9" s="13"/>
      <c r="K9" s="34" t="s">
        <v>28</v>
      </c>
      <c r="L9" s="198"/>
      <c r="N9" s="34" t="s">
        <v>28</v>
      </c>
      <c r="O9" s="198"/>
    </row>
    <row r="10" spans="2:15" x14ac:dyDescent="0.15">
      <c r="B10" s="402"/>
      <c r="C10" s="403"/>
      <c r="E10" s="386" t="s">
        <v>219</v>
      </c>
      <c r="F10" s="387"/>
      <c r="H10" s="64" t="s">
        <v>176</v>
      </c>
      <c r="I10" s="193" t="s">
        <v>225</v>
      </c>
      <c r="J10" s="13"/>
      <c r="K10" s="50" t="s">
        <v>86</v>
      </c>
      <c r="L10" s="200"/>
      <c r="M10" s="7"/>
      <c r="N10" s="50" t="s">
        <v>86</v>
      </c>
      <c r="O10" s="249"/>
    </row>
    <row r="11" spans="2:15" ht="23.25" thickBot="1" x14ac:dyDescent="0.2">
      <c r="B11" s="396" t="s">
        <v>227</v>
      </c>
      <c r="C11" s="397"/>
      <c r="E11" s="66" t="s">
        <v>11</v>
      </c>
      <c r="F11" s="258"/>
      <c r="H11" s="38" t="s">
        <v>84</v>
      </c>
      <c r="I11" s="249"/>
      <c r="K11" s="58" t="s">
        <v>212</v>
      </c>
      <c r="L11" s="195"/>
      <c r="N11" s="58" t="s">
        <v>212</v>
      </c>
      <c r="O11" s="195"/>
    </row>
    <row r="12" spans="2:15" ht="23.25" thickBot="1" x14ac:dyDescent="0.2">
      <c r="B12" s="201"/>
      <c r="C12" s="75" t="s">
        <v>83</v>
      </c>
      <c r="H12" s="58" t="s">
        <v>212</v>
      </c>
      <c r="I12" s="195"/>
      <c r="K12" s="61"/>
      <c r="L12" s="62"/>
      <c r="N12" s="12"/>
    </row>
    <row r="13" spans="2:15" ht="14.25" thickBot="1" x14ac:dyDescent="0.2">
      <c r="B13" s="380" t="s">
        <v>220</v>
      </c>
      <c r="C13" s="381"/>
      <c r="H13" s="12"/>
      <c r="K13" s="12"/>
      <c r="N13" s="12"/>
    </row>
    <row r="14" spans="2:15" ht="14.25" thickBot="1" x14ac:dyDescent="0.2">
      <c r="B14" s="382"/>
      <c r="C14" s="383"/>
      <c r="H14" s="37" t="s">
        <v>26</v>
      </c>
      <c r="I14" s="197"/>
      <c r="K14" s="12"/>
      <c r="N14" s="12"/>
    </row>
    <row r="15" spans="2:15" ht="13.5" customHeight="1" x14ac:dyDescent="0.15">
      <c r="B15" s="384" t="s">
        <v>231</v>
      </c>
      <c r="C15" s="385"/>
      <c r="H15" s="38" t="s">
        <v>27</v>
      </c>
      <c r="I15" s="198"/>
      <c r="K15" s="49" t="s">
        <v>279</v>
      </c>
      <c r="L15" s="197"/>
      <c r="N15" s="49" t="s">
        <v>279</v>
      </c>
      <c r="O15" s="197"/>
    </row>
    <row r="16" spans="2:15" ht="24.75" thickBot="1" x14ac:dyDescent="0.2">
      <c r="B16" s="266"/>
      <c r="C16" s="76" t="s">
        <v>127</v>
      </c>
      <c r="H16" s="36" t="s">
        <v>280</v>
      </c>
      <c r="I16" s="192" t="s">
        <v>164</v>
      </c>
      <c r="K16" s="34" t="s">
        <v>27</v>
      </c>
      <c r="L16" s="198"/>
      <c r="N16" s="34" t="s">
        <v>27</v>
      </c>
      <c r="O16" s="198"/>
    </row>
    <row r="17" spans="2:15" ht="13.5" customHeight="1" thickBot="1" x14ac:dyDescent="0.2">
      <c r="B17" s="71" t="s">
        <v>121</v>
      </c>
      <c r="C17" s="263"/>
      <c r="D17" s="4"/>
      <c r="E17" s="4"/>
      <c r="F17" s="4"/>
      <c r="G17" s="4"/>
      <c r="H17" s="38" t="s">
        <v>28</v>
      </c>
      <c r="I17" s="198"/>
      <c r="K17" s="86" t="s">
        <v>280</v>
      </c>
      <c r="L17" s="192" t="s">
        <v>45</v>
      </c>
      <c r="N17" s="86" t="s">
        <v>280</v>
      </c>
      <c r="O17" s="192" t="s">
        <v>45</v>
      </c>
    </row>
    <row r="18" spans="2:15" ht="15" thickTop="1" thickBot="1" x14ac:dyDescent="0.2">
      <c r="B18" s="69" t="s">
        <v>120</v>
      </c>
      <c r="C18" s="264"/>
      <c r="H18" s="38" t="s">
        <v>175</v>
      </c>
      <c r="I18" s="193" t="s">
        <v>224</v>
      </c>
      <c r="K18" s="34" t="s">
        <v>28</v>
      </c>
      <c r="L18" s="198"/>
      <c r="N18" s="34" t="s">
        <v>28</v>
      </c>
      <c r="O18" s="198"/>
    </row>
    <row r="19" spans="2:15" ht="22.5" customHeight="1" thickTop="1" thickBot="1" x14ac:dyDescent="0.2">
      <c r="B19" s="70" t="s">
        <v>222</v>
      </c>
      <c r="C19" s="109" t="e">
        <f>+C17/C18</f>
        <v>#DIV/0!</v>
      </c>
      <c r="E19" s="386" t="s">
        <v>219</v>
      </c>
      <c r="F19" s="387"/>
      <c r="H19" s="64" t="s">
        <v>176</v>
      </c>
      <c r="I19" s="193" t="s">
        <v>225</v>
      </c>
      <c r="K19" s="50" t="s">
        <v>86</v>
      </c>
      <c r="L19" s="200"/>
      <c r="M19" s="7"/>
      <c r="N19" s="50" t="s">
        <v>86</v>
      </c>
      <c r="O19" s="249"/>
    </row>
    <row r="20" spans="2:15" ht="23.25" customHeight="1" thickTop="1" thickBot="1" x14ac:dyDescent="0.2">
      <c r="E20" s="66" t="s">
        <v>12</v>
      </c>
      <c r="F20" s="258"/>
      <c r="H20" s="38" t="s">
        <v>84</v>
      </c>
      <c r="I20" s="249"/>
      <c r="K20" s="58" t="s">
        <v>212</v>
      </c>
      <c r="L20" s="195"/>
      <c r="N20" s="58" t="s">
        <v>212</v>
      </c>
      <c r="O20" s="195"/>
    </row>
    <row r="21" spans="2:15" ht="23.25" thickBot="1" x14ac:dyDescent="0.2">
      <c r="H21" s="58" t="s">
        <v>212</v>
      </c>
      <c r="I21" s="195"/>
      <c r="K21" s="12"/>
      <c r="N21" s="12"/>
    </row>
    <row r="22" spans="2:15" ht="14.25" thickBot="1" x14ac:dyDescent="0.2">
      <c r="H22" s="48"/>
      <c r="I22" s="21"/>
      <c r="K22" s="12"/>
      <c r="N22" s="12"/>
    </row>
    <row r="23" spans="2:15" ht="14.25" thickBot="1" x14ac:dyDescent="0.2">
      <c r="H23" s="37" t="s">
        <v>26</v>
      </c>
      <c r="I23" s="197"/>
      <c r="K23" s="12"/>
      <c r="N23" s="12"/>
    </row>
    <row r="24" spans="2:15" x14ac:dyDescent="0.15">
      <c r="H24" s="38" t="s">
        <v>27</v>
      </c>
      <c r="I24" s="198"/>
      <c r="K24" s="49" t="s">
        <v>279</v>
      </c>
      <c r="L24" s="197"/>
      <c r="N24" s="49" t="s">
        <v>279</v>
      </c>
      <c r="O24" s="197"/>
    </row>
    <row r="25" spans="2:15" x14ac:dyDescent="0.15">
      <c r="H25" s="36" t="s">
        <v>280</v>
      </c>
      <c r="I25" s="192" t="s">
        <v>164</v>
      </c>
      <c r="K25" s="34" t="s">
        <v>27</v>
      </c>
      <c r="L25" s="198"/>
      <c r="N25" s="34" t="s">
        <v>27</v>
      </c>
      <c r="O25" s="198"/>
    </row>
    <row r="26" spans="2:15" x14ac:dyDescent="0.15">
      <c r="D26" s="4"/>
      <c r="E26" s="4"/>
      <c r="F26" s="4"/>
      <c r="G26" s="4"/>
      <c r="H26" s="38" t="s">
        <v>28</v>
      </c>
      <c r="I26" s="198"/>
      <c r="K26" s="86" t="s">
        <v>280</v>
      </c>
      <c r="L26" s="192" t="s">
        <v>45</v>
      </c>
      <c r="N26" s="86" t="s">
        <v>280</v>
      </c>
      <c r="O26" s="192" t="s">
        <v>45</v>
      </c>
    </row>
    <row r="27" spans="2:15" ht="14.25" thickBot="1" x14ac:dyDescent="0.2">
      <c r="H27" s="38" t="s">
        <v>175</v>
      </c>
      <c r="I27" s="193" t="s">
        <v>224</v>
      </c>
      <c r="K27" s="34" t="s">
        <v>28</v>
      </c>
      <c r="L27" s="198"/>
      <c r="N27" s="34" t="s">
        <v>28</v>
      </c>
      <c r="O27" s="198"/>
    </row>
    <row r="28" spans="2:15" x14ac:dyDescent="0.15">
      <c r="E28" s="386" t="s">
        <v>219</v>
      </c>
      <c r="F28" s="387"/>
      <c r="H28" s="64" t="s">
        <v>176</v>
      </c>
      <c r="I28" s="193" t="s">
        <v>225</v>
      </c>
      <c r="K28" s="50" t="s">
        <v>86</v>
      </c>
      <c r="L28" s="200"/>
      <c r="M28" s="7"/>
      <c r="N28" s="50" t="s">
        <v>86</v>
      </c>
      <c r="O28" s="249"/>
    </row>
    <row r="29" spans="2:15" ht="23.25" thickBot="1" x14ac:dyDescent="0.2">
      <c r="E29" s="66" t="s">
        <v>13</v>
      </c>
      <c r="F29" s="258"/>
      <c r="H29" s="38" t="s">
        <v>84</v>
      </c>
      <c r="I29" s="249"/>
      <c r="K29" s="58" t="s">
        <v>212</v>
      </c>
      <c r="L29" s="195"/>
      <c r="N29" s="58" t="s">
        <v>212</v>
      </c>
      <c r="O29" s="195"/>
    </row>
    <row r="30" spans="2:15" ht="23.25" thickBot="1" x14ac:dyDescent="0.2">
      <c r="H30" s="58" t="s">
        <v>212</v>
      </c>
      <c r="I30" s="195"/>
      <c r="K30" s="12"/>
      <c r="N30" s="12"/>
    </row>
    <row r="31" spans="2:15" ht="14.25" thickBot="1" x14ac:dyDescent="0.2">
      <c r="H31" s="48"/>
      <c r="I31" s="21"/>
      <c r="K31" s="12"/>
      <c r="N31" s="12"/>
    </row>
    <row r="32" spans="2:15" ht="14.25" thickBot="1" x14ac:dyDescent="0.2">
      <c r="H32" s="37" t="s">
        <v>26</v>
      </c>
      <c r="I32" s="197"/>
      <c r="K32" s="12"/>
      <c r="N32" s="12"/>
    </row>
    <row r="33" spans="4:15" x14ac:dyDescent="0.15">
      <c r="H33" s="38" t="s">
        <v>27</v>
      </c>
      <c r="I33" s="198"/>
      <c r="K33" s="49" t="s">
        <v>279</v>
      </c>
      <c r="L33" s="197"/>
      <c r="N33" s="49" t="s">
        <v>279</v>
      </c>
      <c r="O33" s="197"/>
    </row>
    <row r="34" spans="4:15" x14ac:dyDescent="0.15">
      <c r="H34" s="36" t="s">
        <v>280</v>
      </c>
      <c r="I34" s="192" t="s">
        <v>164</v>
      </c>
      <c r="K34" s="34" t="s">
        <v>27</v>
      </c>
      <c r="L34" s="198"/>
      <c r="N34" s="34" t="s">
        <v>27</v>
      </c>
      <c r="O34" s="198"/>
    </row>
    <row r="35" spans="4:15" x14ac:dyDescent="0.15">
      <c r="D35" s="4"/>
      <c r="E35" s="4"/>
      <c r="F35" s="4"/>
      <c r="G35" s="4"/>
      <c r="H35" s="38" t="s">
        <v>28</v>
      </c>
      <c r="I35" s="198"/>
      <c r="K35" s="86" t="s">
        <v>280</v>
      </c>
      <c r="L35" s="192" t="s">
        <v>45</v>
      </c>
      <c r="N35" s="86" t="s">
        <v>280</v>
      </c>
      <c r="O35" s="192" t="s">
        <v>45</v>
      </c>
    </row>
    <row r="36" spans="4:15" ht="14.25" thickBot="1" x14ac:dyDescent="0.2">
      <c r="H36" s="38" t="s">
        <v>175</v>
      </c>
      <c r="I36" s="193" t="s">
        <v>224</v>
      </c>
      <c r="K36" s="34" t="s">
        <v>28</v>
      </c>
      <c r="L36" s="198"/>
      <c r="N36" s="34" t="s">
        <v>28</v>
      </c>
      <c r="O36" s="198"/>
    </row>
    <row r="37" spans="4:15" x14ac:dyDescent="0.15">
      <c r="E37" s="386" t="s">
        <v>219</v>
      </c>
      <c r="F37" s="387"/>
      <c r="H37" s="64" t="s">
        <v>176</v>
      </c>
      <c r="I37" s="193" t="s">
        <v>225</v>
      </c>
      <c r="K37" s="50" t="s">
        <v>86</v>
      </c>
      <c r="L37" s="200"/>
      <c r="M37" s="7"/>
      <c r="N37" s="50" t="s">
        <v>86</v>
      </c>
      <c r="O37" s="249"/>
    </row>
    <row r="38" spans="4:15" ht="23.25" thickBot="1" x14ac:dyDescent="0.2">
      <c r="E38" s="66" t="s">
        <v>109</v>
      </c>
      <c r="F38" s="258"/>
      <c r="H38" s="38" t="s">
        <v>84</v>
      </c>
      <c r="I38" s="249"/>
      <c r="K38" s="58" t="s">
        <v>212</v>
      </c>
      <c r="L38" s="195"/>
      <c r="N38" s="58" t="s">
        <v>212</v>
      </c>
      <c r="O38" s="195"/>
    </row>
    <row r="39" spans="4:15" ht="23.25" thickBot="1" x14ac:dyDescent="0.2">
      <c r="H39" s="58" t="s">
        <v>212</v>
      </c>
      <c r="I39" s="195"/>
      <c r="K39" s="12"/>
      <c r="N39" s="12"/>
    </row>
    <row r="40" spans="4:15" ht="14.25" thickBot="1" x14ac:dyDescent="0.2">
      <c r="H40" s="48"/>
      <c r="I40" s="21"/>
      <c r="K40" s="12"/>
      <c r="N40" s="12"/>
    </row>
    <row r="41" spans="4:15" ht="14.25" thickBot="1" x14ac:dyDescent="0.2">
      <c r="H41" s="37" t="s">
        <v>26</v>
      </c>
      <c r="I41" s="197"/>
      <c r="K41" s="12"/>
      <c r="N41" s="12"/>
    </row>
    <row r="42" spans="4:15" x14ac:dyDescent="0.15">
      <c r="H42" s="38" t="s">
        <v>27</v>
      </c>
      <c r="I42" s="198"/>
      <c r="K42" s="49" t="s">
        <v>279</v>
      </c>
      <c r="L42" s="197"/>
      <c r="N42" s="49" t="s">
        <v>279</v>
      </c>
      <c r="O42" s="197"/>
    </row>
    <row r="43" spans="4:15" x14ac:dyDescent="0.15">
      <c r="H43" s="36" t="s">
        <v>280</v>
      </c>
      <c r="I43" s="192" t="s">
        <v>164</v>
      </c>
      <c r="K43" s="34" t="s">
        <v>27</v>
      </c>
      <c r="L43" s="198"/>
      <c r="N43" s="34" t="s">
        <v>27</v>
      </c>
      <c r="O43" s="198"/>
    </row>
    <row r="44" spans="4:15" x14ac:dyDescent="0.15">
      <c r="D44" s="4"/>
      <c r="E44" s="4"/>
      <c r="F44" s="4"/>
      <c r="G44" s="4"/>
      <c r="H44" s="38" t="s">
        <v>28</v>
      </c>
      <c r="I44" s="198"/>
      <c r="K44" s="86" t="s">
        <v>280</v>
      </c>
      <c r="L44" s="192" t="s">
        <v>45</v>
      </c>
      <c r="N44" s="86" t="s">
        <v>280</v>
      </c>
      <c r="O44" s="192" t="s">
        <v>45</v>
      </c>
    </row>
    <row r="45" spans="4:15" ht="14.25" thickBot="1" x14ac:dyDescent="0.2">
      <c r="H45" s="38" t="s">
        <v>175</v>
      </c>
      <c r="I45" s="193" t="s">
        <v>224</v>
      </c>
      <c r="K45" s="34" t="s">
        <v>28</v>
      </c>
      <c r="L45" s="198"/>
      <c r="N45" s="34" t="s">
        <v>28</v>
      </c>
      <c r="O45" s="198"/>
    </row>
    <row r="46" spans="4:15" x14ac:dyDescent="0.15">
      <c r="E46" s="386" t="s">
        <v>219</v>
      </c>
      <c r="F46" s="387"/>
      <c r="H46" s="64" t="s">
        <v>176</v>
      </c>
      <c r="I46" s="193" t="s">
        <v>225</v>
      </c>
      <c r="K46" s="50" t="s">
        <v>86</v>
      </c>
      <c r="L46" s="200"/>
      <c r="M46" s="7"/>
      <c r="N46" s="50" t="s">
        <v>86</v>
      </c>
      <c r="O46" s="249"/>
    </row>
    <row r="47" spans="4:15" ht="23.25" thickBot="1" x14ac:dyDescent="0.2">
      <c r="E47" s="66" t="s">
        <v>110</v>
      </c>
      <c r="F47" s="258"/>
      <c r="H47" s="38" t="s">
        <v>84</v>
      </c>
      <c r="I47" s="249"/>
      <c r="K47" s="58" t="s">
        <v>212</v>
      </c>
      <c r="L47" s="195"/>
      <c r="N47" s="58" t="s">
        <v>212</v>
      </c>
      <c r="O47" s="195"/>
    </row>
    <row r="48" spans="4:15" ht="23.25" thickBot="1" x14ac:dyDescent="0.2">
      <c r="H48" s="58" t="s">
        <v>212</v>
      </c>
      <c r="I48" s="195"/>
      <c r="K48" s="12"/>
      <c r="N48" s="12"/>
    </row>
    <row r="49" spans="4:15" ht="14.25" thickBot="1" x14ac:dyDescent="0.2">
      <c r="H49" s="48"/>
      <c r="I49" s="21"/>
      <c r="K49" s="12"/>
      <c r="N49" s="12"/>
    </row>
    <row r="50" spans="4:15" ht="14.25" thickBot="1" x14ac:dyDescent="0.2">
      <c r="H50" s="37" t="s">
        <v>26</v>
      </c>
      <c r="I50" s="197"/>
      <c r="K50" s="12"/>
      <c r="N50" s="12"/>
    </row>
    <row r="51" spans="4:15" x14ac:dyDescent="0.15">
      <c r="H51" s="38" t="s">
        <v>27</v>
      </c>
      <c r="I51" s="198"/>
      <c r="K51" s="49" t="s">
        <v>279</v>
      </c>
      <c r="L51" s="197"/>
      <c r="N51" s="49" t="s">
        <v>279</v>
      </c>
      <c r="O51" s="197"/>
    </row>
    <row r="52" spans="4:15" x14ac:dyDescent="0.15">
      <c r="H52" s="36" t="s">
        <v>280</v>
      </c>
      <c r="I52" s="192" t="s">
        <v>164</v>
      </c>
      <c r="K52" s="34" t="s">
        <v>27</v>
      </c>
      <c r="L52" s="198"/>
      <c r="N52" s="34" t="s">
        <v>27</v>
      </c>
      <c r="O52" s="198"/>
    </row>
    <row r="53" spans="4:15" x14ac:dyDescent="0.15">
      <c r="D53" s="4"/>
      <c r="E53" s="4"/>
      <c r="F53" s="4"/>
      <c r="G53" s="4"/>
      <c r="H53" s="38" t="s">
        <v>28</v>
      </c>
      <c r="I53" s="198"/>
      <c r="K53" s="86" t="s">
        <v>280</v>
      </c>
      <c r="L53" s="192" t="s">
        <v>45</v>
      </c>
      <c r="N53" s="86" t="s">
        <v>280</v>
      </c>
      <c r="O53" s="192" t="s">
        <v>45</v>
      </c>
    </row>
    <row r="54" spans="4:15" ht="14.25" thickBot="1" x14ac:dyDescent="0.2">
      <c r="H54" s="38" t="s">
        <v>175</v>
      </c>
      <c r="I54" s="193" t="s">
        <v>224</v>
      </c>
      <c r="K54" s="34" t="s">
        <v>28</v>
      </c>
      <c r="L54" s="198"/>
      <c r="N54" s="34" t="s">
        <v>28</v>
      </c>
      <c r="O54" s="198"/>
    </row>
    <row r="55" spans="4:15" x14ac:dyDescent="0.15">
      <c r="E55" s="386" t="s">
        <v>219</v>
      </c>
      <c r="F55" s="387"/>
      <c r="H55" s="64" t="s">
        <v>176</v>
      </c>
      <c r="I55" s="193" t="s">
        <v>225</v>
      </c>
      <c r="K55" s="50" t="s">
        <v>86</v>
      </c>
      <c r="L55" s="200"/>
      <c r="M55" s="7"/>
      <c r="N55" s="50" t="s">
        <v>86</v>
      </c>
      <c r="O55" s="249"/>
    </row>
    <row r="56" spans="4:15" ht="23.25" thickBot="1" x14ac:dyDescent="0.2">
      <c r="E56" s="66" t="s">
        <v>111</v>
      </c>
      <c r="F56" s="258"/>
      <c r="H56" s="38" t="s">
        <v>84</v>
      </c>
      <c r="I56" s="249"/>
      <c r="K56" s="58" t="s">
        <v>212</v>
      </c>
      <c r="L56" s="195"/>
      <c r="N56" s="58" t="s">
        <v>212</v>
      </c>
      <c r="O56" s="195"/>
    </row>
    <row r="57" spans="4:15" ht="23.25" thickBot="1" x14ac:dyDescent="0.2">
      <c r="H57" s="58" t="s">
        <v>212</v>
      </c>
      <c r="I57" s="195"/>
      <c r="K57" s="12"/>
      <c r="N57" s="12"/>
    </row>
    <row r="58" spans="4:15" ht="14.25" thickBot="1" x14ac:dyDescent="0.2">
      <c r="H58" s="48"/>
      <c r="I58" s="21"/>
      <c r="K58" s="12"/>
      <c r="N58" s="12"/>
    </row>
    <row r="59" spans="4:15" ht="14.25" thickBot="1" x14ac:dyDescent="0.2">
      <c r="H59" s="37" t="s">
        <v>26</v>
      </c>
      <c r="I59" s="197"/>
      <c r="K59" s="12"/>
      <c r="N59" s="12"/>
    </row>
    <row r="60" spans="4:15" x14ac:dyDescent="0.15">
      <c r="H60" s="38" t="s">
        <v>27</v>
      </c>
      <c r="I60" s="198"/>
      <c r="K60" s="49" t="s">
        <v>279</v>
      </c>
      <c r="L60" s="197"/>
      <c r="N60" s="49" t="s">
        <v>279</v>
      </c>
      <c r="O60" s="197"/>
    </row>
    <row r="61" spans="4:15" x14ac:dyDescent="0.15">
      <c r="H61" s="36" t="s">
        <v>280</v>
      </c>
      <c r="I61" s="192" t="s">
        <v>164</v>
      </c>
      <c r="K61" s="34" t="s">
        <v>27</v>
      </c>
      <c r="L61" s="198"/>
      <c r="N61" s="34" t="s">
        <v>27</v>
      </c>
      <c r="O61" s="198"/>
    </row>
    <row r="62" spans="4:15" x14ac:dyDescent="0.15">
      <c r="D62" s="4"/>
      <c r="E62" s="4"/>
      <c r="F62" s="4"/>
      <c r="G62" s="4"/>
      <c r="H62" s="38" t="s">
        <v>28</v>
      </c>
      <c r="I62" s="198"/>
      <c r="K62" s="86" t="s">
        <v>280</v>
      </c>
      <c r="L62" s="192" t="s">
        <v>45</v>
      </c>
      <c r="N62" s="86" t="s">
        <v>280</v>
      </c>
      <c r="O62" s="192" t="s">
        <v>45</v>
      </c>
    </row>
    <row r="63" spans="4:15" ht="14.25" thickBot="1" x14ac:dyDescent="0.2">
      <c r="H63" s="38" t="s">
        <v>175</v>
      </c>
      <c r="I63" s="193" t="s">
        <v>224</v>
      </c>
      <c r="K63" s="34" t="s">
        <v>28</v>
      </c>
      <c r="L63" s="198"/>
      <c r="N63" s="34" t="s">
        <v>28</v>
      </c>
      <c r="O63" s="198"/>
    </row>
    <row r="64" spans="4:15" x14ac:dyDescent="0.15">
      <c r="E64" s="386" t="s">
        <v>219</v>
      </c>
      <c r="F64" s="387"/>
      <c r="H64" s="64" t="s">
        <v>176</v>
      </c>
      <c r="I64" s="193" t="s">
        <v>225</v>
      </c>
      <c r="K64" s="50" t="s">
        <v>86</v>
      </c>
      <c r="L64" s="250"/>
      <c r="M64" s="7"/>
      <c r="N64" s="50" t="s">
        <v>86</v>
      </c>
      <c r="O64" s="198"/>
    </row>
    <row r="65" spans="4:15" ht="23.25" thickBot="1" x14ac:dyDescent="0.2">
      <c r="E65" s="66" t="s">
        <v>112</v>
      </c>
      <c r="F65" s="258"/>
      <c r="H65" s="38" t="s">
        <v>84</v>
      </c>
      <c r="I65" s="198"/>
      <c r="K65" s="58" t="s">
        <v>212</v>
      </c>
      <c r="L65" s="195"/>
      <c r="N65" s="58" t="s">
        <v>212</v>
      </c>
      <c r="O65" s="195"/>
    </row>
    <row r="66" spans="4:15" ht="23.25" thickBot="1" x14ac:dyDescent="0.2">
      <c r="H66" s="58" t="s">
        <v>212</v>
      </c>
      <c r="I66" s="195"/>
      <c r="K66" s="12"/>
      <c r="N66" s="12"/>
    </row>
    <row r="67" spans="4:15" ht="14.25" thickBot="1" x14ac:dyDescent="0.2">
      <c r="H67" s="48"/>
      <c r="I67" s="21"/>
      <c r="K67" s="12"/>
      <c r="N67" s="12"/>
    </row>
    <row r="68" spans="4:15" ht="14.25" thickBot="1" x14ac:dyDescent="0.2">
      <c r="H68" s="37" t="s">
        <v>26</v>
      </c>
      <c r="I68" s="197"/>
      <c r="K68" s="12"/>
      <c r="N68" s="12"/>
    </row>
    <row r="69" spans="4:15" x14ac:dyDescent="0.15">
      <c r="H69" s="38" t="s">
        <v>27</v>
      </c>
      <c r="I69" s="198"/>
      <c r="K69" s="49" t="s">
        <v>279</v>
      </c>
      <c r="L69" s="197"/>
      <c r="N69" s="49" t="s">
        <v>279</v>
      </c>
      <c r="O69" s="197"/>
    </row>
    <row r="70" spans="4:15" x14ac:dyDescent="0.15">
      <c r="H70" s="36" t="s">
        <v>280</v>
      </c>
      <c r="I70" s="192" t="s">
        <v>164</v>
      </c>
      <c r="K70" s="34" t="s">
        <v>27</v>
      </c>
      <c r="L70" s="198"/>
      <c r="N70" s="34" t="s">
        <v>27</v>
      </c>
      <c r="O70" s="198"/>
    </row>
    <row r="71" spans="4:15" x14ac:dyDescent="0.15">
      <c r="D71" s="4"/>
      <c r="E71" s="4"/>
      <c r="F71" s="4"/>
      <c r="G71" s="4"/>
      <c r="H71" s="38" t="s">
        <v>28</v>
      </c>
      <c r="I71" s="198"/>
      <c r="K71" s="86" t="s">
        <v>280</v>
      </c>
      <c r="L71" s="192" t="s">
        <v>45</v>
      </c>
      <c r="N71" s="86" t="s">
        <v>280</v>
      </c>
      <c r="O71" s="192" t="s">
        <v>45</v>
      </c>
    </row>
    <row r="72" spans="4:15" ht="14.25" thickBot="1" x14ac:dyDescent="0.2">
      <c r="H72" s="38" t="s">
        <v>175</v>
      </c>
      <c r="I72" s="193" t="s">
        <v>224</v>
      </c>
      <c r="K72" s="34" t="s">
        <v>28</v>
      </c>
      <c r="L72" s="198"/>
      <c r="N72" s="34" t="s">
        <v>28</v>
      </c>
      <c r="O72" s="198"/>
    </row>
    <row r="73" spans="4:15" x14ac:dyDescent="0.15">
      <c r="E73" s="386" t="s">
        <v>219</v>
      </c>
      <c r="F73" s="387"/>
      <c r="H73" s="64" t="s">
        <v>176</v>
      </c>
      <c r="I73" s="193" t="s">
        <v>225</v>
      </c>
      <c r="K73" s="50" t="s">
        <v>86</v>
      </c>
      <c r="L73" s="250"/>
      <c r="M73" s="7"/>
      <c r="N73" s="50" t="s">
        <v>86</v>
      </c>
      <c r="O73" s="198"/>
    </row>
    <row r="74" spans="4:15" ht="23.25" thickBot="1" x14ac:dyDescent="0.2">
      <c r="E74" s="66" t="s">
        <v>113</v>
      </c>
      <c r="F74" s="258"/>
      <c r="H74" s="38" t="s">
        <v>84</v>
      </c>
      <c r="I74" s="198"/>
      <c r="K74" s="58" t="s">
        <v>212</v>
      </c>
      <c r="L74" s="195"/>
      <c r="N74" s="58" t="s">
        <v>212</v>
      </c>
      <c r="O74" s="195"/>
    </row>
    <row r="75" spans="4:15" ht="23.25" thickBot="1" x14ac:dyDescent="0.2">
      <c r="H75" s="58" t="s">
        <v>212</v>
      </c>
      <c r="I75" s="195"/>
      <c r="K75" s="12"/>
      <c r="N75" s="12"/>
    </row>
    <row r="76" spans="4:15" ht="14.25" thickBot="1" x14ac:dyDescent="0.2">
      <c r="H76" s="48"/>
      <c r="I76" s="21"/>
      <c r="K76" s="12"/>
      <c r="N76" s="12"/>
    </row>
    <row r="77" spans="4:15" ht="14.25" thickBot="1" x14ac:dyDescent="0.2">
      <c r="H77" s="37" t="s">
        <v>26</v>
      </c>
      <c r="I77" s="197"/>
      <c r="K77" s="12"/>
      <c r="N77" s="12"/>
    </row>
    <row r="78" spans="4:15" x14ac:dyDescent="0.15">
      <c r="H78" s="38" t="s">
        <v>27</v>
      </c>
      <c r="I78" s="198"/>
      <c r="K78" s="49" t="s">
        <v>279</v>
      </c>
      <c r="L78" s="197"/>
      <c r="N78" s="49" t="s">
        <v>279</v>
      </c>
      <c r="O78" s="197"/>
    </row>
    <row r="79" spans="4:15" x14ac:dyDescent="0.15">
      <c r="H79" s="36" t="s">
        <v>280</v>
      </c>
      <c r="I79" s="192" t="s">
        <v>164</v>
      </c>
      <c r="K79" s="34" t="s">
        <v>27</v>
      </c>
      <c r="L79" s="198"/>
      <c r="N79" s="34" t="s">
        <v>27</v>
      </c>
      <c r="O79" s="198"/>
    </row>
    <row r="80" spans="4:15" x14ac:dyDescent="0.15">
      <c r="D80" s="4"/>
      <c r="E80" s="4"/>
      <c r="F80" s="4"/>
      <c r="G80" s="4"/>
      <c r="H80" s="38" t="s">
        <v>28</v>
      </c>
      <c r="I80" s="198"/>
      <c r="K80" s="86" t="s">
        <v>280</v>
      </c>
      <c r="L80" s="192" t="s">
        <v>45</v>
      </c>
      <c r="N80" s="86" t="s">
        <v>280</v>
      </c>
      <c r="O80" s="192" t="s">
        <v>45</v>
      </c>
    </row>
    <row r="81" spans="2:15" ht="14.25" thickBot="1" x14ac:dyDescent="0.2">
      <c r="H81" s="38" t="s">
        <v>175</v>
      </c>
      <c r="I81" s="193" t="s">
        <v>224</v>
      </c>
      <c r="K81" s="34" t="s">
        <v>28</v>
      </c>
      <c r="L81" s="198"/>
      <c r="N81" s="34" t="s">
        <v>28</v>
      </c>
      <c r="O81" s="198"/>
    </row>
    <row r="82" spans="2:15" x14ac:dyDescent="0.15">
      <c r="E82" s="386" t="s">
        <v>219</v>
      </c>
      <c r="F82" s="387"/>
      <c r="H82" s="64" t="s">
        <v>176</v>
      </c>
      <c r="I82" s="193" t="s">
        <v>225</v>
      </c>
      <c r="K82" s="50" t="s">
        <v>86</v>
      </c>
      <c r="L82" s="200"/>
      <c r="M82" s="7"/>
      <c r="N82" s="50" t="s">
        <v>86</v>
      </c>
      <c r="O82" s="249"/>
    </row>
    <row r="83" spans="2:15" ht="23.25" thickBot="1" x14ac:dyDescent="0.2">
      <c r="E83" s="66" t="s">
        <v>114</v>
      </c>
      <c r="F83" s="258"/>
      <c r="H83" s="38" t="s">
        <v>84</v>
      </c>
      <c r="I83" s="249"/>
      <c r="K83" s="58" t="s">
        <v>212</v>
      </c>
      <c r="L83" s="195"/>
      <c r="N83" s="58" t="s">
        <v>212</v>
      </c>
      <c r="O83" s="195"/>
    </row>
    <row r="84" spans="2:15" ht="23.25" thickBot="1" x14ac:dyDescent="0.2">
      <c r="H84" s="58" t="s">
        <v>212</v>
      </c>
      <c r="I84" s="195"/>
      <c r="K84" s="12"/>
      <c r="N84" s="12"/>
    </row>
    <row r="85" spans="2:15" x14ac:dyDescent="0.15">
      <c r="H85" s="48"/>
      <c r="I85" s="21"/>
      <c r="K85" s="12"/>
      <c r="N85" s="12"/>
    </row>
    <row r="86" spans="2:15" ht="14.25" thickBot="1" x14ac:dyDescent="0.2">
      <c r="H86" s="12"/>
      <c r="K86" s="12"/>
      <c r="N86" s="12"/>
    </row>
    <row r="87" spans="2:15" ht="14.25" customHeight="1" thickBot="1" x14ac:dyDescent="0.2">
      <c r="B87" s="400" t="s">
        <v>278</v>
      </c>
      <c r="C87" s="401"/>
      <c r="D87" s="4"/>
      <c r="E87" s="4"/>
      <c r="H87" s="33" t="s">
        <v>26</v>
      </c>
      <c r="I87" s="197"/>
      <c r="J87" s="35"/>
      <c r="K87" s="12"/>
      <c r="N87" s="12"/>
    </row>
    <row r="88" spans="2:15" ht="14.25" thickBot="1" x14ac:dyDescent="0.2">
      <c r="B88" s="402"/>
      <c r="C88" s="403"/>
      <c r="H88" s="34" t="s">
        <v>27</v>
      </c>
      <c r="I88" s="198"/>
      <c r="K88" s="49" t="s">
        <v>279</v>
      </c>
      <c r="L88" s="197"/>
      <c r="N88" s="49" t="s">
        <v>279</v>
      </c>
      <c r="O88" s="197"/>
    </row>
    <row r="89" spans="2:15" x14ac:dyDescent="0.15">
      <c r="B89" s="402"/>
      <c r="C89" s="403"/>
      <c r="E89" s="386" t="s">
        <v>219</v>
      </c>
      <c r="F89" s="387"/>
      <c r="H89" s="36" t="s">
        <v>280</v>
      </c>
      <c r="I89" s="192" t="s">
        <v>164</v>
      </c>
      <c r="K89" s="34" t="s">
        <v>27</v>
      </c>
      <c r="L89" s="198"/>
      <c r="N89" s="34" t="s">
        <v>27</v>
      </c>
      <c r="O89" s="198"/>
    </row>
    <row r="90" spans="2:15" ht="18" customHeight="1" thickBot="1" x14ac:dyDescent="0.2">
      <c r="B90" s="402"/>
      <c r="C90" s="403"/>
      <c r="E90" s="66" t="s">
        <v>115</v>
      </c>
      <c r="F90" s="258"/>
      <c r="G90" s="4"/>
      <c r="H90" s="34" t="s">
        <v>28</v>
      </c>
      <c r="I90" s="198"/>
      <c r="K90" s="86" t="s">
        <v>280</v>
      </c>
      <c r="L90" s="192" t="s">
        <v>45</v>
      </c>
      <c r="N90" s="86" t="s">
        <v>280</v>
      </c>
      <c r="O90" s="192" t="s">
        <v>164</v>
      </c>
    </row>
    <row r="91" spans="2:15" ht="14.25" thickBot="1" x14ac:dyDescent="0.2">
      <c r="B91" s="402"/>
      <c r="C91" s="403"/>
      <c r="H91" s="38" t="s">
        <v>175</v>
      </c>
      <c r="I91" s="193" t="s">
        <v>224</v>
      </c>
      <c r="J91" s="13"/>
      <c r="K91" s="34" t="s">
        <v>28</v>
      </c>
      <c r="L91" s="198"/>
      <c r="N91" s="34" t="s">
        <v>28</v>
      </c>
      <c r="O91" s="198"/>
    </row>
    <row r="92" spans="2:15" x14ac:dyDescent="0.15">
      <c r="B92" s="404"/>
      <c r="C92" s="405"/>
      <c r="E92" s="386" t="s">
        <v>219</v>
      </c>
      <c r="F92" s="387"/>
      <c r="H92" s="64" t="s">
        <v>176</v>
      </c>
      <c r="I92" s="193" t="s">
        <v>225</v>
      </c>
      <c r="J92" s="13"/>
      <c r="K92" s="50" t="s">
        <v>86</v>
      </c>
      <c r="L92" s="200"/>
      <c r="M92" s="7"/>
      <c r="N92" s="50" t="s">
        <v>86</v>
      </c>
      <c r="O92" s="249"/>
    </row>
    <row r="93" spans="2:15" ht="23.25" customHeight="1" thickBot="1" x14ac:dyDescent="0.2">
      <c r="B93" s="396" t="s">
        <v>227</v>
      </c>
      <c r="C93" s="397"/>
      <c r="E93" s="66" t="s">
        <v>117</v>
      </c>
      <c r="F93" s="258"/>
      <c r="H93" s="34" t="s">
        <v>84</v>
      </c>
      <c r="I93" s="249"/>
      <c r="K93" s="58" t="s">
        <v>212</v>
      </c>
      <c r="L93" s="195"/>
      <c r="N93" s="58" t="s">
        <v>212</v>
      </c>
      <c r="O93" s="195"/>
    </row>
    <row r="94" spans="2:15" ht="23.25" thickBot="1" x14ac:dyDescent="0.2">
      <c r="B94" s="201"/>
      <c r="C94" s="75" t="s">
        <v>83</v>
      </c>
      <c r="H94" s="58" t="s">
        <v>212</v>
      </c>
      <c r="I94" s="195"/>
      <c r="K94" s="61"/>
      <c r="L94" s="62"/>
    </row>
    <row r="95" spans="2:15" x14ac:dyDescent="0.15">
      <c r="B95" s="380" t="s">
        <v>220</v>
      </c>
      <c r="C95" s="381"/>
    </row>
    <row r="96" spans="2:15" x14ac:dyDescent="0.15">
      <c r="B96" s="382"/>
      <c r="C96" s="383"/>
    </row>
    <row r="97" spans="2:14" x14ac:dyDescent="0.15">
      <c r="B97" s="384" t="s">
        <v>231</v>
      </c>
      <c r="C97" s="385"/>
    </row>
    <row r="98" spans="2:14" ht="14.25" thickBot="1" x14ac:dyDescent="0.2">
      <c r="B98" s="262"/>
      <c r="C98" s="76" t="s">
        <v>127</v>
      </c>
      <c r="H98" s="21"/>
      <c r="I98" s="21"/>
    </row>
    <row r="99" spans="2:14" ht="14.25" thickBot="1" x14ac:dyDescent="0.2">
      <c r="B99" s="71" t="s">
        <v>121</v>
      </c>
      <c r="C99" s="263"/>
      <c r="H99" s="21"/>
      <c r="I99" s="21"/>
    </row>
    <row r="100" spans="2:14" ht="15" thickTop="1" thickBot="1" x14ac:dyDescent="0.2">
      <c r="B100" s="69" t="s">
        <v>120</v>
      </c>
      <c r="C100" s="264"/>
      <c r="H100" s="21"/>
      <c r="I100" s="21"/>
    </row>
    <row r="101" spans="2:14" ht="22.5" customHeight="1" thickTop="1" thickBot="1" x14ac:dyDescent="0.2">
      <c r="B101" s="70" t="s">
        <v>222</v>
      </c>
      <c r="C101" s="109" t="e">
        <f>+C99/C100</f>
        <v>#DIV/0!</v>
      </c>
      <c r="H101" s="21"/>
      <c r="I101" s="21"/>
    </row>
    <row r="102" spans="2:14" ht="14.25" customHeight="1" thickTop="1" x14ac:dyDescent="0.15">
      <c r="B102" s="21" t="s">
        <v>124</v>
      </c>
    </row>
    <row r="103" spans="2:14" ht="14.25" customHeight="1" x14ac:dyDescent="0.15">
      <c r="B103" s="398" t="s">
        <v>348</v>
      </c>
      <c r="C103" s="399"/>
      <c r="D103" s="153"/>
      <c r="E103" s="153"/>
      <c r="F103" s="153"/>
      <c r="G103" s="153"/>
      <c r="H103" s="153"/>
      <c r="I103" s="153"/>
      <c r="J103" s="153"/>
      <c r="K103" s="153"/>
      <c r="L103" s="153"/>
      <c r="M103" s="153"/>
      <c r="N103" s="140"/>
    </row>
    <row r="104" spans="2:14" ht="14.25" customHeight="1" x14ac:dyDescent="0.15">
      <c r="B104" s="138" t="s">
        <v>268</v>
      </c>
      <c r="N104" s="179"/>
    </row>
    <row r="105" spans="2:14" x14ac:dyDescent="0.15">
      <c r="B105" s="178" t="s">
        <v>269</v>
      </c>
      <c r="N105" s="179"/>
    </row>
    <row r="106" spans="2:14" x14ac:dyDescent="0.15">
      <c r="B106" s="138" t="s">
        <v>270</v>
      </c>
      <c r="N106" s="179"/>
    </row>
    <row r="107" spans="2:14" x14ac:dyDescent="0.15">
      <c r="B107" s="138" t="s">
        <v>271</v>
      </c>
      <c r="N107" s="179"/>
    </row>
    <row r="108" spans="2:14" x14ac:dyDescent="0.15">
      <c r="B108" s="138" t="s">
        <v>272</v>
      </c>
      <c r="N108" s="179"/>
    </row>
    <row r="109" spans="2:14" x14ac:dyDescent="0.15">
      <c r="B109" s="138" t="s">
        <v>273</v>
      </c>
      <c r="N109" s="179"/>
    </row>
    <row r="110" spans="2:14" x14ac:dyDescent="0.15">
      <c r="B110" s="138" t="s">
        <v>323</v>
      </c>
      <c r="N110" s="179"/>
    </row>
    <row r="111" spans="2:14" x14ac:dyDescent="0.15">
      <c r="B111" s="138" t="s">
        <v>190</v>
      </c>
      <c r="N111" s="179"/>
    </row>
    <row r="112" spans="2:14" x14ac:dyDescent="0.15">
      <c r="B112" s="148" t="s">
        <v>274</v>
      </c>
      <c r="C112" s="155"/>
      <c r="D112" s="155"/>
      <c r="E112" s="155"/>
      <c r="F112" s="155"/>
      <c r="G112" s="155"/>
      <c r="H112" s="155"/>
      <c r="I112" s="155"/>
      <c r="J112" s="155"/>
      <c r="K112" s="155"/>
      <c r="L112" s="155"/>
      <c r="M112" s="155"/>
      <c r="N112" s="142"/>
    </row>
  </sheetData>
  <sheetProtection selectLockedCells="1"/>
  <mergeCells count="24">
    <mergeCell ref="B103:C103"/>
    <mergeCell ref="B95:C96"/>
    <mergeCell ref="B97:C97"/>
    <mergeCell ref="E64:F64"/>
    <mergeCell ref="E73:F73"/>
    <mergeCell ref="E82:F82"/>
    <mergeCell ref="E89:F89"/>
    <mergeCell ref="E92:F92"/>
    <mergeCell ref="B87:C87"/>
    <mergeCell ref="B93:C93"/>
    <mergeCell ref="B88:C92"/>
    <mergeCell ref="E55:F55"/>
    <mergeCell ref="B3:C3"/>
    <mergeCell ref="D3:G3"/>
    <mergeCell ref="E10:F10"/>
    <mergeCell ref="B13:C14"/>
    <mergeCell ref="B15:C15"/>
    <mergeCell ref="E19:F19"/>
    <mergeCell ref="E28:F28"/>
    <mergeCell ref="E37:F37"/>
    <mergeCell ref="E46:F46"/>
    <mergeCell ref="B5:C5"/>
    <mergeCell ref="B6:C10"/>
    <mergeCell ref="B11:C11"/>
  </mergeCells>
  <phoneticPr fontId="2"/>
  <pageMargins left="0.7" right="0.7" top="0.75" bottom="0.75" header="0.3" footer="0.3"/>
  <pageSetup paperSize="8" scale="67" orientation="portrait"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700-000000000000}">
          <x14:formula1>
            <xm:f>リスト!$F$4:$F$7</xm:f>
          </x14:formula1>
          <xm:sqref>I7 I16 I25 I34 I43 I52 I61 I70 I79 I89 L8 L17 L26 L35 L44 L53 L62 L71 L80 L90 O8 O17 O26 O35 O44 O53 O62 O71 O80 O90</xm:sqref>
        </x14:dataValidation>
        <x14:dataValidation type="list" allowBlank="1" showInputMessage="1" showErrorMessage="1" xr:uid="{00000000-0002-0000-0700-000001000000}">
          <x14:formula1>
            <xm:f>リスト!$F$12:$F$14</xm:f>
          </x14:formula1>
          <xm:sqref>F11 F20 F29 F38 F47 F56 F65 F74 F83 F90 F93</xm:sqref>
        </x14:dataValidation>
        <x14:dataValidation type="list" allowBlank="1" showInputMessage="1" showErrorMessage="1" xr:uid="{00000000-0002-0000-0700-000002000000}">
          <x14:formula1>
            <xm:f>リスト!$E$4:$E$11</xm:f>
          </x14:formula1>
          <xm:sqref>D3:G3</xm:sqref>
        </x14:dataValidation>
        <x14:dataValidation type="list" allowBlank="1" showInputMessage="1" showErrorMessage="1" xr:uid="{00000000-0002-0000-0700-000003000000}">
          <x14:formula1>
            <xm:f>リスト!$G$4:$G$6</xm:f>
          </x14:formula1>
          <xm:sqref>I8 I17 I26 I35 I44 I53 I62 I71 I80 I90 L9 L18 L27 L36 L45 L54 L63 L72 L81 L91 O9 O18 O27 O36 O45 O54 O63 O72 O81 O91</xm:sqref>
        </x14:dataValidation>
        <x14:dataValidation type="list" allowBlank="1" showInputMessage="1" showErrorMessage="1" xr:uid="{00000000-0002-0000-0700-000004000000}">
          <x14:formula1>
            <xm:f>リスト!$H$4:$H$6</xm:f>
          </x14:formula1>
          <xm:sqref>I12 I21 I30 I39 I48 I57 I66 I75 I84 I94 L11 L20 L29 L38 L47 L56 L65 L74 L83 L93 O11 O20 O29 O38 O47 O56 O65 O74 O83 O93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99FF"/>
    <pageSetUpPr fitToPage="1"/>
  </sheetPr>
  <dimension ref="A1:Q27"/>
  <sheetViews>
    <sheetView workbookViewId="0">
      <selection activeCell="G23" sqref="G23"/>
    </sheetView>
  </sheetViews>
  <sheetFormatPr defaultRowHeight="13.5" x14ac:dyDescent="0.15"/>
  <cols>
    <col min="1" max="8" width="11.375" customWidth="1"/>
  </cols>
  <sheetData>
    <row r="1" spans="1:17" x14ac:dyDescent="0.15">
      <c r="G1" s="418" t="s">
        <v>281</v>
      </c>
      <c r="H1" s="418"/>
    </row>
    <row r="2" spans="1:17" x14ac:dyDescent="0.15">
      <c r="A2" s="8" t="s">
        <v>195</v>
      </c>
    </row>
    <row r="4" spans="1:17" ht="18.75" customHeight="1" x14ac:dyDescent="0.15">
      <c r="A4" s="87" t="s">
        <v>209</v>
      </c>
      <c r="B4" s="59"/>
      <c r="C4" s="59"/>
      <c r="D4" s="59"/>
      <c r="E4" s="59"/>
      <c r="F4" s="59"/>
      <c r="G4" s="59"/>
      <c r="H4" s="60"/>
      <c r="J4" s="419" t="s">
        <v>217</v>
      </c>
      <c r="K4" s="420"/>
      <c r="L4" s="420"/>
      <c r="M4" s="420"/>
      <c r="N4" s="420"/>
      <c r="O4" s="420"/>
      <c r="P4" s="420"/>
      <c r="Q4" s="421"/>
    </row>
    <row r="5" spans="1:17" ht="15" customHeight="1" x14ac:dyDescent="0.15">
      <c r="A5" s="161" t="s">
        <v>282</v>
      </c>
      <c r="H5" s="88"/>
      <c r="J5" s="422"/>
      <c r="K5" s="423"/>
      <c r="L5" s="423"/>
      <c r="M5" s="423"/>
      <c r="N5" s="423"/>
      <c r="O5" s="423"/>
      <c r="P5" s="423"/>
      <c r="Q5" s="424"/>
    </row>
    <row r="6" spans="1:17" ht="15" customHeight="1" x14ac:dyDescent="0.15">
      <c r="A6" s="162" t="s">
        <v>283</v>
      </c>
      <c r="H6" s="88"/>
      <c r="J6" s="422"/>
      <c r="K6" s="423"/>
      <c r="L6" s="423"/>
      <c r="M6" s="423"/>
      <c r="N6" s="423"/>
      <c r="O6" s="423"/>
      <c r="P6" s="423"/>
      <c r="Q6" s="424"/>
    </row>
    <row r="7" spans="1:17" ht="15" customHeight="1" x14ac:dyDescent="0.15">
      <c r="A7" s="162" t="s">
        <v>284</v>
      </c>
      <c r="H7" s="88"/>
      <c r="J7" s="422"/>
      <c r="K7" s="423"/>
      <c r="L7" s="423"/>
      <c r="M7" s="423"/>
      <c r="N7" s="423"/>
      <c r="O7" s="423"/>
      <c r="P7" s="423"/>
      <c r="Q7" s="424"/>
    </row>
    <row r="8" spans="1:17" ht="15" customHeight="1" x14ac:dyDescent="0.15">
      <c r="A8" s="162" t="s">
        <v>285</v>
      </c>
      <c r="H8" s="88"/>
      <c r="J8" s="422"/>
      <c r="K8" s="423"/>
      <c r="L8" s="423"/>
      <c r="M8" s="423"/>
      <c r="N8" s="423"/>
      <c r="O8" s="423"/>
      <c r="P8" s="423"/>
      <c r="Q8" s="424"/>
    </row>
    <row r="9" spans="1:17" ht="15" customHeight="1" x14ac:dyDescent="0.15">
      <c r="A9" s="162" t="s">
        <v>308</v>
      </c>
      <c r="H9" s="88"/>
      <c r="J9" s="422"/>
      <c r="K9" s="423"/>
      <c r="L9" s="423"/>
      <c r="M9" s="423"/>
      <c r="N9" s="423"/>
      <c r="O9" s="423"/>
      <c r="P9" s="423"/>
      <c r="Q9" s="424"/>
    </row>
    <row r="10" spans="1:17" ht="15" customHeight="1" x14ac:dyDescent="0.15">
      <c r="A10" s="162" t="s">
        <v>309</v>
      </c>
      <c r="H10" s="88"/>
      <c r="J10" s="422"/>
      <c r="K10" s="423"/>
      <c r="L10" s="423"/>
      <c r="M10" s="423"/>
      <c r="N10" s="423"/>
      <c r="O10" s="423"/>
      <c r="P10" s="423"/>
      <c r="Q10" s="424"/>
    </row>
    <row r="11" spans="1:17" ht="15" customHeight="1" x14ac:dyDescent="0.15">
      <c r="A11" s="162" t="s">
        <v>342</v>
      </c>
      <c r="H11" s="88"/>
      <c r="J11" s="422"/>
      <c r="K11" s="423"/>
      <c r="L11" s="423"/>
      <c r="M11" s="423"/>
      <c r="N11" s="423"/>
      <c r="O11" s="423"/>
      <c r="P11" s="423"/>
      <c r="Q11" s="424"/>
    </row>
    <row r="12" spans="1:17" ht="15" customHeight="1" x14ac:dyDescent="0.15">
      <c r="A12" s="162" t="s">
        <v>344</v>
      </c>
      <c r="H12" s="88"/>
      <c r="J12" s="422"/>
      <c r="K12" s="423"/>
      <c r="L12" s="423"/>
      <c r="M12" s="423"/>
      <c r="N12" s="423"/>
      <c r="O12" s="423"/>
      <c r="P12" s="423"/>
      <c r="Q12" s="424"/>
    </row>
    <row r="13" spans="1:17" ht="15" customHeight="1" x14ac:dyDescent="0.15">
      <c r="A13" s="40" t="s">
        <v>343</v>
      </c>
      <c r="B13" s="89"/>
      <c r="C13" s="89"/>
      <c r="D13" s="89"/>
      <c r="E13" s="89"/>
      <c r="F13" s="89"/>
      <c r="G13" s="89"/>
      <c r="H13" s="90"/>
      <c r="J13" s="425"/>
      <c r="K13" s="426"/>
      <c r="L13" s="426"/>
      <c r="M13" s="426"/>
      <c r="N13" s="426"/>
      <c r="O13" s="426"/>
      <c r="P13" s="426"/>
      <c r="Q13" s="427"/>
    </row>
    <row r="14" spans="1:17" x14ac:dyDescent="0.15">
      <c r="K14" t="s">
        <v>53</v>
      </c>
    </row>
    <row r="15" spans="1:17" x14ac:dyDescent="0.15">
      <c r="D15" s="15"/>
      <c r="E15" s="15"/>
      <c r="F15" s="15"/>
      <c r="G15" s="15"/>
      <c r="H15" s="4"/>
    </row>
    <row r="16" spans="1:17" ht="13.5" customHeight="1" x14ac:dyDescent="0.15">
      <c r="A16" s="428" t="s">
        <v>0</v>
      </c>
      <c r="B16" s="429"/>
      <c r="C16" s="430"/>
      <c r="D16" s="202"/>
      <c r="E16" s="203"/>
      <c r="F16" s="202"/>
      <c r="G16" s="202"/>
      <c r="H16" s="202"/>
    </row>
    <row r="17" spans="1:8" ht="48" customHeight="1" x14ac:dyDescent="0.15">
      <c r="A17" s="412" t="s">
        <v>37</v>
      </c>
      <c r="B17" s="416" t="s">
        <v>1</v>
      </c>
      <c r="C17" s="417"/>
      <c r="D17" s="204"/>
      <c r="E17" s="204"/>
      <c r="F17" s="205"/>
      <c r="G17" s="206"/>
      <c r="H17" s="206"/>
    </row>
    <row r="18" spans="1:8" ht="48" customHeight="1" x14ac:dyDescent="0.15">
      <c r="A18" s="413"/>
      <c r="B18" s="431" t="s">
        <v>60</v>
      </c>
      <c r="C18" s="432"/>
      <c r="D18" s="205"/>
      <c r="E18" s="205"/>
      <c r="F18" s="205"/>
      <c r="G18" s="205"/>
      <c r="H18" s="205"/>
    </row>
    <row r="19" spans="1:8" ht="48" customHeight="1" x14ac:dyDescent="0.15">
      <c r="A19" s="413"/>
      <c r="B19" s="416" t="s">
        <v>82</v>
      </c>
      <c r="C19" s="417"/>
      <c r="D19" s="206"/>
      <c r="E19" s="206"/>
      <c r="F19" s="206"/>
      <c r="G19" s="206"/>
      <c r="H19" s="206"/>
    </row>
    <row r="20" spans="1:8" ht="48" customHeight="1" x14ac:dyDescent="0.15">
      <c r="A20" s="413"/>
      <c r="B20" s="416" t="s">
        <v>38</v>
      </c>
      <c r="C20" s="417"/>
      <c r="D20" s="207"/>
      <c r="E20" s="208"/>
      <c r="F20" s="207"/>
      <c r="G20" s="207"/>
      <c r="H20" s="207"/>
    </row>
    <row r="21" spans="1:8" ht="48" customHeight="1" x14ac:dyDescent="0.15">
      <c r="A21" s="414"/>
      <c r="B21" s="416" t="s">
        <v>39</v>
      </c>
      <c r="C21" s="417"/>
      <c r="D21" s="207"/>
      <c r="E21" s="208"/>
      <c r="F21" s="207"/>
      <c r="G21" s="207"/>
      <c r="H21" s="207"/>
    </row>
    <row r="22" spans="1:8" ht="48" customHeight="1" x14ac:dyDescent="0.15">
      <c r="A22" s="412" t="s">
        <v>36</v>
      </c>
      <c r="B22" s="291" t="s">
        <v>61</v>
      </c>
      <c r="C22" s="415"/>
      <c r="D22" s="209"/>
      <c r="E22" s="209"/>
      <c r="F22" s="209"/>
      <c r="G22" s="209"/>
      <c r="H22" s="209"/>
    </row>
    <row r="23" spans="1:8" ht="48" customHeight="1" x14ac:dyDescent="0.15">
      <c r="A23" s="413"/>
      <c r="B23" s="416" t="s">
        <v>2</v>
      </c>
      <c r="C23" s="417"/>
      <c r="D23" s="206"/>
      <c r="E23" s="205"/>
      <c r="F23" s="207"/>
      <c r="G23" s="207"/>
      <c r="H23" s="206"/>
    </row>
    <row r="24" spans="1:8" ht="48" customHeight="1" x14ac:dyDescent="0.15">
      <c r="A24" s="414"/>
      <c r="B24" s="416" t="s">
        <v>79</v>
      </c>
      <c r="C24" s="417"/>
      <c r="D24" s="206"/>
      <c r="E24" s="204"/>
      <c r="F24" s="206"/>
      <c r="G24" s="206"/>
      <c r="H24" s="206"/>
    </row>
    <row r="25" spans="1:8" ht="48" customHeight="1" x14ac:dyDescent="0.15">
      <c r="A25" s="412" t="s">
        <v>46</v>
      </c>
      <c r="B25" s="291" t="s">
        <v>47</v>
      </c>
      <c r="C25" s="415"/>
      <c r="D25" s="207"/>
      <c r="E25" s="208"/>
      <c r="F25" s="207"/>
      <c r="G25" s="207"/>
      <c r="H25" s="207"/>
    </row>
    <row r="26" spans="1:8" ht="48" customHeight="1" x14ac:dyDescent="0.15">
      <c r="A26" s="413"/>
      <c r="B26" s="291" t="s">
        <v>48</v>
      </c>
      <c r="C26" s="415"/>
      <c r="D26" s="206"/>
      <c r="E26" s="210"/>
      <c r="F26" s="206"/>
      <c r="G26" s="206"/>
      <c r="H26" s="206"/>
    </row>
    <row r="27" spans="1:8" ht="48" customHeight="1" x14ac:dyDescent="0.15">
      <c r="A27" s="409" t="s">
        <v>3</v>
      </c>
      <c r="B27" s="410"/>
      <c r="C27" s="411"/>
      <c r="D27" s="206"/>
      <c r="E27" s="206"/>
      <c r="F27" s="206"/>
      <c r="G27" s="206"/>
      <c r="H27" s="206"/>
    </row>
  </sheetData>
  <sheetProtection selectLockedCells="1"/>
  <mergeCells count="17">
    <mergeCell ref="G1:H1"/>
    <mergeCell ref="J4:Q13"/>
    <mergeCell ref="A16:C16"/>
    <mergeCell ref="A17:A21"/>
    <mergeCell ref="B17:C17"/>
    <mergeCell ref="B18:C18"/>
    <mergeCell ref="B19:C19"/>
    <mergeCell ref="B20:C20"/>
    <mergeCell ref="B21:C21"/>
    <mergeCell ref="A27:C27"/>
    <mergeCell ref="A22:A24"/>
    <mergeCell ref="B22:C22"/>
    <mergeCell ref="B23:C23"/>
    <mergeCell ref="B24:C24"/>
    <mergeCell ref="A25:A26"/>
    <mergeCell ref="B25:C25"/>
    <mergeCell ref="B26:C26"/>
  </mergeCells>
  <phoneticPr fontId="2"/>
  <dataValidations count="2">
    <dataValidation type="list" allowBlank="1" showInputMessage="1" showErrorMessage="1" sqref="D22:H22" xr:uid="{00000000-0002-0000-0800-000000000000}">
      <formula1>"国庫,都道府県,市町村,その他,該当なし"</formula1>
    </dataValidation>
    <dataValidation type="list" allowBlank="1" showInputMessage="1" showErrorMessage="1" sqref="D18:H18" xr:uid="{00000000-0002-0000-0800-000001000000}">
      <formula1>"新設,拡充,導入,その他,該当なし"</formula1>
    </dataValidation>
  </dataValidations>
  <pageMargins left="0.70866141732283472" right="0.70866141732283472" top="0.74803149606299213" bottom="0.74803149606299213" header="0.31496062992125984" footer="0.31496062992125984"/>
  <pageSetup paperSize="9" scale="97"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B050"/>
  </sheetPr>
  <dimension ref="A1:O101"/>
  <sheetViews>
    <sheetView zoomScale="80" zoomScaleNormal="80" workbookViewId="0">
      <selection activeCell="G23" sqref="G23"/>
    </sheetView>
  </sheetViews>
  <sheetFormatPr defaultRowHeight="13.5" x14ac:dyDescent="0.15"/>
  <cols>
    <col min="1" max="1" width="12.375" customWidth="1"/>
    <col min="2" max="7" width="12.625" customWidth="1"/>
    <col min="8" max="15" width="7.625" customWidth="1"/>
  </cols>
  <sheetData>
    <row r="1" spans="1:11" ht="16.5" customHeight="1" x14ac:dyDescent="0.15">
      <c r="A1" s="8" t="s">
        <v>196</v>
      </c>
      <c r="F1" s="445" t="s">
        <v>286</v>
      </c>
      <c r="G1" s="445"/>
    </row>
    <row r="2" spans="1:11" ht="10.5" customHeight="1" x14ac:dyDescent="0.15"/>
    <row r="3" spans="1:11" x14ac:dyDescent="0.15">
      <c r="A3" s="163" t="s">
        <v>106</v>
      </c>
      <c r="B3" s="146"/>
      <c r="C3" s="146"/>
      <c r="D3" s="146"/>
      <c r="E3" s="146"/>
      <c r="F3" s="146"/>
      <c r="G3" s="147"/>
    </row>
    <row r="4" spans="1:11" x14ac:dyDescent="0.15">
      <c r="A4" s="138" t="s">
        <v>312</v>
      </c>
      <c r="B4" s="12"/>
      <c r="C4" s="12"/>
      <c r="D4" s="12"/>
      <c r="E4" s="12"/>
      <c r="F4" s="12"/>
      <c r="G4" s="151"/>
    </row>
    <row r="5" spans="1:11" ht="20.25" customHeight="1" x14ac:dyDescent="0.15">
      <c r="A5" s="148" t="s">
        <v>233</v>
      </c>
      <c r="B5" s="149"/>
      <c r="C5" s="149"/>
      <c r="D5" s="149"/>
      <c r="E5" s="149"/>
      <c r="F5" s="149"/>
      <c r="G5" s="150"/>
    </row>
    <row r="6" spans="1:11" x14ac:dyDescent="0.15">
      <c r="A6" s="57" t="s">
        <v>53</v>
      </c>
    </row>
    <row r="7" spans="1:11" x14ac:dyDescent="0.15">
      <c r="A7" s="8" t="s">
        <v>54</v>
      </c>
      <c r="B7" s="8"/>
    </row>
    <row r="8" spans="1:11" ht="7.5" customHeight="1" x14ac:dyDescent="0.15">
      <c r="A8" s="48"/>
      <c r="B8" s="48"/>
      <c r="C8" s="48"/>
      <c r="D8" s="48"/>
      <c r="E8" s="48"/>
      <c r="F8" s="48"/>
      <c r="G8" s="48"/>
    </row>
    <row r="9" spans="1:11" ht="13.5" customHeight="1" x14ac:dyDescent="0.15">
      <c r="A9" s="163" t="s">
        <v>106</v>
      </c>
      <c r="B9" s="132"/>
      <c r="C9" s="132"/>
      <c r="D9" s="132"/>
      <c r="E9" s="132"/>
      <c r="F9" s="132"/>
      <c r="G9" s="133"/>
    </row>
    <row r="10" spans="1:11" ht="13.5" customHeight="1" x14ac:dyDescent="0.15">
      <c r="A10" s="309" t="s">
        <v>334</v>
      </c>
      <c r="B10" s="310"/>
      <c r="C10" s="310"/>
      <c r="D10" s="310"/>
      <c r="E10" s="310"/>
      <c r="F10" s="310"/>
      <c r="G10" s="311"/>
    </row>
    <row r="11" spans="1:11" ht="13.5" customHeight="1" x14ac:dyDescent="0.15">
      <c r="A11" s="309" t="s">
        <v>310</v>
      </c>
      <c r="B11" s="310"/>
      <c r="C11" s="310"/>
      <c r="D11" s="310"/>
      <c r="E11" s="310"/>
      <c r="F11" s="310"/>
      <c r="G11" s="311"/>
    </row>
    <row r="12" spans="1:11" ht="21" customHeight="1" x14ac:dyDescent="0.15">
      <c r="A12" s="461" t="s">
        <v>311</v>
      </c>
      <c r="B12" s="462"/>
      <c r="C12" s="462"/>
      <c r="D12" s="462"/>
      <c r="E12" s="462"/>
      <c r="F12" s="462"/>
      <c r="G12" s="463"/>
    </row>
    <row r="13" spans="1:11" x14ac:dyDescent="0.15">
      <c r="C13" s="15"/>
      <c r="D13" s="15"/>
      <c r="G13" s="4" t="s">
        <v>90</v>
      </c>
      <c r="J13" s="4"/>
      <c r="K13" s="4"/>
    </row>
    <row r="14" spans="1:11" ht="13.5" customHeight="1" x14ac:dyDescent="0.15">
      <c r="A14" s="464" t="s">
        <v>0</v>
      </c>
      <c r="B14" s="465"/>
      <c r="C14" s="203"/>
      <c r="D14" s="246"/>
      <c r="E14" s="202"/>
      <c r="F14" s="202"/>
      <c r="G14" s="202"/>
      <c r="K14" s="11"/>
    </row>
    <row r="15" spans="1:11" x14ac:dyDescent="0.15">
      <c r="A15" s="46" t="s">
        <v>81</v>
      </c>
      <c r="B15" s="113"/>
      <c r="C15" s="228"/>
      <c r="D15" s="211"/>
      <c r="E15" s="211"/>
      <c r="F15" s="211"/>
      <c r="G15" s="211"/>
    </row>
    <row r="16" spans="1:11" x14ac:dyDescent="0.15">
      <c r="A16" s="44" t="s">
        <v>4</v>
      </c>
      <c r="B16" s="45" t="s">
        <v>11</v>
      </c>
      <c r="C16" s="229"/>
      <c r="D16" s="230"/>
      <c r="E16" s="216"/>
      <c r="F16" s="216"/>
      <c r="G16" s="216"/>
      <c r="I16" s="6"/>
      <c r="J16" s="6"/>
      <c r="K16" s="6"/>
    </row>
    <row r="17" spans="1:11" x14ac:dyDescent="0.15">
      <c r="A17" s="116" t="s">
        <v>5</v>
      </c>
      <c r="B17" s="119" t="s">
        <v>12</v>
      </c>
      <c r="C17" s="229"/>
      <c r="D17" s="230"/>
      <c r="E17" s="216"/>
      <c r="F17" s="216"/>
      <c r="G17" s="216"/>
      <c r="I17" s="6"/>
      <c r="J17" s="6"/>
      <c r="K17" s="6"/>
    </row>
    <row r="18" spans="1:11" x14ac:dyDescent="0.15">
      <c r="A18" s="116" t="s">
        <v>6</v>
      </c>
      <c r="B18" s="122" t="s">
        <v>13</v>
      </c>
      <c r="C18" s="229"/>
      <c r="D18" s="230"/>
      <c r="E18" s="216"/>
      <c r="F18" s="216"/>
      <c r="G18" s="216"/>
      <c r="I18" s="6"/>
      <c r="J18" s="6"/>
      <c r="K18" s="6"/>
    </row>
    <row r="19" spans="1:11" x14ac:dyDescent="0.15">
      <c r="A19" s="117" t="s">
        <v>8</v>
      </c>
      <c r="B19" s="119" t="s">
        <v>14</v>
      </c>
      <c r="C19" s="110" t="str">
        <f>IF(ISERROR((C16-C17)/C18)," ",((C16-C17)/C18))</f>
        <v xml:space="preserve"> </v>
      </c>
      <c r="D19" s="5" t="str">
        <f>IF(ISERROR((D16-D17)/D18)," ",((D16-D17)/D18))</f>
        <v xml:space="preserve"> </v>
      </c>
      <c r="E19" s="5" t="str">
        <f t="shared" ref="E19:G19" si="0">IF(ISERROR((E16-E17)/E18)," ",((E16-E17)/E18))</f>
        <v xml:space="preserve"> </v>
      </c>
      <c r="F19" s="5" t="str">
        <f t="shared" si="0"/>
        <v xml:space="preserve"> </v>
      </c>
      <c r="G19" s="5" t="str">
        <f t="shared" si="0"/>
        <v xml:space="preserve"> </v>
      </c>
      <c r="I19" s="6"/>
      <c r="J19" s="6"/>
      <c r="K19" s="6"/>
    </row>
    <row r="20" spans="1:11" x14ac:dyDescent="0.15">
      <c r="A20" s="466" t="s">
        <v>3</v>
      </c>
      <c r="B20" s="466"/>
      <c r="C20" s="211"/>
      <c r="D20" s="211"/>
      <c r="E20" s="214"/>
      <c r="F20" s="214"/>
      <c r="G20" s="214"/>
      <c r="I20" s="6"/>
      <c r="J20" s="6"/>
      <c r="K20" s="6"/>
    </row>
    <row r="21" spans="1:11" x14ac:dyDescent="0.15">
      <c r="A21" s="114"/>
      <c r="B21" s="11"/>
      <c r="C21" s="15"/>
      <c r="D21" s="15"/>
      <c r="I21" s="6"/>
      <c r="J21" s="6"/>
      <c r="K21" s="6"/>
    </row>
    <row r="22" spans="1:11" x14ac:dyDescent="0.15">
      <c r="A22" s="8" t="s">
        <v>70</v>
      </c>
      <c r="B22" s="8"/>
    </row>
    <row r="23" spans="1:11" ht="7.5" customHeight="1" x14ac:dyDescent="0.15">
      <c r="A23" s="169"/>
      <c r="B23" s="169"/>
      <c r="C23" s="169"/>
      <c r="D23" s="169"/>
      <c r="E23" s="169"/>
      <c r="F23" s="169"/>
      <c r="G23" s="169"/>
    </row>
    <row r="24" spans="1:11" x14ac:dyDescent="0.15">
      <c r="A24" s="163" t="s">
        <v>106</v>
      </c>
      <c r="B24" s="152"/>
      <c r="C24" s="146"/>
      <c r="D24" s="146"/>
      <c r="E24" s="146"/>
      <c r="F24" s="146"/>
      <c r="G24" s="147"/>
    </row>
    <row r="25" spans="1:11" x14ac:dyDescent="0.15">
      <c r="A25" s="458" t="s">
        <v>345</v>
      </c>
      <c r="B25" s="459"/>
      <c r="C25" s="459"/>
      <c r="D25" s="459"/>
      <c r="E25" s="459"/>
      <c r="F25" s="459"/>
      <c r="G25" s="460"/>
    </row>
    <row r="26" spans="1:11" x14ac:dyDescent="0.15">
      <c r="A26" s="461" t="s">
        <v>346</v>
      </c>
      <c r="B26" s="462"/>
      <c r="C26" s="462"/>
      <c r="D26" s="462"/>
      <c r="E26" s="462"/>
      <c r="F26" s="462"/>
      <c r="G26" s="463"/>
    </row>
    <row r="27" spans="1:11" x14ac:dyDescent="0.15">
      <c r="G27" s="4" t="s">
        <v>49</v>
      </c>
    </row>
    <row r="28" spans="1:11" ht="13.5" customHeight="1" x14ac:dyDescent="0.15">
      <c r="A28" s="464" t="s">
        <v>80</v>
      </c>
      <c r="B28" s="465"/>
      <c r="C28" s="245"/>
      <c r="D28" s="246"/>
      <c r="E28" s="202"/>
      <c r="F28" s="202"/>
      <c r="G28" s="202"/>
    </row>
    <row r="29" spans="1:11" ht="27" customHeight="1" x14ac:dyDescent="0.15">
      <c r="A29" s="448" t="s">
        <v>40</v>
      </c>
      <c r="B29" s="449"/>
      <c r="C29" s="247"/>
      <c r="D29" s="247"/>
      <c r="E29" s="247"/>
      <c r="F29" s="247"/>
      <c r="G29" s="247"/>
    </row>
    <row r="30" spans="1:11" x14ac:dyDescent="0.15">
      <c r="A30" s="453" t="s">
        <v>3</v>
      </c>
      <c r="B30" s="454"/>
      <c r="C30" s="211"/>
      <c r="D30" s="211"/>
      <c r="E30" s="211"/>
      <c r="F30" s="211"/>
      <c r="G30" s="211"/>
    </row>
    <row r="31" spans="1:11" x14ac:dyDescent="0.15">
      <c r="C31" s="6"/>
    </row>
    <row r="32" spans="1:11" x14ac:dyDescent="0.15">
      <c r="A32" s="8" t="s">
        <v>72</v>
      </c>
      <c r="B32" s="8"/>
    </row>
    <row r="33" spans="1:7" x14ac:dyDescent="0.15">
      <c r="G33" s="4" t="s">
        <v>91</v>
      </c>
    </row>
    <row r="34" spans="1:7" ht="13.5" customHeight="1" x14ac:dyDescent="0.15">
      <c r="A34" s="446" t="s">
        <v>80</v>
      </c>
      <c r="B34" s="447"/>
      <c r="C34" s="245"/>
      <c r="D34" s="245"/>
      <c r="E34" s="202"/>
      <c r="F34" s="202"/>
      <c r="G34" s="202"/>
    </row>
    <row r="35" spans="1:7" ht="27" customHeight="1" x14ac:dyDescent="0.15">
      <c r="A35" s="448" t="s">
        <v>71</v>
      </c>
      <c r="B35" s="449"/>
      <c r="C35" s="231"/>
      <c r="D35" s="231"/>
      <c r="E35" s="231"/>
      <c r="F35" s="231"/>
      <c r="G35" s="231"/>
    </row>
    <row r="36" spans="1:7" x14ac:dyDescent="0.15">
      <c r="A36" s="453" t="s">
        <v>3</v>
      </c>
      <c r="B36" s="454"/>
      <c r="C36" s="211"/>
      <c r="D36" s="211"/>
      <c r="E36" s="211"/>
      <c r="F36" s="211"/>
      <c r="G36" s="211"/>
    </row>
    <row r="37" spans="1:7" x14ac:dyDescent="0.15">
      <c r="A37" s="52"/>
      <c r="B37" s="52"/>
      <c r="C37" s="53"/>
      <c r="D37" s="53"/>
    </row>
    <row r="38" spans="1:7" x14ac:dyDescent="0.15">
      <c r="A38" s="8" t="s">
        <v>73</v>
      </c>
      <c r="B38" s="8"/>
    </row>
    <row r="39" spans="1:7" ht="7.5" customHeight="1" x14ac:dyDescent="0.15">
      <c r="A39" s="8"/>
      <c r="B39" s="8"/>
    </row>
    <row r="40" spans="1:7" x14ac:dyDescent="0.15">
      <c r="A40" s="163" t="s">
        <v>106</v>
      </c>
      <c r="B40" s="152"/>
      <c r="C40" s="146"/>
      <c r="D40" s="146"/>
      <c r="E40" s="146"/>
      <c r="F40" s="146"/>
      <c r="G40" s="147"/>
    </row>
    <row r="41" spans="1:7" x14ac:dyDescent="0.15">
      <c r="A41" s="455" t="s">
        <v>287</v>
      </c>
      <c r="B41" s="456"/>
      <c r="C41" s="456"/>
      <c r="D41" s="456"/>
      <c r="E41" s="456"/>
      <c r="F41" s="456"/>
      <c r="G41" s="457"/>
    </row>
    <row r="42" spans="1:7" x14ac:dyDescent="0.15">
      <c r="C42" s="15"/>
    </row>
    <row r="43" spans="1:7" ht="14.25" customHeight="1" x14ac:dyDescent="0.15">
      <c r="A43" s="446" t="s">
        <v>80</v>
      </c>
      <c r="B43" s="447"/>
      <c r="C43" s="202"/>
      <c r="D43" s="227"/>
      <c r="E43" s="202"/>
      <c r="F43" s="202"/>
      <c r="G43" s="202"/>
    </row>
    <row r="44" spans="1:7" x14ac:dyDescent="0.15">
      <c r="A44" s="14" t="s">
        <v>9</v>
      </c>
      <c r="B44" s="9" t="s">
        <v>29</v>
      </c>
      <c r="C44" s="232"/>
      <c r="D44" s="232"/>
      <c r="E44" s="232"/>
      <c r="F44" s="232"/>
      <c r="G44" s="232"/>
    </row>
    <row r="45" spans="1:7" x14ac:dyDescent="0.15">
      <c r="A45" s="14" t="s">
        <v>10</v>
      </c>
      <c r="B45" s="9" t="s">
        <v>92</v>
      </c>
      <c r="C45" s="233"/>
      <c r="D45" s="234"/>
      <c r="E45" s="234"/>
      <c r="F45" s="234"/>
      <c r="G45" s="234"/>
    </row>
    <row r="46" spans="1:7" x14ac:dyDescent="0.15">
      <c r="A46" s="14" t="s">
        <v>7</v>
      </c>
      <c r="B46" s="9" t="s">
        <v>92</v>
      </c>
      <c r="C46" s="233"/>
      <c r="D46" s="234"/>
      <c r="E46" s="234"/>
      <c r="F46" s="234"/>
      <c r="G46" s="234"/>
    </row>
    <row r="47" spans="1:7" x14ac:dyDescent="0.15">
      <c r="A47" s="288" t="s">
        <v>3</v>
      </c>
      <c r="B47" s="290"/>
      <c r="C47" s="235"/>
      <c r="D47" s="214"/>
      <c r="E47" s="214"/>
      <c r="F47" s="214"/>
      <c r="G47" s="214"/>
    </row>
    <row r="48" spans="1:7" x14ac:dyDescent="0.15">
      <c r="A48" s="114"/>
      <c r="B48" s="15"/>
      <c r="C48" s="6"/>
    </row>
    <row r="49" spans="1:7" x14ac:dyDescent="0.15">
      <c r="A49" s="8" t="s">
        <v>74</v>
      </c>
      <c r="B49" s="8"/>
    </row>
    <row r="50" spans="1:7" ht="7.5" customHeight="1" x14ac:dyDescent="0.15">
      <c r="A50" s="8"/>
      <c r="B50" s="8"/>
    </row>
    <row r="51" spans="1:7" x14ac:dyDescent="0.15">
      <c r="A51" s="163" t="s">
        <v>106</v>
      </c>
      <c r="B51" s="152"/>
      <c r="C51" s="146"/>
      <c r="D51" s="146"/>
      <c r="E51" s="146"/>
      <c r="F51" s="146"/>
      <c r="G51" s="147"/>
    </row>
    <row r="52" spans="1:7" ht="13.5" customHeight="1" x14ac:dyDescent="0.15">
      <c r="A52" s="458" t="s">
        <v>345</v>
      </c>
      <c r="B52" s="459"/>
      <c r="C52" s="459"/>
      <c r="D52" s="459"/>
      <c r="E52" s="459"/>
      <c r="F52" s="459"/>
      <c r="G52" s="460"/>
    </row>
    <row r="53" spans="1:7" ht="13.5" customHeight="1" x14ac:dyDescent="0.15">
      <c r="A53" s="461" t="s">
        <v>346</v>
      </c>
      <c r="B53" s="462"/>
      <c r="C53" s="462"/>
      <c r="D53" s="462"/>
      <c r="E53" s="462"/>
      <c r="F53" s="462"/>
      <c r="G53" s="463"/>
    </row>
    <row r="54" spans="1:7" x14ac:dyDescent="0.15">
      <c r="C54" s="15"/>
      <c r="G54" s="4" t="s">
        <v>33</v>
      </c>
    </row>
    <row r="55" spans="1:7" ht="13.5" customHeight="1" x14ac:dyDescent="0.15">
      <c r="A55" s="446" t="s">
        <v>0</v>
      </c>
      <c r="B55" s="447"/>
      <c r="C55" s="245"/>
      <c r="D55" s="245"/>
      <c r="E55" s="202"/>
      <c r="F55" s="202"/>
      <c r="G55" s="202"/>
    </row>
    <row r="56" spans="1:7" ht="27" customHeight="1" x14ac:dyDescent="0.15">
      <c r="A56" s="448" t="s">
        <v>19</v>
      </c>
      <c r="B56" s="449"/>
      <c r="C56" s="236"/>
      <c r="D56" s="237"/>
      <c r="E56" s="238"/>
      <c r="F56" s="238"/>
      <c r="G56" s="237"/>
    </row>
    <row r="57" spans="1:7" x14ac:dyDescent="0.15">
      <c r="A57" s="450" t="s">
        <v>15</v>
      </c>
      <c r="B57" s="124" t="s">
        <v>16</v>
      </c>
      <c r="C57" s="239"/>
      <c r="D57" s="237"/>
      <c r="E57" s="238"/>
      <c r="F57" s="238"/>
      <c r="G57" s="237"/>
    </row>
    <row r="58" spans="1:7" x14ac:dyDescent="0.15">
      <c r="A58" s="451"/>
      <c r="B58" s="124" t="s">
        <v>98</v>
      </c>
      <c r="C58" s="239"/>
      <c r="D58" s="237"/>
      <c r="E58" s="238"/>
      <c r="F58" s="238"/>
      <c r="G58" s="237"/>
    </row>
    <row r="59" spans="1:7" x14ac:dyDescent="0.15">
      <c r="A59" s="451"/>
      <c r="B59" s="54" t="s">
        <v>17</v>
      </c>
      <c r="C59" s="225">
        <f>SUM(C57:C58)</f>
        <v>0</v>
      </c>
      <c r="D59" s="225">
        <f t="shared" ref="D59:G59" si="1">SUM(D57:D58)</f>
        <v>0</v>
      </c>
      <c r="E59" s="225">
        <f t="shared" si="1"/>
        <v>0</v>
      </c>
      <c r="F59" s="225">
        <f t="shared" si="1"/>
        <v>0</v>
      </c>
      <c r="G59" s="225">
        <f t="shared" si="1"/>
        <v>0</v>
      </c>
    </row>
    <row r="60" spans="1:7" ht="27" x14ac:dyDescent="0.15">
      <c r="A60" s="452"/>
      <c r="B60" s="123" t="s">
        <v>18</v>
      </c>
      <c r="C60" s="226" t="str">
        <f t="shared" ref="C60:G60" si="2">IFERROR(C59/C56,"")</f>
        <v/>
      </c>
      <c r="D60" s="5" t="str">
        <f t="shared" si="2"/>
        <v/>
      </c>
      <c r="E60" s="5" t="str">
        <f t="shared" si="2"/>
        <v/>
      </c>
      <c r="F60" s="5" t="str">
        <f t="shared" si="2"/>
        <v/>
      </c>
      <c r="G60" s="5" t="str">
        <f t="shared" si="2"/>
        <v/>
      </c>
    </row>
    <row r="61" spans="1:7" x14ac:dyDescent="0.15">
      <c r="A61" s="416" t="s">
        <v>20</v>
      </c>
      <c r="B61" s="417"/>
      <c r="C61" s="211"/>
      <c r="D61" s="211"/>
      <c r="E61" s="211"/>
      <c r="F61" s="211"/>
      <c r="G61" s="211"/>
    </row>
    <row r="62" spans="1:7" x14ac:dyDescent="0.15">
      <c r="A62" s="445" t="s">
        <v>3</v>
      </c>
      <c r="B62" s="445"/>
      <c r="C62" s="213"/>
      <c r="D62" s="214"/>
      <c r="E62" s="213"/>
      <c r="F62" s="213"/>
      <c r="G62" s="214"/>
    </row>
    <row r="64" spans="1:7" x14ac:dyDescent="0.15">
      <c r="A64" s="8" t="s">
        <v>75</v>
      </c>
      <c r="B64" s="8"/>
    </row>
    <row r="65" spans="1:15" ht="7.5" customHeight="1" x14ac:dyDescent="0.15">
      <c r="A65" s="48"/>
      <c r="B65" s="12"/>
      <c r="C65" s="12"/>
      <c r="D65" s="12"/>
      <c r="E65" s="12"/>
      <c r="F65" s="12"/>
      <c r="G65" s="12"/>
      <c r="I65" s="440"/>
      <c r="J65" s="441"/>
      <c r="K65" s="441"/>
      <c r="L65" s="441"/>
      <c r="M65" s="441"/>
      <c r="N65" s="441"/>
      <c r="O65" s="441"/>
    </row>
    <row r="66" spans="1:15" x14ac:dyDescent="0.15">
      <c r="A66" s="163" t="s">
        <v>106</v>
      </c>
      <c r="B66" s="146"/>
      <c r="C66" s="146"/>
      <c r="D66" s="146"/>
      <c r="E66" s="146"/>
      <c r="F66" s="146"/>
      <c r="G66" s="147"/>
      <c r="I66" s="440"/>
      <c r="J66" s="441"/>
      <c r="K66" s="441"/>
      <c r="L66" s="441"/>
      <c r="M66" s="441"/>
      <c r="N66" s="441"/>
      <c r="O66" s="441"/>
    </row>
    <row r="67" spans="1:15" x14ac:dyDescent="0.15">
      <c r="A67" s="442" t="s">
        <v>288</v>
      </c>
      <c r="B67" s="443"/>
      <c r="C67" s="443"/>
      <c r="D67" s="443"/>
      <c r="E67" s="443"/>
      <c r="F67" s="443"/>
      <c r="G67" s="444"/>
      <c r="I67" s="441"/>
      <c r="J67" s="441"/>
      <c r="K67" s="441"/>
      <c r="L67" s="441"/>
      <c r="M67" s="441"/>
      <c r="N67" s="441"/>
      <c r="O67" s="441"/>
    </row>
    <row r="68" spans="1:15" x14ac:dyDescent="0.15">
      <c r="A68" s="442" t="s">
        <v>289</v>
      </c>
      <c r="B68" s="443"/>
      <c r="C68" s="443"/>
      <c r="D68" s="443"/>
      <c r="E68" s="443"/>
      <c r="F68" s="443"/>
      <c r="G68" s="444"/>
    </row>
    <row r="69" spans="1:15" x14ac:dyDescent="0.15">
      <c r="A69" s="148" t="s">
        <v>339</v>
      </c>
      <c r="B69" s="154"/>
      <c r="C69" s="149"/>
      <c r="D69" s="149"/>
      <c r="E69" s="149"/>
      <c r="F69" s="149"/>
      <c r="G69" s="150"/>
    </row>
    <row r="70" spans="1:15" x14ac:dyDescent="0.15">
      <c r="A70" s="8"/>
      <c r="B70" s="8"/>
    </row>
    <row r="71" spans="1:15" x14ac:dyDescent="0.15">
      <c r="A71" s="20"/>
      <c r="B71" s="120" t="s">
        <v>80</v>
      </c>
      <c r="C71" s="245"/>
      <c r="D71" s="245"/>
      <c r="E71" s="202"/>
      <c r="F71" s="202"/>
      <c r="G71" s="202"/>
      <c r="H71" s="7"/>
      <c r="I71" s="7"/>
      <c r="J71" s="7"/>
      <c r="K71" s="7"/>
      <c r="L71" s="7"/>
      <c r="M71" s="7"/>
      <c r="N71" s="15"/>
    </row>
    <row r="72" spans="1:15" x14ac:dyDescent="0.15">
      <c r="A72" s="40"/>
      <c r="B72" s="1" t="s">
        <v>55</v>
      </c>
      <c r="C72" s="202"/>
      <c r="D72" s="202"/>
      <c r="E72" s="202"/>
      <c r="F72" s="202"/>
      <c r="G72" s="202"/>
      <c r="H72" s="7"/>
      <c r="I72" s="7"/>
      <c r="J72" s="7"/>
      <c r="K72" s="7"/>
      <c r="L72" s="7"/>
      <c r="M72" s="7"/>
      <c r="N72" s="15"/>
    </row>
    <row r="73" spans="1:15" x14ac:dyDescent="0.15">
      <c r="A73" s="20" t="s">
        <v>30</v>
      </c>
      <c r="B73" s="9"/>
      <c r="C73" s="240"/>
      <c r="D73" s="240"/>
      <c r="E73" s="240"/>
      <c r="F73" s="240"/>
      <c r="G73" s="240"/>
      <c r="I73" s="6"/>
      <c r="J73" s="16"/>
      <c r="K73" s="6"/>
      <c r="L73" s="17"/>
      <c r="M73" s="6"/>
    </row>
    <row r="74" spans="1:15" ht="27" x14ac:dyDescent="0.15">
      <c r="A74" s="19"/>
      <c r="B74" s="123" t="s">
        <v>96</v>
      </c>
      <c r="C74" s="241"/>
      <c r="D74" s="241"/>
      <c r="E74" s="241"/>
      <c r="F74" s="241"/>
      <c r="G74" s="241"/>
      <c r="I74" s="6"/>
      <c r="J74" s="6"/>
      <c r="K74" s="6"/>
      <c r="L74" s="17"/>
      <c r="M74" s="6"/>
    </row>
    <row r="75" spans="1:15" ht="27" x14ac:dyDescent="0.15">
      <c r="A75" s="19"/>
      <c r="B75" s="121" t="s">
        <v>97</v>
      </c>
      <c r="C75" s="226" t="str">
        <f>IFERROR(C74/C73,"")</f>
        <v/>
      </c>
      <c r="D75" s="226" t="str">
        <f t="shared" ref="D75:F75" si="3">IFERROR(D74/D73,"")</f>
        <v/>
      </c>
      <c r="E75" s="226" t="str">
        <f t="shared" si="3"/>
        <v/>
      </c>
      <c r="F75" s="226" t="str">
        <f t="shared" si="3"/>
        <v/>
      </c>
      <c r="G75" s="226" t="str">
        <f>IFERROR(G74/G73,"")</f>
        <v/>
      </c>
      <c r="I75" s="6"/>
      <c r="J75" s="6"/>
      <c r="K75" s="6"/>
      <c r="L75" s="17"/>
      <c r="M75" s="6"/>
    </row>
    <row r="76" spans="1:15" ht="14.25" customHeight="1" x14ac:dyDescent="0.15">
      <c r="A76" s="19"/>
      <c r="B76" s="412" t="s">
        <v>340</v>
      </c>
      <c r="C76" s="242"/>
      <c r="D76" s="242"/>
      <c r="E76" s="243"/>
      <c r="F76" s="243"/>
      <c r="G76" s="243"/>
      <c r="I76" s="6"/>
      <c r="J76" s="6"/>
      <c r="K76" s="6"/>
      <c r="L76" s="17"/>
      <c r="M76" s="6"/>
    </row>
    <row r="77" spans="1:15" x14ac:dyDescent="0.15">
      <c r="A77" s="19"/>
      <c r="B77" s="413"/>
      <c r="C77" s="242"/>
      <c r="D77" s="242"/>
      <c r="E77" s="243"/>
      <c r="F77" s="243"/>
      <c r="G77" s="243"/>
      <c r="I77" s="6"/>
      <c r="J77" s="6"/>
      <c r="K77" s="6"/>
      <c r="L77" s="17"/>
      <c r="M77" s="6"/>
    </row>
    <row r="78" spans="1:15" x14ac:dyDescent="0.15">
      <c r="A78" s="18"/>
      <c r="B78" s="414"/>
      <c r="C78" s="242"/>
      <c r="D78" s="242"/>
      <c r="E78" s="243"/>
      <c r="F78" s="243"/>
      <c r="G78" s="243"/>
      <c r="I78" s="6"/>
      <c r="J78" s="6"/>
      <c r="K78" s="6"/>
      <c r="L78" s="17"/>
      <c r="M78" s="6"/>
    </row>
    <row r="79" spans="1:15" x14ac:dyDescent="0.15">
      <c r="A79" s="288" t="s">
        <v>3</v>
      </c>
      <c r="B79" s="290"/>
      <c r="C79" s="243"/>
      <c r="D79" s="243"/>
      <c r="E79" s="214"/>
      <c r="F79" s="214"/>
      <c r="G79" s="235"/>
      <c r="I79" s="6"/>
      <c r="J79" s="6"/>
      <c r="K79" s="6"/>
      <c r="L79" s="17"/>
      <c r="M79" s="6"/>
    </row>
    <row r="80" spans="1:15" x14ac:dyDescent="0.15">
      <c r="C80" s="6"/>
      <c r="D80" s="6"/>
      <c r="G80" s="6"/>
      <c r="I80" s="6"/>
      <c r="J80" s="6"/>
      <c r="K80" s="6"/>
      <c r="L80" s="17"/>
      <c r="M80" s="6"/>
    </row>
    <row r="81" spans="1:15" x14ac:dyDescent="0.15">
      <c r="A81" s="8" t="s">
        <v>76</v>
      </c>
    </row>
    <row r="82" spans="1:15" ht="7.5" customHeight="1" x14ac:dyDescent="0.15">
      <c r="A82" s="8"/>
    </row>
    <row r="83" spans="1:15" x14ac:dyDescent="0.15">
      <c r="A83" s="163" t="s">
        <v>106</v>
      </c>
      <c r="B83" s="153"/>
      <c r="C83" s="153"/>
      <c r="D83" s="153"/>
      <c r="E83" s="153"/>
      <c r="F83" s="153"/>
      <c r="G83" s="140"/>
    </row>
    <row r="84" spans="1:15" x14ac:dyDescent="0.15">
      <c r="A84" s="159" t="s">
        <v>69</v>
      </c>
      <c r="B84" s="155"/>
      <c r="C84" s="155"/>
      <c r="D84" s="155"/>
      <c r="E84" s="155"/>
      <c r="F84" s="155"/>
      <c r="G84" s="142"/>
    </row>
    <row r="85" spans="1:15" x14ac:dyDescent="0.15">
      <c r="C85" s="15"/>
      <c r="G85" s="4" t="s">
        <v>41</v>
      </c>
    </row>
    <row r="86" spans="1:15" x14ac:dyDescent="0.15">
      <c r="A86" s="446" t="s">
        <v>0</v>
      </c>
      <c r="B86" s="447"/>
      <c r="C86" s="245"/>
      <c r="D86" s="245"/>
      <c r="E86" s="202"/>
      <c r="F86" s="202"/>
      <c r="G86" s="202"/>
    </row>
    <row r="87" spans="1:15" x14ac:dyDescent="0.15">
      <c r="A87" s="412" t="s">
        <v>95</v>
      </c>
      <c r="B87" s="56" t="s">
        <v>362</v>
      </c>
      <c r="C87" s="244"/>
      <c r="D87" s="244"/>
      <c r="E87" s="244"/>
      <c r="F87" s="244"/>
      <c r="G87" s="244"/>
    </row>
    <row r="88" spans="1:15" x14ac:dyDescent="0.15">
      <c r="A88" s="413"/>
      <c r="B88" s="56" t="s">
        <v>360</v>
      </c>
      <c r="C88" s="244"/>
      <c r="D88" s="244"/>
      <c r="E88" s="244"/>
      <c r="F88" s="244"/>
      <c r="G88" s="244"/>
    </row>
    <row r="89" spans="1:15" x14ac:dyDescent="0.15">
      <c r="A89" s="414"/>
      <c r="B89" s="56" t="s">
        <v>44</v>
      </c>
      <c r="C89" s="248" t="str">
        <f>IFERROR(AVERAGE(C87:C88),"")</f>
        <v/>
      </c>
      <c r="D89" s="248" t="str">
        <f t="shared" ref="D89:G89" si="4">IFERROR(AVERAGE(D87:D88),"")</f>
        <v/>
      </c>
      <c r="E89" s="248" t="str">
        <f t="shared" si="4"/>
        <v/>
      </c>
      <c r="F89" s="248" t="str">
        <f t="shared" si="4"/>
        <v/>
      </c>
      <c r="G89" s="248" t="str">
        <f t="shared" si="4"/>
        <v/>
      </c>
    </row>
    <row r="90" spans="1:15" x14ac:dyDescent="0.15">
      <c r="A90" s="288" t="s">
        <v>3</v>
      </c>
      <c r="B90" s="290"/>
      <c r="C90" s="214"/>
      <c r="D90" s="214"/>
      <c r="E90" s="214"/>
      <c r="F90" s="214"/>
      <c r="G90" s="214"/>
    </row>
    <row r="92" spans="1:15" x14ac:dyDescent="0.15">
      <c r="A92" s="8" t="s">
        <v>197</v>
      </c>
      <c r="F92" s="445" t="s">
        <v>263</v>
      </c>
      <c r="G92" s="445"/>
    </row>
    <row r="93" spans="1:15" ht="7.5" customHeight="1" x14ac:dyDescent="0.15">
      <c r="A93" s="8"/>
      <c r="F93" s="15"/>
      <c r="G93" s="15"/>
    </row>
    <row r="94" spans="1:15" x14ac:dyDescent="0.15">
      <c r="A94" s="164" t="s">
        <v>106</v>
      </c>
      <c r="B94" s="165"/>
      <c r="C94" s="165"/>
      <c r="D94" s="165"/>
      <c r="E94" s="165"/>
      <c r="F94" s="165"/>
      <c r="G94" s="166"/>
      <c r="I94" s="21"/>
      <c r="J94" s="21"/>
      <c r="K94" s="21"/>
      <c r="L94" s="21"/>
      <c r="M94" s="21"/>
      <c r="N94" s="21"/>
      <c r="O94" s="21"/>
    </row>
    <row r="95" spans="1:15" ht="13.5" customHeight="1" x14ac:dyDescent="0.15">
      <c r="A95" s="434" t="s">
        <v>313</v>
      </c>
      <c r="B95" s="435"/>
      <c r="C95" s="435"/>
      <c r="D95" s="435"/>
      <c r="E95" s="435"/>
      <c r="F95" s="435"/>
      <c r="G95" s="436"/>
      <c r="I95" s="21"/>
      <c r="J95" s="21"/>
      <c r="K95" s="21"/>
      <c r="L95" s="21"/>
      <c r="M95" s="21"/>
      <c r="N95" s="21"/>
      <c r="O95" s="21"/>
    </row>
    <row r="96" spans="1:15" ht="13.5" customHeight="1" x14ac:dyDescent="0.15">
      <c r="A96" s="437" t="s">
        <v>314</v>
      </c>
      <c r="B96" s="438"/>
      <c r="C96" s="438"/>
      <c r="D96" s="438"/>
      <c r="E96" s="438"/>
      <c r="F96" s="438"/>
      <c r="G96" s="439"/>
      <c r="I96" s="21"/>
      <c r="J96" s="21"/>
      <c r="K96" s="21"/>
      <c r="L96" s="21"/>
      <c r="M96" s="21"/>
      <c r="N96" s="21"/>
      <c r="O96" s="21"/>
    </row>
    <row r="97" spans="1:7" x14ac:dyDescent="0.15">
      <c r="C97" s="15"/>
    </row>
    <row r="98" spans="1:7" x14ac:dyDescent="0.15">
      <c r="A98" s="446" t="s">
        <v>0</v>
      </c>
      <c r="B98" s="447"/>
      <c r="C98" s="202"/>
      <c r="D98" s="202"/>
      <c r="E98" s="202"/>
      <c r="F98" s="202"/>
      <c r="G98" s="202"/>
    </row>
    <row r="99" spans="1:7" ht="30" customHeight="1" x14ac:dyDescent="0.15">
      <c r="A99" s="291" t="s">
        <v>290</v>
      </c>
      <c r="B99" s="9"/>
      <c r="C99" s="214"/>
      <c r="D99" s="214"/>
      <c r="E99" s="214"/>
      <c r="F99" s="214"/>
      <c r="G99" s="214"/>
    </row>
    <row r="100" spans="1:7" ht="30" customHeight="1" x14ac:dyDescent="0.15">
      <c r="A100" s="433"/>
      <c r="B100" s="2" t="s">
        <v>99</v>
      </c>
      <c r="C100" s="214"/>
      <c r="D100" s="214"/>
      <c r="E100" s="214"/>
      <c r="F100" s="214"/>
      <c r="G100" s="214"/>
    </row>
    <row r="101" spans="1:7" x14ac:dyDescent="0.15">
      <c r="A101" s="288" t="s">
        <v>3</v>
      </c>
      <c r="B101" s="290"/>
      <c r="C101" s="214"/>
      <c r="D101" s="214"/>
      <c r="E101" s="214"/>
      <c r="F101" s="214"/>
      <c r="G101" s="214"/>
    </row>
  </sheetData>
  <sheetProtection formatCells="0" selectLockedCells="1"/>
  <mergeCells count="38">
    <mergeCell ref="F1:G1"/>
    <mergeCell ref="A14:B14"/>
    <mergeCell ref="A20:B20"/>
    <mergeCell ref="A28:B28"/>
    <mergeCell ref="A10:G10"/>
    <mergeCell ref="A11:G11"/>
    <mergeCell ref="A12:G12"/>
    <mergeCell ref="A25:G25"/>
    <mergeCell ref="A26:G26"/>
    <mergeCell ref="A55:B55"/>
    <mergeCell ref="A56:B56"/>
    <mergeCell ref="A57:A60"/>
    <mergeCell ref="A29:B29"/>
    <mergeCell ref="A30:B30"/>
    <mergeCell ref="A34:B34"/>
    <mergeCell ref="A35:B35"/>
    <mergeCell ref="A36:B36"/>
    <mergeCell ref="A41:G41"/>
    <mergeCell ref="A52:G52"/>
    <mergeCell ref="A53:G53"/>
    <mergeCell ref="A43:B43"/>
    <mergeCell ref="A47:B47"/>
    <mergeCell ref="A61:B61"/>
    <mergeCell ref="A62:B62"/>
    <mergeCell ref="B76:B78"/>
    <mergeCell ref="A79:B79"/>
    <mergeCell ref="A86:B86"/>
    <mergeCell ref="A99:A100"/>
    <mergeCell ref="A101:B101"/>
    <mergeCell ref="A95:G95"/>
    <mergeCell ref="A96:G96"/>
    <mergeCell ref="I65:O67"/>
    <mergeCell ref="A68:G68"/>
    <mergeCell ref="A67:G67"/>
    <mergeCell ref="F92:G92"/>
    <mergeCell ref="A98:B98"/>
    <mergeCell ref="A87:A89"/>
    <mergeCell ref="A90:B90"/>
  </mergeCells>
  <phoneticPr fontId="2"/>
  <dataValidations count="5">
    <dataValidation type="list" allowBlank="1" showInputMessage="1" showErrorMessage="1" sqref="C61:G61" xr:uid="{00000000-0002-0000-0900-000000000000}">
      <formula1>"有,無"</formula1>
    </dataValidation>
    <dataValidation type="list" allowBlank="1" showInputMessage="1" showErrorMessage="1" sqref="C15:G15" xr:uid="{00000000-0002-0000-0900-000001000000}">
      <formula1>"製材,2×4,合単板,LVL,集成材"</formula1>
    </dataValidation>
    <dataValidation type="list" allowBlank="1" showInputMessage="1" showErrorMessage="1" sqref="C76:G78" xr:uid="{00000000-0002-0000-0900-000002000000}">
      <formula1>"柱材,横架材,土台,内装材,合板,紙,発電,その他"</formula1>
    </dataValidation>
    <dataValidation type="list" allowBlank="1" showInputMessage="1" showErrorMessage="1" sqref="C72:G72" xr:uid="{00000000-0002-0000-0900-000003000000}">
      <formula1>"m3,トン"</formula1>
    </dataValidation>
    <dataValidation type="list" allowBlank="1" showInputMessage="1" showErrorMessage="1" sqref="C99:G100" xr:uid="{00000000-0002-0000-0900-000004000000}">
      <formula1>"1件,2件,3件,4件,5件以上"</formula1>
    </dataValidation>
  </dataValidations>
  <pageMargins left="0.7" right="0.7" top="0.75" bottom="0.75" header="0.3" footer="0.3"/>
  <pageSetup paperSize="9" orientation="portrait" r:id="rId1"/>
  <rowBreaks count="1" manualBreakCount="1">
    <brk id="4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6</vt:i4>
      </vt:variant>
    </vt:vector>
  </HeadingPairs>
  <TitlesOfParts>
    <vt:vector size="18" baseType="lpstr">
      <vt:lpstr>【別紙2】企画提案表紙</vt:lpstr>
      <vt:lpstr>購入価格明細（素材）２－１【銘柄別様式】</vt:lpstr>
      <vt:lpstr>購入価格明細（素材）２－２【一括購入様式】</vt:lpstr>
      <vt:lpstr>３効果的な取組内容</vt:lpstr>
      <vt:lpstr>４販路（予定）【自社消費用】</vt:lpstr>
      <vt:lpstr>４販路（予定）【取引協定用5社】</vt:lpstr>
      <vt:lpstr>４販路（予定）【取引協定用10社】</vt:lpstr>
      <vt:lpstr>５新規性及び政策との整合</vt:lpstr>
      <vt:lpstr>６～７コスト削減等</vt:lpstr>
      <vt:lpstr>８～１２その他、１３森林管理局長の評価 </vt:lpstr>
      <vt:lpstr>（別添）添付書類</vt:lpstr>
      <vt:lpstr>リスト</vt:lpstr>
      <vt:lpstr>'（別添）添付書類'!Print_Area</vt:lpstr>
      <vt:lpstr>【別紙2】企画提案表紙!Print_Area</vt:lpstr>
      <vt:lpstr>'５新規性及び政策との整合'!Print_Area</vt:lpstr>
      <vt:lpstr>'６～７コスト削減等'!Print_Area</vt:lpstr>
      <vt:lpstr>'８～１２その他、１３森林管理局長の評価 '!Print_Area</vt:lpstr>
      <vt:lpstr>'購入価格明細（素材）２－１【銘柄別様式】'!Print_Area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2019-08-01T07:43:04Z</dcterms:created>
  <dcterms:modified xsi:type="dcterms:W3CDTF">2026-07-27T23:01:08Z</dcterms:modified>
</cp:coreProperties>
</file>