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A93438C0-F315-42FD-8055-DCB0FBD44E98}" xr6:coauthVersionLast="47" xr6:coauthVersionMax="47" xr10:uidLastSave="{00000000-0000-0000-0000-000000000000}"/>
  <bookViews>
    <workbookView xWindow="-28905" yWindow="0" windowWidth="14610" windowHeight="15585" tabRatio="751" xr2:uid="{00000000-000D-0000-FFFF-FFFF00000000}"/>
  </bookViews>
  <sheets>
    <sheet name="【別紙2】企画提案表紙" sheetId="43" r:id="rId1"/>
    <sheet name="購入価格明細（素材）２－１【銘柄別様式】" sheetId="39" r:id="rId2"/>
    <sheet name="購入価格明細（素材）２－２【一括購入様式】" sheetId="34" r:id="rId3"/>
    <sheet name="３効果的な取組内容" sheetId="41" r:id="rId4"/>
    <sheet name="４販路（予定）【自社消費用】" sheetId="18" r:id="rId5"/>
    <sheet name="４販路（予定）【取引協定用5社】" sheetId="52" r:id="rId6"/>
    <sheet name="４販路（予定）【取引協定用10社】" sheetId="32" r:id="rId7"/>
    <sheet name="５新規性及び政策との整合" sheetId="44" r:id="rId8"/>
    <sheet name="６～７コスト削減等" sheetId="45" r:id="rId9"/>
    <sheet name="８～１２その他、１３森林管理局長の評価 " sheetId="48" r:id="rId10"/>
    <sheet name="（別添）添付書類" sheetId="42" r:id="rId11"/>
    <sheet name="【別紙６】結果報告（効果等・需要創造）" sheetId="47" r:id="rId12"/>
    <sheet name="３販路（実施結果）【自社消費用】" sheetId="49" r:id="rId13"/>
    <sheet name="３販路（実施結果）【取引協定用5社】" sheetId="54" r:id="rId14"/>
    <sheet name="３販路（実施結果）【取引協定用10社】" sheetId="51" r:id="rId15"/>
    <sheet name="リスト" sheetId="36" state="hidden" r:id="rId16"/>
    <sheet name="Sheet1" sheetId="55" r:id="rId17"/>
  </sheets>
  <definedNames>
    <definedName name="_xlnm._FilterDatabase" localSheetId="1" hidden="1">'購入価格明細（素材）２－１【銘柄別様式】'!$A$28:$H$51</definedName>
    <definedName name="_xlnm.Print_Area" localSheetId="10">'（別添）添付書類'!$A$1:$D$29</definedName>
    <definedName name="_xlnm.Print_Area" localSheetId="0">【別紙2】企画提案表紙!$A$1:$F$41</definedName>
    <definedName name="_xlnm.Print_Area" localSheetId="14">'３販路（実施結果）【取引協定用10社】'!$A$1:$V$110</definedName>
    <definedName name="_xlnm.Print_Area" localSheetId="7">'５新規性及び政策との整合'!$A$1:$H$27</definedName>
    <definedName name="_xlnm.Print_Area" localSheetId="8">'６～７コスト削減等'!$A$1:$G$103</definedName>
    <definedName name="_xlnm.Print_Area" localSheetId="9">'８～１２その他、１３森林管理局長の評価 '!$A$1:$G$106</definedName>
    <definedName name="_xlnm.Print_Area" localSheetId="1">'購入価格明細（素材）２－１【銘柄別様式】'!$A$1:$R$52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47" i="39" l="1"/>
  <c r="O47" i="39"/>
  <c r="N47" i="39"/>
  <c r="Q47" i="39" s="1"/>
  <c r="Q46" i="39"/>
  <c r="P44" i="39"/>
  <c r="O44" i="39"/>
  <c r="N44" i="39"/>
  <c r="Q44" i="39" s="1"/>
  <c r="Q43" i="39"/>
  <c r="P41" i="39"/>
  <c r="O41" i="39"/>
  <c r="N41" i="39"/>
  <c r="Q41" i="39" s="1"/>
  <c r="Q40" i="39"/>
  <c r="P38" i="39"/>
  <c r="O38" i="39"/>
  <c r="N38" i="39"/>
  <c r="Q38" i="39" s="1"/>
  <c r="Q37" i="39"/>
  <c r="P35" i="39"/>
  <c r="O35" i="39"/>
  <c r="N35" i="39"/>
  <c r="Q34" i="39"/>
  <c r="P32" i="39"/>
  <c r="O32" i="39"/>
  <c r="N32" i="39"/>
  <c r="Q31" i="39"/>
  <c r="Q49" i="39" s="1"/>
  <c r="O21" i="39" s="1"/>
  <c r="P21" i="39" s="1"/>
  <c r="P23" i="39" s="1"/>
  <c r="K16" i="39" s="1"/>
  <c r="J21" i="39"/>
  <c r="K28" i="39" s="1"/>
  <c r="Q35" i="39" l="1"/>
  <c r="Q32" i="39"/>
  <c r="Q50" i="39"/>
  <c r="G32" i="39"/>
  <c r="F32" i="39"/>
  <c r="G35" i="39"/>
  <c r="Q48" i="39" l="1"/>
  <c r="O22" i="39"/>
  <c r="P22" i="39" s="1"/>
  <c r="P24" i="39" s="1"/>
  <c r="P25" i="39" s="1"/>
  <c r="C57" i="52"/>
  <c r="C19" i="52"/>
  <c r="C75" i="45" l="1"/>
  <c r="D75" i="45"/>
  <c r="E75" i="45"/>
  <c r="F75" i="45"/>
  <c r="G75" i="45"/>
  <c r="G89" i="45" l="1"/>
  <c r="F89" i="45"/>
  <c r="E89" i="45"/>
  <c r="D89" i="45"/>
  <c r="C89" i="45"/>
  <c r="G59" i="45"/>
  <c r="G60" i="45" s="1"/>
  <c r="F59" i="45"/>
  <c r="F60" i="45" s="1"/>
  <c r="E59" i="45"/>
  <c r="E60" i="45" s="1"/>
  <c r="D59" i="45"/>
  <c r="D60" i="45" s="1"/>
  <c r="C59" i="45"/>
  <c r="C60" i="45" s="1"/>
  <c r="G19" i="45"/>
  <c r="F19" i="45"/>
  <c r="E19" i="45"/>
  <c r="D19" i="45"/>
  <c r="C19" i="45"/>
  <c r="G47" i="39" l="1"/>
  <c r="F47" i="39"/>
  <c r="E47" i="39"/>
  <c r="H46" i="39"/>
  <c r="G44" i="39"/>
  <c r="F44" i="39"/>
  <c r="E44" i="39"/>
  <c r="H43" i="39"/>
  <c r="G41" i="39"/>
  <c r="F41" i="39"/>
  <c r="E41" i="39"/>
  <c r="H40" i="39"/>
  <c r="G38" i="39"/>
  <c r="F38" i="39"/>
  <c r="E38" i="39"/>
  <c r="H37" i="39"/>
  <c r="F35" i="39"/>
  <c r="E35" i="39"/>
  <c r="H34" i="39"/>
  <c r="E32" i="39"/>
  <c r="H31" i="39"/>
  <c r="A21" i="39"/>
  <c r="B28" i="39" s="1"/>
  <c r="H35" i="39" l="1"/>
  <c r="H44" i="39"/>
  <c r="H47" i="39"/>
  <c r="H41" i="39"/>
  <c r="H32" i="39"/>
  <c r="H49" i="39"/>
  <c r="F21" i="39" s="1"/>
  <c r="G21" i="39" s="1"/>
  <c r="G23" i="39" s="1"/>
  <c r="B16" i="39" s="1"/>
  <c r="H38" i="39"/>
  <c r="H50" i="39" l="1"/>
  <c r="F22" i="39" s="1"/>
  <c r="G22" i="39" s="1"/>
  <c r="G24" i="39" s="1"/>
  <c r="G25" i="39" s="1"/>
  <c r="H48" i="39" l="1"/>
  <c r="D33" i="34"/>
  <c r="C101" i="32" l="1"/>
  <c r="C19" i="32"/>
  <c r="C39" i="18" l="1"/>
  <c r="C19" i="18"/>
</calcChain>
</file>

<file path=xl/sharedStrings.xml><?xml version="1.0" encoding="utf-8"?>
<sst xmlns="http://schemas.openxmlformats.org/spreadsheetml/2006/main" count="2122" uniqueCount="419">
  <si>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</si>
  <si>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</si>
  <si>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</si>
  <si>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</si>
  <si>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</si>
  <si>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</si>
  <si>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</si>
  <si>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</si>
  <si>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</si>
  <si>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</si>
  <si>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</si>
  <si>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①</t>
    <phoneticPr fontId="2"/>
  </si>
  <si>
    <t>②</t>
    <phoneticPr fontId="2"/>
  </si>
  <si>
    <t>③</t>
    <phoneticPr fontId="2"/>
  </si>
  <si>
    <t>④=(①-②)/③</t>
    <phoneticPr fontId="2"/>
  </si>
  <si>
    <t>間伐材・林地残材等</t>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</si>
  <si>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</si>
  <si>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</si>
  <si>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</si>
  <si>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</si>
  <si>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</si>
  <si>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</si>
  <si>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</si>
  <si>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</si>
  <si>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</si>
  <si>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</si>
  <si>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</si>
  <si>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</si>
  <si>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</si>
  <si>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</si>
  <si>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</si>
  <si>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</si>
  <si>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t>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</si>
  <si>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</si>
  <si>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</si>
  <si>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</si>
  <si>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</si>
  <si>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</si>
  <si>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</si>
  <si>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</si>
  <si>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</si>
  <si>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</si>
  <si>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</si>
  <si>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</si>
  <si>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</si>
  <si>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</si>
  <si>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</si>
  <si>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</si>
  <si>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</si>
  <si>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</si>
  <si>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</si>
  <si>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□非住宅　□輸出</t>
    <rPh sb="1" eb="2">
      <t>ヒ</t>
    </rPh>
    <rPh sb="2" eb="4">
      <t>ジュウタク</t>
    </rPh>
    <rPh sb="6" eb="8">
      <t>ユシュツ</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</si>
  <si>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</si>
  <si>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</si>
  <si>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</si>
  <si>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</si>
  <si>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</si>
  <si>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</si>
  <si>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</si>
  <si>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　</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</si>
  <si>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</si>
  <si>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単位</t>
    <rPh sb="0" eb="2">
      <t>タンイ</t>
    </rPh>
    <phoneticPr fontId="2"/>
  </si>
  <si>
    <t>総計</t>
    <rPh sb="0" eb="2">
      <t>ソウケイ</t>
    </rPh>
    <phoneticPr fontId="2"/>
  </si>
  <si>
    <t>金額(円)</t>
    <rPh sb="0" eb="2">
      <t>キンガク</t>
    </rPh>
    <rPh sb="3" eb="4">
      <t>エン</t>
    </rPh>
    <phoneticPr fontId="2"/>
  </si>
  <si>
    <t>【総括表】</t>
    <phoneticPr fontId="2"/>
  </si>
  <si>
    <t>（3）共同申請の内容</t>
    <rPh sb="3" eb="5">
      <t>キョウドウ</t>
    </rPh>
    <rPh sb="5" eb="7">
      <t>シンセイ</t>
    </rPh>
    <rPh sb="8" eb="10">
      <t>ナイヨウ</t>
    </rPh>
    <phoneticPr fontId="2"/>
  </si>
  <si>
    <r>
      <t>新設・拡充・導入別</t>
    </r>
    <r>
      <rPr>
        <sz val="9"/>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</si>
  <si>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9"/>
        <color theme="1"/>
        <rFont val="ＭＳ Ｐゴシック"/>
        <family val="3"/>
        <charset val="128"/>
        <scheme val="minor"/>
      </rPr>
      <t>※2</t>
    </r>
    <rPh sb="0" eb="3">
      <t>ホジョキン</t>
    </rPh>
    <rPh sb="4" eb="6">
      <t>シュルイ</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</si>
  <si>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</si>
  <si>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</si>
  <si>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</si>
  <si>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</si>
  <si>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</si>
  <si>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</si>
  <si>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【企画提案書】</t>
    <rPh sb="1" eb="3">
      <t>キカク</t>
    </rPh>
    <rPh sb="3" eb="5">
      <t>テイアン</t>
    </rPh>
    <rPh sb="5" eb="6">
      <t>ショ</t>
    </rPh>
    <phoneticPr fontId="2"/>
  </si>
  <si>
    <t>（別添）</t>
    <rPh sb="1" eb="3">
      <t>ベッテン</t>
    </rPh>
    <phoneticPr fontId="2"/>
  </si>
  <si>
    <t>えるぼし認定企業</t>
    <rPh sb="4" eb="6">
      <t>ニンテイ</t>
    </rPh>
    <rPh sb="6" eb="8">
      <t>キギョウ</t>
    </rPh>
    <phoneticPr fontId="2"/>
  </si>
  <si>
    <t>過去3年間に若手(35歳未満)の新規雇用があり申請の日まで雇用が継続している</t>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</si>
  <si>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</si>
  <si>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t>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</si>
  <si>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</si>
  <si>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</si>
  <si>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　前年度と前々年度の点数を記入してください。</t>
    <rPh sb="2" eb="5">
      <t>ゼンネンド</t>
    </rPh>
    <rPh sb="6" eb="8">
      <t>ゼンゼン</t>
    </rPh>
    <rPh sb="8" eb="10">
      <t>ネンド</t>
    </rPh>
    <rPh sb="11" eb="13">
      <t>テンスウ</t>
    </rPh>
    <rPh sb="14" eb="16">
      <t>キニュウ</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</si>
  <si>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</si>
  <si>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</si>
  <si>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</si>
  <si>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</si>
  <si>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</si>
  <si>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</si>
  <si>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</si>
  <si>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</si>
  <si>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</si>
  <si>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r>
      <t>計画等への位置づけ</t>
    </r>
    <r>
      <rPr>
        <sz val="9"/>
        <color theme="1"/>
        <rFont val="ＭＳ Ｐゴシック"/>
        <family val="3"/>
        <charset val="128"/>
        <scheme val="minor"/>
      </rPr>
      <t>※3</t>
    </r>
    <rPh sb="0" eb="2">
      <t>ケイカク</t>
    </rPh>
    <rPh sb="2" eb="3">
      <t>トウ</t>
    </rPh>
    <rPh sb="5" eb="7">
      <t>イチ</t>
    </rPh>
    <phoneticPr fontId="2"/>
  </si>
  <si>
    <t>申請者名</t>
    <phoneticPr fontId="2"/>
  </si>
  <si>
    <t>工場の種類</t>
    <rPh sb="0" eb="2">
      <t>コウジョウ</t>
    </rPh>
    <rPh sb="3" eb="5">
      <t>シュルイ</t>
    </rPh>
    <phoneticPr fontId="2"/>
  </si>
  <si>
    <t>整備年度</t>
    <rPh sb="0" eb="2">
      <t>セイビ</t>
    </rPh>
    <rPh sb="2" eb="4">
      <t>ネンド</t>
    </rPh>
    <phoneticPr fontId="2"/>
  </si>
  <si>
    <r>
      <t>m</t>
    </r>
    <r>
      <rPr>
        <sz val="8"/>
        <color theme="1"/>
        <rFont val="ＭＳ Ｐゴシック"/>
        <family val="3"/>
        <charset val="128"/>
        <scheme val="minor"/>
      </rPr>
      <t>3</t>
    </r>
    <phoneticPr fontId="2"/>
  </si>
  <si>
    <r>
      <t>数量(m</t>
    </r>
    <r>
      <rPr>
        <sz val="8"/>
        <color theme="1"/>
        <rFont val="ＭＳ Ｐゴシック"/>
        <family val="3"/>
        <charset val="128"/>
        <scheme val="minor"/>
      </rPr>
      <t>3</t>
    </r>
    <r>
      <rPr>
        <sz val="11"/>
        <color theme="1"/>
        <rFont val="ＭＳ Ｐゴシック"/>
        <family val="3"/>
        <charset val="128"/>
        <scheme val="minor"/>
      </rPr>
      <t>)　（丸太）</t>
    </r>
    <rPh sb="0" eb="2">
      <t>スウリョウ</t>
    </rPh>
    <rPh sb="8" eb="10">
      <t>マルタ</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</si>
  <si>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</si>
  <si>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rPh sb="7" eb="9">
      <t>セイザイ</t>
    </rPh>
    <rPh sb="9" eb="10">
      <t>ヒン</t>
    </rPh>
    <rPh sb="10" eb="11">
      <t>トウ</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</si>
  <si>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</si>
  <si>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</si>
  <si>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</si>
  <si>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</si>
  <si>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</si>
  <si>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</si>
  <si>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r>
      <t>円/m</t>
    </r>
    <r>
      <rPr>
        <sz val="8"/>
        <color theme="1"/>
        <rFont val="ＭＳ Ｐゴシック"/>
        <family val="3"/>
        <charset val="128"/>
        <scheme val="minor"/>
      </rPr>
      <t>3</t>
    </r>
    <phoneticPr fontId="2"/>
  </si>
  <si>
    <t>国有林材の安定供給システムに係る結果報告書</t>
    <rPh sb="14" eb="15">
      <t>カカ</t>
    </rPh>
    <rPh sb="16" eb="18">
      <t>ケッカ</t>
    </rPh>
    <rPh sb="18" eb="21">
      <t>ホウコクショ</t>
    </rPh>
    <phoneticPr fontId="2"/>
  </si>
  <si>
    <t>国有林材の安定供給システムに係る企画提案書</t>
    <rPh sb="14" eb="15">
      <t>カカ</t>
    </rPh>
    <rPh sb="16" eb="18">
      <t>キカク</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</si>
  <si>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</si>
  <si>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</si>
  <si>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</si>
  <si>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</si>
  <si>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</si>
  <si>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</si>
  <si>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</si>
  <si>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</si>
  <si>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</si>
  <si>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</si>
  <si>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労働生産性の向上のため、効率的な作業システム、工程管理の工夫等を行うとともに、生産性向上の目標を持って取り組んでいる</t>
    <phoneticPr fontId="2"/>
  </si>
  <si>
    <t>【実施結果】</t>
    <rPh sb="1" eb="3">
      <t>ジッシ</t>
    </rPh>
    <rPh sb="3" eb="5">
      <t>ケッカ</t>
    </rPh>
    <phoneticPr fontId="2"/>
  </si>
  <si>
    <t>3　具体的な販路（実施結果）</t>
    <rPh sb="2" eb="5">
      <t>グタイテキ</t>
    </rPh>
    <rPh sb="6" eb="8">
      <t>ハンロ</t>
    </rPh>
    <rPh sb="9" eb="11">
      <t>ジッシ</t>
    </rPh>
    <rPh sb="11" eb="13">
      <t>ケッカ</t>
    </rPh>
    <phoneticPr fontId="2"/>
  </si>
  <si>
    <t>樹材種区分</t>
    <rPh sb="0" eb="1">
      <t>ジュ</t>
    </rPh>
    <rPh sb="1" eb="3">
      <t>ザイシュ</t>
    </rPh>
    <rPh sb="3" eb="5">
      <t>クブン</t>
    </rPh>
    <phoneticPr fontId="2"/>
  </si>
  <si>
    <t>スギ直曲がりセット材</t>
    <rPh sb="2" eb="3">
      <t>チョク</t>
    </rPh>
    <rPh sb="3" eb="4">
      <t>マ</t>
    </rPh>
    <rPh sb="9" eb="10">
      <t>ザイ</t>
    </rPh>
    <phoneticPr fontId="2"/>
  </si>
  <si>
    <t>　○　素材（丸太）の引渡場所に留意の上、物件ごとに作成してください。</t>
    <phoneticPr fontId="2"/>
  </si>
  <si>
    <t>　【留意事項】</t>
    <rPh sb="2" eb="4">
      <t>リュウイ</t>
    </rPh>
    <rPh sb="4" eb="6">
      <t>ジコウ</t>
    </rPh>
    <phoneticPr fontId="2"/>
  </si>
  <si>
    <t>①</t>
    <phoneticPr fontId="2"/>
  </si>
  <si>
    <t>②</t>
    <phoneticPr fontId="2"/>
  </si>
  <si>
    <t>④</t>
    <phoneticPr fontId="2"/>
  </si>
  <si>
    <t>⑤</t>
    <phoneticPr fontId="2"/>
  </si>
  <si>
    <t>⑥</t>
    <phoneticPr fontId="2"/>
  </si>
  <si>
    <t>⑦</t>
    <phoneticPr fontId="2"/>
  </si>
  <si>
    <t>⑧</t>
    <phoneticPr fontId="2"/>
  </si>
  <si>
    <t>⑨</t>
    <phoneticPr fontId="2"/>
  </si>
  <si>
    <t>⑩</t>
    <phoneticPr fontId="2"/>
  </si>
  <si>
    <t>自動選別機等の検知費用</t>
    <rPh sb="0" eb="2">
      <t>ジドウ</t>
    </rPh>
    <rPh sb="2" eb="4">
      <t>センベツ</t>
    </rPh>
    <rPh sb="4" eb="5">
      <t>キ</t>
    </rPh>
    <rPh sb="5" eb="6">
      <t>トウ</t>
    </rPh>
    <rPh sb="7" eb="9">
      <t>ケンチ</t>
    </rPh>
    <rPh sb="9" eb="11">
      <t>ヒヨウ</t>
    </rPh>
    <phoneticPr fontId="2"/>
  </si>
  <si>
    <t>⑪</t>
    <phoneticPr fontId="2"/>
  </si>
  <si>
    <t>※欄が不足する場合は適宜追加してください。</t>
    <rPh sb="1" eb="2">
      <t>ラン</t>
    </rPh>
    <rPh sb="3" eb="5">
      <t>フソク</t>
    </rPh>
    <rPh sb="7" eb="9">
      <t>バアイ</t>
    </rPh>
    <rPh sb="10" eb="12">
      <t>テキギ</t>
    </rPh>
    <rPh sb="12" eb="14">
      <t>ツイカ</t>
    </rPh>
    <phoneticPr fontId="2"/>
  </si>
  <si>
    <t>（１）自動選別機等の活用及び検知費用に係るコスト削減に貢献するもの。</t>
    <rPh sb="3" eb="5">
      <t>ジドウ</t>
    </rPh>
    <rPh sb="5" eb="7">
      <t>センベツ</t>
    </rPh>
    <rPh sb="7" eb="8">
      <t>キ</t>
    </rPh>
    <rPh sb="8" eb="9">
      <t>トウ</t>
    </rPh>
    <rPh sb="10" eb="12">
      <t>カツヨウ</t>
    </rPh>
    <rPh sb="12" eb="13">
      <t>オヨ</t>
    </rPh>
    <rPh sb="14" eb="16">
      <t>ケンチ</t>
    </rPh>
    <rPh sb="16" eb="18">
      <t>ヒヨウ</t>
    </rPh>
    <rPh sb="19" eb="20">
      <t>カカ</t>
    </rPh>
    <rPh sb="24" eb="26">
      <t>サクゲン</t>
    </rPh>
    <rPh sb="27" eb="29">
      <t>コウケン</t>
    </rPh>
    <phoneticPr fontId="2"/>
  </si>
  <si>
    <t>全体数</t>
    <rPh sb="0" eb="2">
      <t>ゼンタイ</t>
    </rPh>
    <rPh sb="2" eb="3">
      <t>スウ</t>
    </rPh>
    <phoneticPr fontId="2"/>
  </si>
  <si>
    <t>使用数</t>
    <rPh sb="0" eb="2">
      <t>シヨウ</t>
    </rPh>
    <rPh sb="2" eb="3">
      <t>カズ</t>
    </rPh>
    <phoneticPr fontId="2"/>
  </si>
  <si>
    <t>５日以内の搬出</t>
    <rPh sb="1" eb="2">
      <t>ヒ</t>
    </rPh>
    <rPh sb="2" eb="4">
      <t>イナイ</t>
    </rPh>
    <rPh sb="5" eb="7">
      <t>ハンシュツ</t>
    </rPh>
    <phoneticPr fontId="2"/>
  </si>
  <si>
    <t>自動選別機等の使用の有無</t>
    <rPh sb="0" eb="2">
      <t>ジドウ</t>
    </rPh>
    <rPh sb="2" eb="4">
      <t>センベツ</t>
    </rPh>
    <rPh sb="4" eb="5">
      <t>キ</t>
    </rPh>
    <rPh sb="5" eb="6">
      <t>トウ</t>
    </rPh>
    <rPh sb="7" eb="9">
      <t>シヨウ</t>
    </rPh>
    <rPh sb="10" eb="12">
      <t>ウム</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</si>
  <si>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</si>
  <si>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※申請者の直営の災害を記入。</t>
    <rPh sb="1" eb="4">
      <t>シンセイシャ</t>
    </rPh>
    <rPh sb="5" eb="7">
      <t>チョクエイ</t>
    </rPh>
    <rPh sb="8" eb="10">
      <t>サイガイ</t>
    </rPh>
    <rPh sb="11" eb="13">
      <t>キニュウ</t>
    </rPh>
    <phoneticPr fontId="2"/>
  </si>
  <si>
    <t>円</t>
    <rPh sb="0" eb="1">
      <t>エン</t>
    </rPh>
    <phoneticPr fontId="2"/>
  </si>
  <si>
    <t>円</t>
    <rPh sb="0" eb="1">
      <t>エン</t>
    </rPh>
    <phoneticPr fontId="2"/>
  </si>
  <si>
    <t>３日以内の搬出</t>
    <rPh sb="1" eb="2">
      <t>ヒ</t>
    </rPh>
    <rPh sb="2" eb="4">
      <t>イナイ</t>
    </rPh>
    <rPh sb="5" eb="7">
      <t>ハンシュツ</t>
    </rPh>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</si>
  <si>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</si>
  <si>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製紙用等</t>
    <rPh sb="0" eb="3">
      <t>セイシヨウ</t>
    </rPh>
    <rPh sb="3" eb="4">
      <t>トウ</t>
    </rPh>
    <phoneticPr fontId="2"/>
  </si>
  <si>
    <t>※Ｃ材のみの申請者は該当しません。</t>
    <rPh sb="2" eb="3">
      <t>ザイ</t>
    </rPh>
    <rPh sb="6" eb="9">
      <t>シンセイシャ</t>
    </rPh>
    <rPh sb="10" eb="12">
      <t>ガイトウ</t>
    </rPh>
    <phoneticPr fontId="2"/>
  </si>
  <si>
    <t>バイオマス発電用</t>
    <rPh sb="5" eb="8">
      <t>ハツデンヨウ</t>
    </rPh>
    <phoneticPr fontId="2"/>
  </si>
  <si>
    <t>※バイオマス発電用には、熱利用等を含む。</t>
    <rPh sb="6" eb="9">
      <t>ハツデンヨウ</t>
    </rPh>
    <rPh sb="12" eb="15">
      <t>ネツリヨウ</t>
    </rPh>
    <rPh sb="15" eb="16">
      <t>トウ</t>
    </rPh>
    <rPh sb="17" eb="18">
      <t>フク</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</si>
  <si>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</si>
  <si>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</si>
  <si>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t>
  </si>
  <si>
    <t>－</t>
    <phoneticPr fontId="2"/>
  </si>
  <si>
    <t>■製材</t>
    <rPh sb="1" eb="3">
      <t>セイザイ</t>
    </rPh>
    <phoneticPr fontId="2"/>
  </si>
  <si>
    <t>■２×４等</t>
    <rPh sb="4" eb="5">
      <t>トウ</t>
    </rPh>
    <phoneticPr fontId="2"/>
  </si>
  <si>
    <t>■合単板</t>
    <rPh sb="1" eb="2">
      <t>ア</t>
    </rPh>
    <rPh sb="2" eb="4">
      <t>タンパン</t>
    </rPh>
    <phoneticPr fontId="2"/>
  </si>
  <si>
    <t>■ＬＶＬ</t>
    <phoneticPr fontId="2"/>
  </si>
  <si>
    <t>■集成材</t>
    <rPh sb="1" eb="4">
      <t>シュウセイザイ</t>
    </rPh>
    <phoneticPr fontId="2"/>
  </si>
  <si>
    <t>■チップ</t>
    <phoneticPr fontId="2"/>
  </si>
  <si>
    <t>■おが粉</t>
    <rPh sb="3" eb="4">
      <t>コナ</t>
    </rPh>
    <phoneticPr fontId="2"/>
  </si>
  <si>
    <t>■流通</t>
    <rPh sb="1" eb="3">
      <t>リュウツウ</t>
    </rPh>
    <phoneticPr fontId="2"/>
  </si>
  <si>
    <t>■発電</t>
    <rPh sb="1" eb="3">
      <t>ハツデン</t>
    </rPh>
    <phoneticPr fontId="2"/>
  </si>
  <si>
    <t>■住宅メーカー</t>
    <rPh sb="1" eb="3">
      <t>ジュウタク</t>
    </rPh>
    <phoneticPr fontId="2"/>
  </si>
  <si>
    <t>■製紙</t>
    <rPh sb="1" eb="3">
      <t>セイシ</t>
    </rPh>
    <phoneticPr fontId="2"/>
  </si>
  <si>
    <t>■素材生産</t>
    <rPh sb="1" eb="3">
      <t>ソザイ</t>
    </rPh>
    <rPh sb="3" eb="5">
      <t>セイサン</t>
    </rPh>
    <phoneticPr fontId="2"/>
  </si>
  <si>
    <t>区分</t>
    <rPh sb="0" eb="2">
      <t>クブン</t>
    </rPh>
    <phoneticPr fontId="2"/>
  </si>
  <si>
    <t>前期</t>
    <rPh sb="0" eb="2">
      <t>ゼンキ</t>
    </rPh>
    <phoneticPr fontId="2"/>
  </si>
  <si>
    <t>後期</t>
    <rPh sb="0" eb="2">
      <t>コウキ</t>
    </rPh>
    <phoneticPr fontId="2"/>
  </si>
  <si>
    <t>代表者</t>
    <rPh sb="0" eb="3">
      <t>ダイヒョウシャ</t>
    </rPh>
    <phoneticPr fontId="2"/>
  </si>
  <si>
    <t>○</t>
    <phoneticPr fontId="2"/>
  </si>
  <si>
    <t>スギ曲がり込み材</t>
    <rPh sb="2" eb="3">
      <t>マ</t>
    </rPh>
    <rPh sb="5" eb="6">
      <t>コ</t>
    </rPh>
    <rPh sb="7" eb="8">
      <t>ザイ</t>
    </rPh>
    <phoneticPr fontId="2"/>
  </si>
  <si>
    <t>ヒノキ直曲がりセット材</t>
    <rPh sb="3" eb="4">
      <t>チョク</t>
    </rPh>
    <rPh sb="4" eb="5">
      <t>マ</t>
    </rPh>
    <rPh sb="10" eb="11">
      <t>ザイ</t>
    </rPh>
    <phoneticPr fontId="2"/>
  </si>
  <si>
    <t>ヒノキ２m材</t>
    <rPh sb="5" eb="6">
      <t>ザイ</t>
    </rPh>
    <phoneticPr fontId="2"/>
  </si>
  <si>
    <t>スギ・ヒノキ小径木</t>
    <rPh sb="6" eb="8">
      <t>ショウケイ</t>
    </rPh>
    <rPh sb="8" eb="9">
      <t>キ</t>
    </rPh>
    <phoneticPr fontId="2"/>
  </si>
  <si>
    <t>Ｃ材（製紙用等）</t>
    <rPh sb="1" eb="2">
      <t>ザイ</t>
    </rPh>
    <rPh sb="3" eb="6">
      <t>セイシヨウ</t>
    </rPh>
    <rPh sb="6" eb="7">
      <t>トウ</t>
    </rPh>
    <phoneticPr fontId="2"/>
  </si>
  <si>
    <t>Ｃ材（バイオマス発電用）</t>
    <rPh sb="1" eb="2">
      <t>ザイ</t>
    </rPh>
    <rPh sb="8" eb="11">
      <t>ハツデンヨウ</t>
    </rPh>
    <phoneticPr fontId="2"/>
  </si>
  <si>
    <t>企画提案表紙</t>
    <rPh sb="0" eb="2">
      <t>キカク</t>
    </rPh>
    <rPh sb="2" eb="4">
      <t>テイアン</t>
    </rPh>
    <rPh sb="4" eb="6">
      <t>ヒョウシ</t>
    </rPh>
    <phoneticPr fontId="2"/>
  </si>
  <si>
    <t>最低購入希望価格</t>
    <rPh sb="0" eb="2">
      <t>サイテイ</t>
    </rPh>
    <rPh sb="2" eb="4">
      <t>コウニュウ</t>
    </rPh>
    <rPh sb="4" eb="6">
      <t>キボウ</t>
    </rPh>
    <rPh sb="6" eb="8">
      <t>カカク</t>
    </rPh>
    <phoneticPr fontId="2"/>
  </si>
  <si>
    <t>非住宅又は輸出の実績</t>
  </si>
  <si>
    <t>□非住宅　□輸出</t>
  </si>
  <si>
    <t>■非住宅　□輸出</t>
    <rPh sb="1" eb="2">
      <t>ヒ</t>
    </rPh>
    <rPh sb="2" eb="4">
      <t>ジュウタク</t>
    </rPh>
    <rPh sb="6" eb="8">
      <t>ユシュツ</t>
    </rPh>
    <phoneticPr fontId="2"/>
  </si>
  <si>
    <t>□非住宅　■輸出</t>
    <phoneticPr fontId="2"/>
  </si>
  <si>
    <t>■非住宅　■輸出</t>
    <phoneticPr fontId="2"/>
  </si>
  <si>
    <t>具体的な販路</t>
    <rPh sb="0" eb="3">
      <t>グタイテキ</t>
    </rPh>
    <rPh sb="4" eb="6">
      <t>ハンロ</t>
    </rPh>
    <phoneticPr fontId="2"/>
  </si>
  <si>
    <t>スギ</t>
    <phoneticPr fontId="2"/>
  </si>
  <si>
    <t>ヒノキ</t>
    <phoneticPr fontId="2"/>
  </si>
  <si>
    <t>スギ・ヒノキ</t>
    <phoneticPr fontId="2"/>
  </si>
  <si>
    <t>共同申請、取引協定による販売先等の別</t>
  </si>
  <si>
    <t>共同申請</t>
    <phoneticPr fontId="2"/>
  </si>
  <si>
    <t>取引協定</t>
    <phoneticPr fontId="2"/>
  </si>
  <si>
    <t>規格：長級（％）</t>
    <rPh sb="0" eb="2">
      <t>キカク</t>
    </rPh>
    <rPh sb="3" eb="4">
      <t>チョウ</t>
    </rPh>
    <rPh sb="4" eb="5">
      <t>キュウ</t>
    </rPh>
    <phoneticPr fontId="2"/>
  </si>
  <si>
    <t>規格：末口径級（cm）</t>
    <rPh sb="0" eb="2">
      <t>キカク</t>
    </rPh>
    <rPh sb="3" eb="4">
      <t>スエ</t>
    </rPh>
    <rPh sb="4" eb="5">
      <t>クチ</t>
    </rPh>
    <rPh sb="5" eb="6">
      <t>ケイ</t>
    </rPh>
    <rPh sb="6" eb="7">
      <t>キュウ</t>
    </rPh>
    <phoneticPr fontId="2"/>
  </si>
  <si>
    <t>九州森林管理局長の評価</t>
    <rPh sb="0" eb="2">
      <t>キュウシュウ</t>
    </rPh>
    <rPh sb="2" eb="4">
      <t>シンリン</t>
    </rPh>
    <rPh sb="4" eb="6">
      <t>カンリ</t>
    </rPh>
    <rPh sb="6" eb="8">
      <t>キョクチョウ</t>
    </rPh>
    <rPh sb="9" eb="11">
      <t>ヒョウカ</t>
    </rPh>
    <phoneticPr fontId="2"/>
  </si>
  <si>
    <t>原木輸送</t>
    <rPh sb="0" eb="2">
      <t>ゲンボク</t>
    </rPh>
    <rPh sb="2" eb="4">
      <t>ユソウ</t>
    </rPh>
    <phoneticPr fontId="2"/>
  </si>
  <si>
    <t>×</t>
    <phoneticPr fontId="2"/>
  </si>
  <si>
    <t>自動選別機等</t>
    <rPh sb="0" eb="2">
      <t>ジドウ</t>
    </rPh>
    <rPh sb="2" eb="4">
      <t>センベツ</t>
    </rPh>
    <rPh sb="4" eb="5">
      <t>キ</t>
    </rPh>
    <rPh sb="5" eb="6">
      <t>トウ</t>
    </rPh>
    <phoneticPr fontId="2"/>
  </si>
  <si>
    <t>○</t>
    <phoneticPr fontId="2"/>
  </si>
  <si>
    <t>規格外</t>
    <rPh sb="0" eb="3">
      <t>キカクガイ</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</si>
  <si>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</si>
  <si>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</si>
  <si>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　　※複数の取引協定者において自動選別機等を使用する場合は、全ての取引協定者で統一した</t>
    <rPh sb="3" eb="5">
      <t>フクスウ</t>
    </rPh>
    <rPh sb="6" eb="8">
      <t>トリヒキ</t>
    </rPh>
    <rPh sb="8" eb="10">
      <t>キョウテイ</t>
    </rPh>
    <rPh sb="10" eb="11">
      <t>シャ</t>
    </rPh>
    <rPh sb="15" eb="17">
      <t>ジドウ</t>
    </rPh>
    <rPh sb="17" eb="19">
      <t>センベツ</t>
    </rPh>
    <rPh sb="19" eb="20">
      <t>キ</t>
    </rPh>
    <rPh sb="20" eb="21">
      <t>トウ</t>
    </rPh>
    <rPh sb="22" eb="24">
      <t>シヨウ</t>
    </rPh>
    <rPh sb="26" eb="28">
      <t>バアイ</t>
    </rPh>
    <rPh sb="30" eb="31">
      <t>スベ</t>
    </rPh>
    <rPh sb="33" eb="35">
      <t>トリヒキ</t>
    </rPh>
    <rPh sb="35" eb="37">
      <t>キョウテイ</t>
    </rPh>
    <rPh sb="37" eb="38">
      <t>シャ</t>
    </rPh>
    <phoneticPr fontId="2"/>
  </si>
  <si>
    <t>【樹材種区分</t>
    <rPh sb="1" eb="2">
      <t>キ</t>
    </rPh>
    <rPh sb="2" eb="3">
      <t>ザイ</t>
    </rPh>
    <rPh sb="3" eb="4">
      <t>シュ</t>
    </rPh>
    <rPh sb="4" eb="6">
      <t>クブン</t>
    </rPh>
    <phoneticPr fontId="2"/>
  </si>
  <si>
    <t>】</t>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</si>
  <si>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</si>
  <si>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　　検知費用の単価を提示してください。</t>
    <phoneticPr fontId="2"/>
  </si>
  <si>
    <t>　（複数の取引協定者において自動選別機等を使用する場合は、全ての取引協定者で統一した検知費用の単価を提示してください。）</t>
    <phoneticPr fontId="2"/>
  </si>
  <si>
    <t>数量（m3）</t>
    <rPh sb="0" eb="2">
      <t>スウリョウ</t>
    </rPh>
    <phoneticPr fontId="2"/>
  </si>
  <si>
    <t>樹材種区分</t>
    <rPh sb="0" eb="1">
      <t>キ</t>
    </rPh>
    <rPh sb="1" eb="2">
      <t>ザイ</t>
    </rPh>
    <rPh sb="2" eb="3">
      <t>シュ</t>
    </rPh>
    <rPh sb="3" eb="5">
      <t>クブン</t>
    </rPh>
    <phoneticPr fontId="2"/>
  </si>
  <si>
    <t>径級</t>
    <rPh sb="0" eb="2">
      <t>ケイキュウ</t>
    </rPh>
    <phoneticPr fontId="2"/>
  </si>
  <si>
    <t>13下</t>
    <rPh sb="2" eb="3">
      <t>シモ</t>
    </rPh>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</si>
  <si>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</si>
  <si>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</si>
  <si>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t>7　国有林の政策への貢献</t>
    <rPh sb="2" eb="5">
      <t>コクユウリン</t>
    </rPh>
    <rPh sb="6" eb="8">
      <t>セイサク</t>
    </rPh>
    <rPh sb="10" eb="12">
      <t>コウケン</t>
    </rPh>
    <phoneticPr fontId="2"/>
  </si>
  <si>
    <t>8　地域の民有林管理への貢献</t>
    <rPh sb="2" eb="4">
      <t>チイキ</t>
    </rPh>
    <rPh sb="5" eb="8">
      <t>ミンユウリン</t>
    </rPh>
    <rPh sb="8" eb="10">
      <t>カンリ</t>
    </rPh>
    <rPh sb="12" eb="14">
      <t>コウケン</t>
    </rPh>
    <phoneticPr fontId="2"/>
  </si>
  <si>
    <t>9　安全対策の取組</t>
    <phoneticPr fontId="2"/>
  </si>
  <si>
    <t>11　ワークライフバランス等の推進</t>
    <rPh sb="13" eb="14">
      <t>トウ</t>
    </rPh>
    <rPh sb="15" eb="17">
      <t>スイシン</t>
    </rPh>
    <phoneticPr fontId="2"/>
  </si>
  <si>
    <t>12　働き方改革</t>
    <rPh sb="3" eb="4">
      <t>ハタラ</t>
    </rPh>
    <rPh sb="5" eb="6">
      <t>カタ</t>
    </rPh>
    <rPh sb="6" eb="8">
      <t>カイカク</t>
    </rPh>
    <phoneticPr fontId="2"/>
  </si>
  <si>
    <t>13　森林管理局長の評価</t>
    <rPh sb="3" eb="5">
      <t>シンリン</t>
    </rPh>
    <rPh sb="5" eb="7">
      <t>カンリ</t>
    </rPh>
    <rPh sb="7" eb="9">
      <t>キョクチョウ</t>
    </rPh>
    <rPh sb="10" eb="12">
      <t>ヒョウカ</t>
    </rPh>
    <phoneticPr fontId="2"/>
  </si>
  <si>
    <t>スギ直材</t>
    <rPh sb="2" eb="3">
      <t>チョク</t>
    </rPh>
    <rPh sb="3" eb="4">
      <t>ザイ</t>
    </rPh>
    <phoneticPr fontId="2"/>
  </si>
  <si>
    <t>スギ直材</t>
    <rPh sb="2" eb="3">
      <t>チョク</t>
    </rPh>
    <rPh sb="3" eb="4">
      <t>ザイ</t>
    </rPh>
    <phoneticPr fontId="2"/>
  </si>
  <si>
    <t>価格表（銘柄別）</t>
    <rPh sb="0" eb="2">
      <t>カカク</t>
    </rPh>
    <rPh sb="2" eb="3">
      <t>ヒョウ</t>
    </rPh>
    <rPh sb="4" eb="6">
      <t>メイガラ</t>
    </rPh>
    <rPh sb="6" eb="7">
      <t>ベツ</t>
    </rPh>
    <phoneticPr fontId="2"/>
  </si>
  <si>
    <t>価格表（一括購入）</t>
    <rPh sb="0" eb="2">
      <t>カカク</t>
    </rPh>
    <rPh sb="2" eb="3">
      <t>ヒョウ</t>
    </rPh>
    <rPh sb="4" eb="6">
      <t>イッカツ</t>
    </rPh>
    <rPh sb="6" eb="8">
      <t>コウニュウ</t>
    </rPh>
    <phoneticPr fontId="2"/>
  </si>
  <si>
    <r>
      <t>単価　(円/m</t>
    </r>
    <r>
      <rPr>
        <sz val="8"/>
        <color theme="1"/>
        <rFont val="ＭＳ Ｐゴシック"/>
        <family val="3"/>
        <charset val="128"/>
        <scheme val="minor"/>
      </rPr>
      <t>3</t>
    </r>
    <r>
      <rPr>
        <sz val="11"/>
        <color theme="1"/>
        <rFont val="ＭＳ Ｐゴシック"/>
        <family val="3"/>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</si>
  <si>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3"/>
        <charset val="128"/>
        <scheme val="minor"/>
      </rPr>
      <t>)</t>
    </r>
    <rPh sb="0" eb="2">
      <t>スウリョウ</t>
    </rPh>
    <phoneticPr fontId="2"/>
  </si>
  <si>
    <t>【留意事項】</t>
  </si>
  <si>
    <t>　○　素材（丸太）の引渡場所以降の運搬については、購入者の責任で行います。</t>
    <phoneticPr fontId="2"/>
  </si>
  <si>
    <r>
      <t>□製材　□2×4</t>
    </r>
    <r>
      <rPr>
        <sz val="11"/>
        <color theme="1"/>
        <rFont val="ＭＳ Ｐゴシック"/>
        <family val="3"/>
        <charset val="128"/>
        <scheme val="minor"/>
      </rPr>
      <t>等</t>
    </r>
    <r>
      <rPr>
        <sz val="11"/>
        <color theme="1"/>
        <rFont val="ＭＳ Ｐゴシック"/>
        <family val="2"/>
        <charset val="128"/>
        <scheme val="minor"/>
      </rPr>
      <t>　□合単板　□LVL　□集成材　□チップ　□おが粉　
□流通　□発電　□住宅メーカー　□製紙　□素材生産　</t>
    </r>
    <rPh sb="1" eb="3">
      <t>セイザイ</t>
    </rPh>
    <rPh sb="8" eb="9">
      <t>トウ</t>
    </rPh>
    <rPh sb="11" eb="12">
      <t>ゴウ</t>
    </rPh>
    <rPh sb="12" eb="14">
      <t>タンパン</t>
    </rPh>
    <rPh sb="21" eb="24">
      <t>シュウセイザイ</t>
    </rPh>
    <rPh sb="33" eb="34">
      <t>コナ</t>
    </rPh>
    <rPh sb="41" eb="43">
      <t>ハツデン</t>
    </rPh>
    <rPh sb="45" eb="47">
      <t>ジュウタク</t>
    </rPh>
    <rPh sb="53" eb="55">
      <t>セイシ</t>
    </rPh>
    <rPh sb="57" eb="59">
      <t>ソザイ</t>
    </rPh>
    <rPh sb="59" eb="61">
      <t>セイサン</t>
    </rPh>
    <phoneticPr fontId="2"/>
  </si>
  <si>
    <t>共同申請、取引協定による販売先等の別</t>
    <rPh sb="5" eb="7">
      <t>トリヒキ</t>
    </rPh>
    <rPh sb="15" eb="16">
      <t>トウ</t>
    </rPh>
    <phoneticPr fontId="2"/>
  </si>
  <si>
    <t>　1　申請者の主たる事業形態</t>
    <rPh sb="3" eb="6">
      <t>シンセイシャ</t>
    </rPh>
    <rPh sb="7" eb="8">
      <t>シュ</t>
    </rPh>
    <rPh sb="10" eb="12">
      <t>ジギョウ</t>
    </rPh>
    <rPh sb="12" eb="14">
      <t>ケイタイ</t>
    </rPh>
    <phoneticPr fontId="2"/>
  </si>
  <si>
    <t>休業4日以上の労働災害の件数</t>
    <rPh sb="0" eb="2">
      <t>キュウギョウ</t>
    </rPh>
    <rPh sb="3" eb="4">
      <t>ヒ</t>
    </rPh>
    <rPh sb="4" eb="6">
      <t>イジョウ</t>
    </rPh>
    <rPh sb="7" eb="9">
      <t>ロウドウ</t>
    </rPh>
    <rPh sb="9" eb="11">
      <t>サイガイ</t>
    </rPh>
    <rPh sb="12" eb="14">
      <t>ケンスウ</t>
    </rPh>
    <phoneticPr fontId="2"/>
  </si>
  <si>
    <t>４　具体的な販路（予定）に記入して下さい。　　　　　　　　　　　　　　　　　　　　　　　　　【自動選別機等の使用】の欄に、自動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47" eb="49">
      <t>ジドウ</t>
    </rPh>
    <rPh sb="49" eb="51">
      <t>センベツ</t>
    </rPh>
    <rPh sb="51" eb="52">
      <t>キ</t>
    </rPh>
    <rPh sb="52" eb="53">
      <t>トウ</t>
    </rPh>
    <rPh sb="54" eb="56">
      <t>シヨウ</t>
    </rPh>
    <rPh sb="58" eb="59">
      <t>ラン</t>
    </rPh>
    <rPh sb="61" eb="63">
      <t>ジドウ</t>
    </rPh>
    <rPh sb="63" eb="65">
      <t>センベツ</t>
    </rPh>
    <rPh sb="65" eb="66">
      <t>キ</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</si>
  <si>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前期・後期</t>
    <rPh sb="0" eb="2">
      <t>ゼンキ</t>
    </rPh>
    <rPh sb="3" eb="5">
      <t>コウキ</t>
    </rPh>
    <phoneticPr fontId="2"/>
  </si>
  <si>
    <r>
      <t xml:space="preserve">
</t>
    </r>
    <r>
      <rPr>
        <sz val="11"/>
        <color theme="1"/>
        <rFont val="ＭＳ Ｐゴシック"/>
        <family val="2"/>
        <charset val="128"/>
        <scheme val="minor"/>
      </rPr>
      <t xml:space="preserve">
</t>
    </r>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</si>
  <si>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</si>
  <si>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自動選別機等の使用※６</t>
    <rPh sb="0" eb="2">
      <t>ジドウ</t>
    </rPh>
    <rPh sb="2" eb="4">
      <t>センベツ</t>
    </rPh>
    <rPh sb="4" eb="5">
      <t>キ</t>
    </rPh>
    <rPh sb="5" eb="6">
      <t>トウ</t>
    </rPh>
    <rPh sb="7" eb="9">
      <t>シヨウ</t>
    </rPh>
    <phoneticPr fontId="2"/>
  </si>
  <si>
    <t>自動選別機等の検知費用※７</t>
    <rPh sb="0" eb="2">
      <t>ジドウ</t>
    </rPh>
    <rPh sb="2" eb="4">
      <t>センベツ</t>
    </rPh>
    <rPh sb="4" eb="5">
      <t>キ</t>
    </rPh>
    <rPh sb="5" eb="6">
      <t>トウ</t>
    </rPh>
    <rPh sb="7" eb="9">
      <t>ケンチ</t>
    </rPh>
    <rPh sb="9" eb="11">
      <t>ヒヨウ</t>
    </rPh>
    <phoneticPr fontId="2"/>
  </si>
  <si>
    <t>使用率（％）※８</t>
    <rPh sb="0" eb="3">
      <t>シヨウリツ</t>
    </rPh>
    <phoneticPr fontId="2"/>
  </si>
  <si>
    <t>使用率（％）※８</t>
    <rPh sb="0" eb="2">
      <t>シヨウ</t>
    </rPh>
    <rPh sb="2" eb="3">
      <t>リツ</t>
    </rPh>
    <phoneticPr fontId="2"/>
  </si>
  <si>
    <t>－</t>
    <phoneticPr fontId="2"/>
  </si>
  <si>
    <t>○m(○%)、○m(○%)</t>
    <phoneticPr fontId="2"/>
  </si>
  <si>
    <t>○cm上</t>
    <rPh sb="3" eb="4">
      <t>ウエ</t>
    </rPh>
    <phoneticPr fontId="2"/>
  </si>
  <si>
    <t>申請数量</t>
    <rPh sb="0" eb="2">
      <t>シンセイ</t>
    </rPh>
    <rPh sb="2" eb="4">
      <t>スウリョウ</t>
    </rPh>
    <phoneticPr fontId="2"/>
  </si>
  <si>
    <t>申請数量</t>
    <rPh sb="0" eb="2">
      <t>シンセイ</t>
    </rPh>
    <rPh sb="2" eb="4">
      <t>スウリョウ</t>
    </rPh>
    <phoneticPr fontId="2"/>
  </si>
  <si>
    <t>申請者Ｂ※２</t>
    <rPh sb="0" eb="3">
      <t>シンセイシャ</t>
    </rPh>
    <phoneticPr fontId="2"/>
  </si>
  <si>
    <t>上記以外（７日以内の搬出が目安）</t>
    <rPh sb="0" eb="2">
      <t>ジョウキ</t>
    </rPh>
    <rPh sb="2" eb="4">
      <t>イガイ</t>
    </rPh>
    <rPh sb="6" eb="7">
      <t>ヒ</t>
    </rPh>
    <rPh sb="7" eb="9">
      <t>イナイ</t>
    </rPh>
    <rPh sb="10" eb="12">
      <t>ハンシュツ</t>
    </rPh>
    <rPh sb="13" eb="15">
      <t>メヤス</t>
    </rPh>
    <phoneticPr fontId="2"/>
  </si>
  <si>
    <t>企画提案数量</t>
    <rPh sb="0" eb="2">
      <t>キカク</t>
    </rPh>
    <rPh sb="2" eb="4">
      <t>テイアン</t>
    </rPh>
    <rPh sb="4" eb="6">
      <t>スウリョウ</t>
    </rPh>
    <phoneticPr fontId="2"/>
  </si>
  <si>
    <t>実行結果数量</t>
    <rPh sb="0" eb="2">
      <t>ジッコウ</t>
    </rPh>
    <rPh sb="2" eb="4">
      <t>ケッカ</t>
    </rPh>
    <rPh sb="4" eb="6">
      <t>スウリョウ</t>
    </rPh>
    <phoneticPr fontId="2"/>
  </si>
  <si>
    <t>スギ曲がり材</t>
    <rPh sb="2" eb="3">
      <t>マ</t>
    </rPh>
    <rPh sb="5" eb="6">
      <t>ザイ</t>
    </rPh>
    <phoneticPr fontId="2"/>
  </si>
  <si>
    <t>樹材種区分※１</t>
    <rPh sb="0" eb="1">
      <t>キ</t>
    </rPh>
    <rPh sb="1" eb="3">
      <t>ザイシュ</t>
    </rPh>
    <rPh sb="3" eb="5">
      <t>クブン</t>
    </rPh>
    <phoneticPr fontId="2"/>
  </si>
  <si>
    <t>単価／m3(税抜き)</t>
    <phoneticPr fontId="2"/>
  </si>
  <si>
    <t>単価／m3(税抜き)</t>
    <phoneticPr fontId="2"/>
  </si>
  <si>
    <t>４　具体的な販路（予定）に記入して下さい。　　　　　　　　　　　　　　　　　　　　　　　　　【自動選別機等の検知費用】の欄に、自動選別機等の検知費用 　　　　　　　　　　　　　　　　　　　　　　　単価／m3（税抜き）を記載してください。</t>
    <rPh sb="2" eb="5">
      <t>グタイテキ</t>
    </rPh>
    <rPh sb="6" eb="8">
      <t>ハンロ</t>
    </rPh>
    <rPh sb="9" eb="11">
      <t>ヨテイ</t>
    </rPh>
    <rPh sb="13" eb="15">
      <t>キニュウ</t>
    </rPh>
    <rPh sb="17" eb="18">
      <t>クダ</t>
    </rPh>
    <rPh sb="47" eb="49">
      <t>ジドウ</t>
    </rPh>
    <rPh sb="49" eb="51">
      <t>センベツ</t>
    </rPh>
    <rPh sb="51" eb="52">
      <t>キ</t>
    </rPh>
    <rPh sb="52" eb="53">
      <t>トウ</t>
    </rPh>
    <rPh sb="54" eb="56">
      <t>ケンチ</t>
    </rPh>
    <rPh sb="56" eb="58">
      <t>ヒヨウ</t>
    </rPh>
    <rPh sb="60" eb="61">
      <t>ラン</t>
    </rPh>
    <rPh sb="98" eb="100">
      <t>タンカ</t>
    </rPh>
    <rPh sb="104" eb="106">
      <t>ゼイヌ</t>
    </rPh>
    <rPh sb="109" eb="111">
      <t>キサイ</t>
    </rPh>
    <phoneticPr fontId="2"/>
  </si>
  <si>
    <t>　 ○　自動選別機等の使用及び検知費用について、「４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</si>
  <si>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r>
      <t xml:space="preserve"> 　○　</t>
    </r>
    <r>
      <rPr>
        <u/>
        <sz val="11"/>
        <color theme="1"/>
        <rFont val="ＭＳ Ｐゴシック"/>
        <family val="3"/>
        <charset val="128"/>
        <scheme val="minor"/>
      </rPr>
      <t>選択した申請者の主たる事業形態により①～⑦の中で、該当するものに記入して ください。</t>
    </r>
    <rPh sb="4" eb="6">
      <t>センタク</t>
    </rPh>
    <rPh sb="8" eb="11">
      <t>シンセイシャ</t>
    </rPh>
    <rPh sb="12" eb="13">
      <t>シュ</t>
    </rPh>
    <rPh sb="15" eb="17">
      <t>ジギョウ</t>
    </rPh>
    <rPh sb="17" eb="19">
      <t>ケイタイ</t>
    </rPh>
    <rPh sb="26" eb="27">
      <t>ナカ</t>
    </rPh>
    <rPh sb="29" eb="31">
      <t>ガイトウ</t>
    </rPh>
    <rPh sb="36" eb="38">
      <t>キニュウ</t>
    </rPh>
    <phoneticPr fontId="2"/>
  </si>
  <si>
    <t>【素材】</t>
    <rPh sb="1" eb="3">
      <t>ソザイ</t>
    </rPh>
    <phoneticPr fontId="2"/>
  </si>
  <si>
    <t>２－１　購入希望価格明細</t>
    <rPh sb="4" eb="6">
      <t>コウニュウ</t>
    </rPh>
    <rPh sb="6" eb="8">
      <t>キボウ</t>
    </rPh>
    <rPh sb="8" eb="10">
      <t>カカク</t>
    </rPh>
    <rPh sb="10" eb="12">
      <t>メイサイ</t>
    </rPh>
    <phoneticPr fontId="2"/>
  </si>
  <si>
    <t>　　　（１）素材（丸太）のシステム販売</t>
    <rPh sb="6" eb="8">
      <t>ソザイ</t>
    </rPh>
    <rPh sb="9" eb="11">
      <t>マルタ</t>
    </rPh>
    <rPh sb="17" eb="19">
      <t>ハンバイ</t>
    </rPh>
    <phoneticPr fontId="2"/>
  </si>
  <si>
    <t>　○　樹材種区分別の表の単価欄（太枠内白地部分）に購入希望単価（税抜き）を記入してください。</t>
    <rPh sb="12" eb="14">
      <t>タンカ</t>
    </rPh>
    <rPh sb="14" eb="15">
      <t>ラン</t>
    </rPh>
    <rPh sb="25" eb="27">
      <t>コウニュウ</t>
    </rPh>
    <phoneticPr fontId="2"/>
  </si>
  <si>
    <t>　○　実際の購入価格は、国の予定価格以上かつ購入希望価格以上となります。</t>
    <rPh sb="3" eb="5">
      <t>ジッサイ</t>
    </rPh>
    <rPh sb="6" eb="8">
      <t>コウニュウ</t>
    </rPh>
    <rPh sb="8" eb="10">
      <t>カカク</t>
    </rPh>
    <rPh sb="12" eb="13">
      <t>クニ</t>
    </rPh>
    <rPh sb="14" eb="16">
      <t>ヨテイ</t>
    </rPh>
    <rPh sb="16" eb="18">
      <t>カカク</t>
    </rPh>
    <rPh sb="18" eb="20">
      <t>イジョウ</t>
    </rPh>
    <rPh sb="22" eb="24">
      <t>コウニュウ</t>
    </rPh>
    <rPh sb="24" eb="26">
      <t>キボウ</t>
    </rPh>
    <rPh sb="26" eb="28">
      <t>カカク</t>
    </rPh>
    <rPh sb="28" eb="30">
      <t>イジョウ</t>
    </rPh>
    <phoneticPr fontId="2"/>
  </si>
  <si>
    <t>購入希望単価（税抜き）</t>
    <rPh sb="4" eb="6">
      <t>タンカ</t>
    </rPh>
    <rPh sb="7" eb="9">
      <t>ゼイヌ</t>
    </rPh>
    <phoneticPr fontId="2"/>
  </si>
  <si>
    <r>
      <t>　※単価欄には購入希望税抜単価（円/m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2" eb="4">
      <t>タンカ</t>
    </rPh>
    <rPh sb="4" eb="5">
      <t>ラン</t>
    </rPh>
    <rPh sb="7" eb="9">
      <t>コウニュウ</t>
    </rPh>
    <rPh sb="9" eb="11">
      <t>キボウ</t>
    </rPh>
    <rPh sb="11" eb="13">
      <t>ゼイヌ</t>
    </rPh>
    <rPh sb="13" eb="15">
      <t>タンカ</t>
    </rPh>
    <rPh sb="16" eb="17">
      <t>エン</t>
    </rPh>
    <rPh sb="22" eb="24">
      <t>キニュウ</t>
    </rPh>
    <phoneticPr fontId="2"/>
  </si>
  <si>
    <t>２－２　購入希望価格明細</t>
    <rPh sb="4" eb="6">
      <t>コウニュウ</t>
    </rPh>
    <rPh sb="6" eb="8">
      <t>キボウ</t>
    </rPh>
    <rPh sb="8" eb="10">
      <t>カカク</t>
    </rPh>
    <rPh sb="10" eb="12">
      <t>メイサイ</t>
    </rPh>
    <phoneticPr fontId="2"/>
  </si>
  <si>
    <t>購入希望税抜単価　　　　　　　　　　　　　　　　　　　　　　　　　　（円／m3）</t>
    <rPh sb="4" eb="6">
      <t>ゼイヌ</t>
    </rPh>
    <rPh sb="6" eb="8">
      <t>タンカ</t>
    </rPh>
    <rPh sb="35" eb="36">
      <t>エン</t>
    </rPh>
    <phoneticPr fontId="2"/>
  </si>
  <si>
    <t>購入希望数量　　　　　　　　　　　　　　　　　　　　　（m3)</t>
    <rPh sb="0" eb="2">
      <t>コウニュウ</t>
    </rPh>
    <rPh sb="2" eb="4">
      <t>キボウ</t>
    </rPh>
    <rPh sb="4" eb="6">
      <t>スウリョウ</t>
    </rPh>
    <phoneticPr fontId="2"/>
  </si>
  <si>
    <t>3　効果的な取組内容</t>
    <rPh sb="2" eb="5">
      <t>コウカテキ</t>
    </rPh>
    <rPh sb="6" eb="8">
      <t>トリクミ</t>
    </rPh>
    <rPh sb="8" eb="10">
      <t>ナイヨウ</t>
    </rPh>
    <phoneticPr fontId="2"/>
  </si>
  <si>
    <t>取組評価点①</t>
    <rPh sb="0" eb="2">
      <t>トリクミ</t>
    </rPh>
    <rPh sb="2" eb="4">
      <t>ヒョウカ</t>
    </rPh>
    <phoneticPr fontId="2"/>
  </si>
  <si>
    <t>（1）目的及び方針等</t>
    <rPh sb="3" eb="5">
      <t>モクテキ</t>
    </rPh>
    <rPh sb="5" eb="6">
      <t>オヨ</t>
    </rPh>
    <rPh sb="7" eb="9">
      <t>ホウシン</t>
    </rPh>
    <rPh sb="9" eb="10">
      <t>トウ</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</si>
  <si>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</si>
  <si>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</si>
  <si>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</si>
  <si>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</si>
  <si>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</si>
  <si>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</si>
  <si>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</si>
  <si>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</si>
  <si>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</si>
  <si>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</si>
  <si>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</si>
  <si>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</si>
  <si>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</si>
  <si>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</si>
  <si>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</si>
  <si>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取組評価点②</t>
    <rPh sb="0" eb="2">
      <t>トリクミ</t>
    </rPh>
    <rPh sb="2" eb="4">
      <t>ヒョウカ</t>
    </rPh>
    <rPh sb="4" eb="5">
      <t>テン</t>
    </rPh>
    <phoneticPr fontId="2"/>
  </si>
  <si>
    <t>取組評価点④</t>
    <rPh sb="0" eb="2">
      <t>トリクミ</t>
    </rPh>
    <rPh sb="2" eb="4">
      <t>ヒョウカ</t>
    </rPh>
    <rPh sb="4" eb="5">
      <t>テン</t>
    </rPh>
    <phoneticPr fontId="2"/>
  </si>
  <si>
    <t>取組評価点⑤</t>
    <rPh sb="0" eb="2">
      <t>トリクミ</t>
    </rPh>
    <rPh sb="2" eb="4">
      <t>ヒョウカ</t>
    </rPh>
    <rPh sb="4" eb="5">
      <t>テン</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</si>
  <si>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</si>
  <si>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取組評価点⑦</t>
    <rPh sb="0" eb="2">
      <t>トリクミ</t>
    </rPh>
    <rPh sb="2" eb="4">
      <t>ヒョウカ</t>
    </rPh>
    <rPh sb="4" eb="5">
      <t>テン</t>
    </rPh>
    <phoneticPr fontId="2"/>
  </si>
  <si>
    <t>取組評価点⑧</t>
    <rPh sb="0" eb="2">
      <t>トリクミ</t>
    </rPh>
    <rPh sb="2" eb="4">
      <t>ヒョウカ</t>
    </rPh>
    <rPh sb="4" eb="5">
      <t>テン</t>
    </rPh>
    <phoneticPr fontId="2"/>
  </si>
  <si>
    <t>※　添付書類は協定予定者を選定する際の審査に使用します。審査以外に使用することはありません。</t>
    <phoneticPr fontId="2"/>
  </si>
  <si>
    <t>※１　国有林材の安定供給システム申請書の内容と整合を図ってください。</t>
    <phoneticPr fontId="2"/>
  </si>
  <si>
    <t>※２  樹材種区分（スギ直曲がりセット材、ヒノキ直曲がりセット材等）ごとに作成してください。</t>
    <rPh sb="4" eb="5">
      <t>ジュ</t>
    </rPh>
    <rPh sb="5" eb="7">
      <t>ザイシュ</t>
    </rPh>
    <rPh sb="7" eb="9">
      <t>クブン</t>
    </rPh>
    <rPh sb="12" eb="13">
      <t>チョク</t>
    </rPh>
    <rPh sb="13" eb="14">
      <t>マ</t>
    </rPh>
    <rPh sb="19" eb="20">
      <t>ザイ</t>
    </rPh>
    <rPh sb="24" eb="25">
      <t>チョク</t>
    </rPh>
    <rPh sb="25" eb="26">
      <t>マ</t>
    </rPh>
    <rPh sb="31" eb="32">
      <t>ザイ</t>
    </rPh>
    <rPh sb="32" eb="33">
      <t>トウ</t>
    </rPh>
    <rPh sb="37" eb="39">
      <t>サクセイ</t>
    </rPh>
    <phoneticPr fontId="2"/>
  </si>
  <si>
    <t>※３　共同申請の場合は、申請者全員を対象にこの表を作成してください。その際、販売先が多い場合は適宜販売先を追加してください。</t>
    <phoneticPr fontId="2"/>
  </si>
  <si>
    <t>※４　販売先が多数の場合は、販売先の業態ごと（例：製材工場、ハウスメーカー、バイオマス工場等）にまとめて記載いただいても構いません。</t>
    <phoneticPr fontId="2"/>
  </si>
  <si>
    <t>※５　非住宅用又は輸出用として製品を製造又は販売する場合はチェックを入れてください。</t>
    <phoneticPr fontId="2"/>
  </si>
  <si>
    <t>※６　自動選別機等を使用し、手検知を必要としない場合は「○」、手検知を必要とする場合は「×」を記載してください。</t>
    <rPh sb="3" eb="5">
      <t>ジドウ</t>
    </rPh>
    <rPh sb="5" eb="7">
      <t>センベツ</t>
    </rPh>
    <rPh sb="7" eb="8">
      <t>キ</t>
    </rPh>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</si>
  <si>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※８　自動選別機等の使用数、全体数を入力することで使用率（％）を算出してください。</t>
    <rPh sb="3" eb="5">
      <t>ジドウ</t>
    </rPh>
    <rPh sb="5" eb="7">
      <t>センベツ</t>
    </rPh>
    <rPh sb="7" eb="8">
      <t>キ</t>
    </rPh>
    <rPh sb="8" eb="9">
      <t>トウ</t>
    </rPh>
    <rPh sb="10" eb="12">
      <t>シヨウ</t>
    </rPh>
    <rPh sb="12" eb="13">
      <t>スウ</t>
    </rPh>
    <rPh sb="14" eb="17">
      <t>ゼンタイスウ</t>
    </rPh>
    <rPh sb="18" eb="20">
      <t>ニュウリョク</t>
    </rPh>
    <rPh sb="25" eb="28">
      <t>シヨウリツ</t>
    </rPh>
    <rPh sb="32" eb="34">
      <t>サンシュツ</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</si>
  <si>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</si>
  <si>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樹材種区分※２</t>
    <rPh sb="0" eb="1">
      <t>ジュ</t>
    </rPh>
    <rPh sb="1" eb="3">
      <t>ザイシュ</t>
    </rPh>
    <rPh sb="3" eb="5">
      <t>クブン</t>
    </rPh>
    <phoneticPr fontId="2"/>
  </si>
  <si>
    <t>申請者Ａ※３</t>
    <rPh sb="0" eb="3">
      <t>シンセイシャ</t>
    </rPh>
    <phoneticPr fontId="2"/>
  </si>
  <si>
    <t>申請者Ｂ※３</t>
    <rPh sb="0" eb="3">
      <t>シンセイシャ</t>
    </rPh>
    <phoneticPr fontId="2"/>
  </si>
  <si>
    <t>加工品等の販売先※４</t>
    <rPh sb="0" eb="2">
      <t>カコウ</t>
    </rPh>
    <rPh sb="2" eb="3">
      <t>ヒン</t>
    </rPh>
    <rPh sb="3" eb="4">
      <t>トウ</t>
    </rPh>
    <rPh sb="5" eb="8">
      <t>ハンバイサキ</t>
    </rPh>
    <phoneticPr fontId="2"/>
  </si>
  <si>
    <t>非住宅又は輸出の実績※５</t>
    <rPh sb="0" eb="1">
      <t>ヒ</t>
    </rPh>
    <rPh sb="1" eb="3">
      <t>ジュウタク</t>
    </rPh>
    <rPh sb="3" eb="4">
      <t>マタ</t>
    </rPh>
    <rPh sb="5" eb="7">
      <t>ユシュツ</t>
    </rPh>
    <rPh sb="8" eb="10">
      <t>ジッセキ</t>
    </rPh>
    <phoneticPr fontId="2"/>
  </si>
  <si>
    <t>取組評価点②</t>
    <rPh sb="0" eb="2">
      <t>トリクミ</t>
    </rPh>
    <rPh sb="2" eb="4">
      <t>ヒョウカ</t>
    </rPh>
    <phoneticPr fontId="2"/>
  </si>
  <si>
    <t>　○　申請時における取組状況について、新規性に関する事項の有無にかかわらず記入してください。</t>
    <phoneticPr fontId="2"/>
  </si>
  <si>
    <t>　○　複数の事業者が共同で申請する場合は該当する事業者すべてについて記入してください。</t>
    <phoneticPr fontId="2"/>
  </si>
  <si>
    <t>　○　高性能林業機械の導入は、立木のシステム販売においてのみ評価の対象となります。</t>
    <phoneticPr fontId="2"/>
  </si>
  <si>
    <t>　○　※1及び※2で「その他」を選択した場合は備考欄にその内容を記入してください。</t>
    <phoneticPr fontId="2"/>
  </si>
  <si>
    <t>取組評価点③</t>
    <rPh sb="0" eb="2">
      <t>トリクミ</t>
    </rPh>
    <rPh sb="2" eb="4">
      <t>ヒョウカ</t>
    </rPh>
    <rPh sb="4" eb="5">
      <t>テン</t>
    </rPh>
    <phoneticPr fontId="2"/>
  </si>
  <si>
    <t>○　その他がある場合は、はい積料と合算して評価します。</t>
    <phoneticPr fontId="2"/>
  </si>
  <si>
    <t>　 ○　地域材の主たる用途欄には、柱材、横架材、土台、構造用合板、その他のうち、該当するものを記</t>
    <phoneticPr fontId="2"/>
  </si>
  <si>
    <t>　　  入してください。その他とした場合は備考欄にその内容を記入してください。</t>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</si>
  <si>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</si>
  <si>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取組評価点⑥</t>
    <rPh sb="0" eb="2">
      <t>トリクミ</t>
    </rPh>
    <rPh sb="2" eb="4">
      <t>ヒョウカ</t>
    </rPh>
    <rPh sb="4" eb="5">
      <t>テン</t>
    </rPh>
    <phoneticPr fontId="2"/>
  </si>
  <si>
    <t>取組評価点⑨</t>
    <rPh sb="0" eb="2">
      <t>トリクミ</t>
    </rPh>
    <rPh sb="2" eb="4">
      <t>ヒョウカ</t>
    </rPh>
    <rPh sb="4" eb="5">
      <t>テン</t>
    </rPh>
    <phoneticPr fontId="2"/>
  </si>
  <si>
    <t>取組評価点⑩</t>
    <rPh sb="0" eb="2">
      <t>トリクミ</t>
    </rPh>
    <rPh sb="2" eb="4">
      <t>ヒョウカ</t>
    </rPh>
    <rPh sb="4" eb="5">
      <t>テン</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</si>
  <si>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</si>
  <si>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1　実施結果</t>
    <rPh sb="2" eb="4">
      <t>ジッシ</t>
    </rPh>
    <rPh sb="4" eb="6">
      <t>ケッカ</t>
    </rPh>
    <phoneticPr fontId="2"/>
  </si>
  <si>
    <t>（1）効果等</t>
    <rPh sb="3" eb="5">
      <t>コウカ</t>
    </rPh>
    <rPh sb="5" eb="6">
      <t>トウ</t>
    </rPh>
    <phoneticPr fontId="2"/>
  </si>
  <si>
    <t>①　中長期的な方針</t>
    <rPh sb="2" eb="6">
      <t>チュウチョウキテキ</t>
    </rPh>
    <rPh sb="7" eb="9">
      <t>ホウシン</t>
    </rPh>
    <phoneticPr fontId="2"/>
  </si>
  <si>
    <r>
      <t>企画提案書</t>
    </r>
    <r>
      <rPr>
        <sz val="8"/>
        <color theme="1"/>
        <rFont val="ＭＳ Ｐゴシック"/>
        <family val="3"/>
        <charset val="128"/>
        <scheme val="minor"/>
      </rPr>
      <t>※1</t>
    </r>
    <rPh sb="0" eb="2">
      <t>キカク</t>
    </rPh>
    <rPh sb="2" eb="5">
      <t>テイアンショ</t>
    </rPh>
    <phoneticPr fontId="2"/>
  </si>
  <si>
    <t>②　短期的な効果</t>
    <rPh sb="2" eb="4">
      <t>タンキ</t>
    </rPh>
    <rPh sb="4" eb="5">
      <t>テキ</t>
    </rPh>
    <rPh sb="6" eb="8">
      <t>コウカ</t>
    </rPh>
    <phoneticPr fontId="2"/>
  </si>
  <si>
    <r>
      <t>森林管理局の確認及び評価</t>
    </r>
    <r>
      <rPr>
        <sz val="8"/>
        <color theme="1"/>
        <rFont val="ＭＳ Ｐゴシック"/>
        <family val="3"/>
        <charset val="128"/>
        <scheme val="minor"/>
      </rPr>
      <t>※2</t>
    </r>
    <rPh sb="0" eb="2">
      <t>シンリン</t>
    </rPh>
    <rPh sb="2" eb="5">
      <t>カンリキョク</t>
    </rPh>
    <rPh sb="6" eb="8">
      <t>カクニン</t>
    </rPh>
    <rPh sb="8" eb="9">
      <t>オヨ</t>
    </rPh>
    <rPh sb="10" eb="12">
      <t>ヒョウカ</t>
    </rPh>
    <phoneticPr fontId="2"/>
  </si>
  <si>
    <t>※2　森林管理局の確認及び評価は森林管理局で記入します。</t>
    <rPh sb="9" eb="11">
      <t>カクニン</t>
    </rPh>
    <rPh sb="11" eb="12">
      <t>オヨ</t>
    </rPh>
    <rPh sb="16" eb="18">
      <t>シンリン</t>
    </rPh>
    <rPh sb="18" eb="21">
      <t>カンリキョク</t>
    </rPh>
    <rPh sb="22" eb="24">
      <t>キニュウ</t>
    </rPh>
    <phoneticPr fontId="2"/>
  </si>
  <si>
    <t>2　国有林のシステム販売に対する意見、要望等</t>
    <rPh sb="2" eb="5">
      <t>コクユウリン</t>
    </rPh>
    <rPh sb="10" eb="12">
      <t>ハンバイ</t>
    </rPh>
    <rPh sb="13" eb="14">
      <t>タイ</t>
    </rPh>
    <rPh sb="16" eb="18">
      <t>イケン</t>
    </rPh>
    <rPh sb="19" eb="21">
      <t>ヨウボウ</t>
    </rPh>
    <rPh sb="21" eb="22">
      <t>トウ</t>
    </rPh>
    <phoneticPr fontId="2"/>
  </si>
  <si>
    <t>結果</t>
    <rPh sb="0" eb="2">
      <t>ケッカ</t>
    </rPh>
    <phoneticPr fontId="2"/>
  </si>
  <si>
    <t>協定期間中に実施できた事項</t>
    <rPh sb="0" eb="2">
      <t>キョウテイ</t>
    </rPh>
    <rPh sb="2" eb="5">
      <t>キカンチュウ</t>
    </rPh>
    <rPh sb="6" eb="8">
      <t>ジッシ</t>
    </rPh>
    <rPh sb="11" eb="13">
      <t>ジコウ</t>
    </rPh>
    <phoneticPr fontId="2"/>
  </si>
  <si>
    <t>継続して取り組む事項の今後の方針</t>
    <rPh sb="0" eb="2">
      <t>ケイゾク</t>
    </rPh>
    <rPh sb="4" eb="5">
      <t>ト</t>
    </rPh>
    <rPh sb="6" eb="7">
      <t>ク</t>
    </rPh>
    <rPh sb="8" eb="10">
      <t>ジコウ</t>
    </rPh>
    <rPh sb="11" eb="13">
      <t>コンゴ</t>
    </rPh>
    <rPh sb="14" eb="16">
      <t>ホウシン</t>
    </rPh>
    <phoneticPr fontId="2"/>
  </si>
  <si>
    <t>協定期間中に実施できなかった事項及びその理由</t>
    <rPh sb="0" eb="2">
      <t>キョウテイ</t>
    </rPh>
    <rPh sb="2" eb="5">
      <t>キカンチュウ</t>
    </rPh>
    <rPh sb="6" eb="8">
      <t>ジッシ</t>
    </rPh>
    <rPh sb="14" eb="16">
      <t>ジコウ</t>
    </rPh>
    <rPh sb="16" eb="17">
      <t>オヨ</t>
    </rPh>
    <rPh sb="20" eb="22">
      <t>リユウ</t>
    </rPh>
    <phoneticPr fontId="2"/>
  </si>
  <si>
    <t>※1　企画提案書の内容を転記してください</t>
    <phoneticPr fontId="2"/>
  </si>
  <si>
    <t>加工品等の販売先※３</t>
    <rPh sb="0" eb="2">
      <t>カコウ</t>
    </rPh>
    <rPh sb="2" eb="3">
      <t>ヒン</t>
    </rPh>
    <rPh sb="3" eb="4">
      <t>トウ</t>
    </rPh>
    <rPh sb="5" eb="8">
      <t>ハンバイサキ</t>
    </rPh>
    <phoneticPr fontId="2"/>
  </si>
  <si>
    <t>非住宅又は輸出の実績※４</t>
    <rPh sb="0" eb="1">
      <t>ヒ</t>
    </rPh>
    <rPh sb="1" eb="3">
      <t>ジュウタク</t>
    </rPh>
    <rPh sb="3" eb="4">
      <t>マタ</t>
    </rPh>
    <rPh sb="5" eb="7">
      <t>ユシュツ</t>
    </rPh>
    <rPh sb="8" eb="10">
      <t>ジッセキ</t>
    </rPh>
    <phoneticPr fontId="2"/>
  </si>
  <si>
    <t>※１  樹材種区分（スギ直曲がりセット材、ヒノキ直曲がりセット材等）ごとに作成してください。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</si>
  <si>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</si>
  <si>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</si>
  <si>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</si>
  <si>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　○　数量は収穫調査に基づく概数ですので確約するものではありません。</t>
    <rPh sb="3" eb="5">
      <t>スウリョウ</t>
    </rPh>
    <phoneticPr fontId="2"/>
  </si>
  <si>
    <t>　○　総括表の購入希望単価（税抜き）で価格点を計算します。</t>
    <rPh sb="11" eb="13">
      <t>タンカ</t>
    </rPh>
    <rPh sb="14" eb="16">
      <t>ゼイヌ</t>
    </rPh>
    <phoneticPr fontId="2"/>
  </si>
  <si>
    <t>　　○　申請者別に事業の形態を選択してください。</t>
    <rPh sb="15" eb="17">
      <t>センタク</t>
    </rPh>
    <phoneticPr fontId="2"/>
  </si>
  <si>
    <t>　　○　共同で申請する場合は代表者欄に○を記入してください。</t>
    <rPh sb="4" eb="6">
      <t>キョウドウ</t>
    </rPh>
    <rPh sb="7" eb="9">
      <t>シンセイ</t>
    </rPh>
    <rPh sb="11" eb="13">
      <t>バアイ</t>
    </rPh>
    <phoneticPr fontId="2"/>
  </si>
  <si>
    <t>　　○　複数の事業形態を有する事業者は、主たる事業の形態を選択してください。</t>
    <rPh sb="23" eb="25">
      <t>ジギョウ</t>
    </rPh>
    <rPh sb="29" eb="31">
      <t>センタク</t>
    </rPh>
    <phoneticPr fontId="2"/>
  </si>
  <si>
    <t>　　○　ここで分類した事業の形態を取組評価点の算定において利用します。</t>
    <phoneticPr fontId="2"/>
  </si>
  <si>
    <t>　　○　素材（丸太）の引渡場所に留意の上、物件ごとに作成してください。</t>
    <phoneticPr fontId="2"/>
  </si>
  <si>
    <t>　　○　樹材種区分の長級、径級に係わらず、物件ごとに山元での　「購入希望数量（m3）」、　</t>
    <rPh sb="4" eb="5">
      <t>ジュ</t>
    </rPh>
    <rPh sb="5" eb="7">
      <t>ザイシュ</t>
    </rPh>
    <rPh sb="7" eb="9">
      <t>クブン</t>
    </rPh>
    <rPh sb="21" eb="23">
      <t>ブッケン</t>
    </rPh>
    <rPh sb="32" eb="34">
      <t>コウニュウ</t>
    </rPh>
    <phoneticPr fontId="2"/>
  </si>
  <si>
    <t>　　　 「購入希望税抜単価（円/m3）」を記入してください。</t>
    <rPh sb="9" eb="11">
      <t>ゼイヌ</t>
    </rPh>
    <rPh sb="11" eb="13">
      <t>タンカ</t>
    </rPh>
    <phoneticPr fontId="2"/>
  </si>
  <si>
    <t>　　○　購入希望単価（税抜き）で価格点を計算します。</t>
    <rPh sb="8" eb="10">
      <t>タンカ</t>
    </rPh>
    <rPh sb="11" eb="13">
      <t>ゼイヌ</t>
    </rPh>
    <phoneticPr fontId="2"/>
  </si>
  <si>
    <t>　　○　実際の購入価格は、国の予定価格以上かつ購入希望価格以上となります。</t>
    <rPh sb="4" eb="6">
      <t>ジッサイ</t>
    </rPh>
    <rPh sb="7" eb="9">
      <t>コウニュウ</t>
    </rPh>
    <rPh sb="9" eb="11">
      <t>カカク</t>
    </rPh>
    <rPh sb="13" eb="14">
      <t>クニ</t>
    </rPh>
    <rPh sb="15" eb="17">
      <t>ヨテイ</t>
    </rPh>
    <rPh sb="17" eb="19">
      <t>カカク</t>
    </rPh>
    <rPh sb="19" eb="21">
      <t>イジョウ</t>
    </rPh>
    <rPh sb="23" eb="25">
      <t>コウニュウ</t>
    </rPh>
    <rPh sb="25" eb="27">
      <t>キボウ</t>
    </rPh>
    <rPh sb="27" eb="29">
      <t>カカク</t>
    </rPh>
    <rPh sb="29" eb="31">
      <t>イジョウ</t>
    </rPh>
    <phoneticPr fontId="2"/>
  </si>
  <si>
    <t>　　○　数量は収穫調査に基づく概数ですので確約するものではありません。</t>
    <phoneticPr fontId="2"/>
  </si>
  <si>
    <t>　　○　素材（丸太）の引渡場所以降の運搬については、購入者の責任で行います。</t>
    <phoneticPr fontId="2"/>
  </si>
  <si>
    <t>　○　都道府県や市町村等地方公共団体の策定した計画等に申請者の施設の新設、拡充、導入等が位置</t>
    <phoneticPr fontId="2"/>
  </si>
  <si>
    <t>　　づけられている場合はその計画等の名称を記入してください(※3)。</t>
    <phoneticPr fontId="2"/>
  </si>
  <si>
    <t>　 ○　集成材工場でラミナを購入している場合（原木仕入数量が記入できない場合）は、ラミナ購入量に</t>
    <phoneticPr fontId="2"/>
  </si>
  <si>
    <t>　　 製材歩留まり50%で割り戻した数量を原木仕入数量として記入してください。</t>
    <phoneticPr fontId="2"/>
  </si>
  <si>
    <t xml:space="preserve"> 　○　前年度の実績を記入してください。</t>
    <rPh sb="4" eb="7">
      <t>ゼンネンド</t>
    </rPh>
    <rPh sb="8" eb="10">
      <t>ジッセキ</t>
    </rPh>
    <rPh sb="11" eb="13">
      <t>キニュウ</t>
    </rPh>
    <phoneticPr fontId="2"/>
  </si>
  <si>
    <t>　 ○　公売で購入した立木販売物件の前年度実績を記入してください。</t>
    <phoneticPr fontId="2"/>
  </si>
  <si>
    <t>　 ○　立木のシステム販売物件は対象外です。</t>
    <phoneticPr fontId="2"/>
  </si>
  <si>
    <t>　 ○　前年度の実績を記入してください。</t>
    <rPh sb="4" eb="7">
      <t>ゼンネンド</t>
    </rPh>
    <rPh sb="8" eb="10">
      <t>ジッセキ</t>
    </rPh>
    <rPh sb="11" eb="13">
      <t>キニュウ</t>
    </rPh>
    <phoneticPr fontId="2"/>
  </si>
  <si>
    <t>　 ○　重大災害とは、死亡災害、労働者災害補償保険法施行規則別表第1の障害の等級表の等級</t>
    <phoneticPr fontId="2"/>
  </si>
  <si>
    <t>　 　 区分中、第1級から第3級までに該当すると思われる災害、同一災害で3名以上の被災者を出した</t>
    <phoneticPr fontId="2"/>
  </si>
  <si>
    <t>　 　 災害、第三者を死傷させた事故、その他特に異例な事故又は災害のことを言います。</t>
    <phoneticPr fontId="2"/>
  </si>
  <si>
    <t>　 ○　申請者のうち、登録木材関連事業者に該当する事業者について記入してください。</t>
    <rPh sb="4" eb="7">
      <t>シンセイシャ</t>
    </rPh>
    <rPh sb="11" eb="13">
      <t>トウロク</t>
    </rPh>
    <rPh sb="13" eb="15">
      <t>モクザイ</t>
    </rPh>
    <rPh sb="15" eb="17">
      <t>カンレン</t>
    </rPh>
    <rPh sb="17" eb="20">
      <t>ジギョウシャ</t>
    </rPh>
    <rPh sb="21" eb="23">
      <t>ガイトウ</t>
    </rPh>
    <rPh sb="25" eb="28">
      <t>ジギョウシャ</t>
    </rPh>
    <rPh sb="32" eb="34">
      <t>キニュウ</t>
    </rPh>
    <phoneticPr fontId="2"/>
  </si>
  <si>
    <t>　 ○　申請時において該当する部分に○を記入してください（複数記入可能）。</t>
    <rPh sb="4" eb="7">
      <t>シンセイジ</t>
    </rPh>
    <rPh sb="11" eb="13">
      <t>ガイトウ</t>
    </rPh>
    <rPh sb="15" eb="17">
      <t>ブブン</t>
    </rPh>
    <rPh sb="20" eb="22">
      <t>キニュウ</t>
    </rPh>
    <rPh sb="29" eb="31">
      <t>フクスウ</t>
    </rPh>
    <rPh sb="31" eb="33">
      <t>キニュウ</t>
    </rPh>
    <rPh sb="33" eb="35">
      <t>カノウ</t>
    </rPh>
    <phoneticPr fontId="2"/>
  </si>
  <si>
    <t>　 ○　申請時において該当する部分に○を記入してください（複数記入可能）。</t>
    <rPh sb="4" eb="7">
      <t>シンセイジ</t>
    </rPh>
    <rPh sb="11" eb="13">
      <t>ガイトウ</t>
    </rPh>
    <rPh sb="15" eb="17">
      <t>ブブン</t>
    </rPh>
    <rPh sb="20" eb="22">
      <t>キニュウ</t>
    </rPh>
    <phoneticPr fontId="2"/>
  </si>
  <si>
    <t>※　添付する書類欄に○を記入してください。</t>
    <rPh sb="2" eb="4">
      <t>テンプ</t>
    </rPh>
    <rPh sb="6" eb="8">
      <t>ショルイ</t>
    </rPh>
    <rPh sb="8" eb="9">
      <t>ラン</t>
    </rPh>
    <rPh sb="12" eb="14">
      <t>キニュウ</t>
    </rPh>
    <phoneticPr fontId="2"/>
  </si>
  <si>
    <t>　 ○　企画提案書の内容を振り返り、得られた効果等について具体的に記入してください。</t>
    <phoneticPr fontId="2"/>
  </si>
  <si>
    <t>　 ○　次回の申請で減点の有無を判断する「検証」は、1(1)②「短期的な効果」、１(2)②</t>
    <phoneticPr fontId="2"/>
  </si>
  <si>
    <t>　　  「短期的な貢献等」及び署長意見書により行います。</t>
    <rPh sb="13" eb="14">
      <t>オヨ</t>
    </rPh>
    <rPh sb="15" eb="17">
      <t>ショチョウ</t>
    </rPh>
    <rPh sb="17" eb="20">
      <t>イケンショ</t>
    </rPh>
    <phoneticPr fontId="2"/>
  </si>
  <si>
    <t>※７　自動選別機等を使用する場合は、自動選別機等の検知費用単価／m3（税抜き）の欄に係る検知費用（単価／m3）を記載してください。</t>
    <rPh sb="3" eb="5">
      <t>ジドウ</t>
    </rPh>
    <rPh sb="5" eb="7">
      <t>センベツ</t>
    </rPh>
    <rPh sb="7" eb="8">
      <t>キ</t>
    </rPh>
    <rPh sb="8" eb="9">
      <t>トウ</t>
    </rPh>
    <rPh sb="10" eb="12">
      <t>シヨウ</t>
    </rPh>
    <rPh sb="14" eb="16">
      <t>バアイ</t>
    </rPh>
    <rPh sb="18" eb="20">
      <t>ジドウ</t>
    </rPh>
    <rPh sb="20" eb="22">
      <t>センベツ</t>
    </rPh>
    <rPh sb="22" eb="23">
      <t>キ</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</si>
  <si>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申請者※２</t>
    <rPh sb="0" eb="3">
      <t>シンセイシャ</t>
    </rPh>
    <phoneticPr fontId="2"/>
  </si>
  <si>
    <t>申請者Ａ※２</t>
    <rPh sb="0" eb="3">
      <t>シンセイシャ</t>
    </rPh>
    <rPh sb="4" eb="6">
      <t>ドウクミアイ</t>
    </rPh>
    <phoneticPr fontId="2"/>
  </si>
  <si>
    <t>16～22</t>
    <phoneticPr fontId="2"/>
  </si>
  <si>
    <t>18～22</t>
    <phoneticPr fontId="2"/>
  </si>
  <si>
    <t>24上</t>
    <rPh sb="2" eb="3">
      <t>ウエ</t>
    </rPh>
    <phoneticPr fontId="2"/>
  </si>
  <si>
    <t>28上</t>
    <rPh sb="2" eb="3">
      <t>ウエ</t>
    </rPh>
    <phoneticPr fontId="2"/>
  </si>
  <si>
    <t>スギ曲がり材</t>
    <rPh sb="2" eb="3">
      <t>マ</t>
    </rPh>
    <rPh sb="5" eb="6">
      <t>ザイ</t>
    </rPh>
    <phoneticPr fontId="2"/>
  </si>
  <si>
    <t>国有林材の安定供給システムに係る企画提案書　添付書類</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phoneticPr fontId="2"/>
  </si>
  <si>
    <t>該当する部分</t>
    <rPh sb="0" eb="2">
      <t>ガイトウ</t>
    </rPh>
    <rPh sb="4" eb="6">
      <t>ブブン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</si>
  <si>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</si>
  <si>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</si>
  <si>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</si>
  <si>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　 ○　工場の種類欄には、製材、2×4、合単板、LVL、集成材の別に記入してください。</t>
    <rPh sb="13" eb="15">
      <t>セイザイ</t>
    </rPh>
    <phoneticPr fontId="2"/>
  </si>
  <si>
    <t>10　クリーンウッド法における登録木材関連事業者</t>
    <rPh sb="10" eb="11">
      <t>ホウ</t>
    </rPh>
    <rPh sb="15" eb="17">
      <t>トウロク</t>
    </rPh>
    <rPh sb="17" eb="19">
      <t>モクザイ</t>
    </rPh>
    <rPh sb="19" eb="21">
      <t>カンレン</t>
    </rPh>
    <rPh sb="21" eb="22">
      <t>ジ</t>
    </rPh>
    <rPh sb="22" eb="24">
      <t>ギョウシャ</t>
    </rPh>
    <phoneticPr fontId="2"/>
  </si>
  <si>
    <t>　 ○　申請時における登録木材関連事業者について記入してください。</t>
    <rPh sb="4" eb="6">
      <t>シンセイ</t>
    </rPh>
    <rPh sb="6" eb="7">
      <t>ジ</t>
    </rPh>
    <rPh sb="11" eb="13">
      <t>トウロク</t>
    </rPh>
    <rPh sb="13" eb="15">
      <t>モクザイ</t>
    </rPh>
    <rPh sb="15" eb="17">
      <t>カンレン</t>
    </rPh>
    <rPh sb="17" eb="18">
      <t>ジ</t>
    </rPh>
    <rPh sb="18" eb="20">
      <t>ギョウシャ</t>
    </rPh>
    <rPh sb="24" eb="26">
      <t>キニュウ</t>
    </rPh>
    <phoneticPr fontId="2"/>
  </si>
  <si>
    <t>　 ○　種別欄には、第一種木材関連事業者、第二種木材関連事業者の別を記入してください。</t>
    <rPh sb="4" eb="5">
      <t>シュ</t>
    </rPh>
    <rPh sb="5" eb="6">
      <t>ベツ</t>
    </rPh>
    <rPh sb="6" eb="7">
      <t>ラン</t>
    </rPh>
    <rPh sb="10" eb="11">
      <t>ダイ</t>
    </rPh>
    <rPh sb="11" eb="12">
      <t>1</t>
    </rPh>
    <rPh sb="12" eb="13">
      <t>シュ</t>
    </rPh>
    <rPh sb="13" eb="15">
      <t>モクザイ</t>
    </rPh>
    <rPh sb="15" eb="17">
      <t>カンレン</t>
    </rPh>
    <rPh sb="17" eb="20">
      <t>ジギョウシャ</t>
    </rPh>
    <rPh sb="21" eb="22">
      <t>ダイ</t>
    </rPh>
    <rPh sb="22" eb="23">
      <t>2</t>
    </rPh>
    <rPh sb="23" eb="24">
      <t>シュ</t>
    </rPh>
    <rPh sb="24" eb="26">
      <t>モクザイ</t>
    </rPh>
    <rPh sb="26" eb="28">
      <t>カンレン</t>
    </rPh>
    <rPh sb="28" eb="31">
      <t>ジギョウシャ</t>
    </rPh>
    <rPh sb="32" eb="33">
      <t>ベツ</t>
    </rPh>
    <rPh sb="34" eb="36">
      <t>キニュウ</t>
    </rPh>
    <phoneticPr fontId="2"/>
  </si>
  <si>
    <t>　 ○　申請時における登録木材関連事業者（協定取引者）をすべて記入してください。</t>
    <rPh sb="4" eb="6">
      <t>シンセイ</t>
    </rPh>
    <rPh sb="6" eb="7">
      <t>ジ</t>
    </rPh>
    <rPh sb="11" eb="13">
      <t>トウロク</t>
    </rPh>
    <rPh sb="13" eb="15">
      <t>モクザイ</t>
    </rPh>
    <rPh sb="15" eb="17">
      <t>カンレン</t>
    </rPh>
    <rPh sb="17" eb="18">
      <t>ジ</t>
    </rPh>
    <rPh sb="18" eb="20">
      <t>ギョウシャ</t>
    </rPh>
    <rPh sb="31" eb="33">
      <t>キニュウ</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</si>
  <si>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</si>
  <si>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　 ○　地域材とは、申請者の事業地周辺において一般的に流通している木材のことをいいます。</t>
    <rPh sb="14" eb="16">
      <t>ジギョウ</t>
    </rPh>
    <rPh sb="16" eb="17">
      <t>チ</t>
    </rPh>
    <phoneticPr fontId="2"/>
  </si>
  <si>
    <t>地域材の主たる用途</t>
    <rPh sb="0" eb="2">
      <t>チイキ</t>
    </rPh>
    <rPh sb="2" eb="3">
      <t>ザイ</t>
    </rPh>
    <rPh sb="4" eb="5">
      <t>シュ</t>
    </rPh>
    <rPh sb="7" eb="9">
      <t>ヨウト</t>
    </rPh>
    <phoneticPr fontId="2"/>
  </si>
  <si>
    <t>【留意事項】</t>
    <phoneticPr fontId="2"/>
  </si>
  <si>
    <t>　○　需要拡大に係る国策との整合に関する事項に該当する取組を申請時に行っている場合は、いつから</t>
    <rPh sb="30" eb="33">
      <t>シンセイジ</t>
    </rPh>
    <phoneticPr fontId="2"/>
  </si>
  <si>
    <t>　　</t>
    <phoneticPr fontId="2"/>
  </si>
  <si>
    <t>　　どのような取組を行っているのか、今後どのような取組を行う予定なのか具体的に記入してください。</t>
    <phoneticPr fontId="2"/>
  </si>
  <si>
    <t>　○　生トンで管理している事業者は、全国木材チップ工業連合会の「木材チップの換算係数」を用いて絶</t>
    <rPh sb="3" eb="4">
      <t>ナマ</t>
    </rPh>
    <rPh sb="7" eb="9">
      <t>カンリ</t>
    </rPh>
    <rPh sb="13" eb="16">
      <t>ジギョウシャ</t>
    </rPh>
    <rPh sb="18" eb="20">
      <t>ゼンコク</t>
    </rPh>
    <rPh sb="20" eb="22">
      <t>モクザイ</t>
    </rPh>
    <rPh sb="25" eb="27">
      <t>コウギョウ</t>
    </rPh>
    <rPh sb="27" eb="30">
      <t>レンゴウカイ</t>
    </rPh>
    <rPh sb="32" eb="34">
      <t>モクザイ</t>
    </rPh>
    <rPh sb="38" eb="40">
      <t>カンサン</t>
    </rPh>
    <rPh sb="40" eb="42">
      <t>ケイスウ</t>
    </rPh>
    <rPh sb="44" eb="45">
      <t>モチ</t>
    </rPh>
    <rPh sb="47" eb="48">
      <t>ゼツ</t>
    </rPh>
    <phoneticPr fontId="2"/>
  </si>
  <si>
    <t>　　　乾トン(BDt)に変換してください。</t>
    <phoneticPr fontId="2"/>
  </si>
  <si>
    <t>【留意事項】</t>
    <rPh sb="1" eb="3">
      <t>リュウイ</t>
    </rPh>
    <rPh sb="3" eb="5">
      <t>ジコウ</t>
    </rPh>
    <phoneticPr fontId="2"/>
  </si>
  <si>
    <t>【留意事項】</t>
    <rPh sb="1" eb="3">
      <t>リュウイ</t>
    </rPh>
    <rPh sb="3" eb="5">
      <t>ジコウ</t>
    </rPh>
    <phoneticPr fontId="2"/>
  </si>
  <si>
    <t>協定数量</t>
    <rPh sb="0" eb="2">
      <t>キョウテイ</t>
    </rPh>
    <rPh sb="2" eb="4">
      <t>スウリョウ</t>
    </rPh>
    <phoneticPr fontId="2"/>
  </si>
  <si>
    <t>協定数量</t>
    <rPh sb="0" eb="2">
      <t>キョウテイ</t>
    </rPh>
    <rPh sb="2" eb="4">
      <t>スウリョウ</t>
    </rPh>
    <phoneticPr fontId="2"/>
  </si>
  <si>
    <t>⑤</t>
    <phoneticPr fontId="2"/>
  </si>
  <si>
    <t>⑥</t>
    <phoneticPr fontId="2"/>
  </si>
  <si>
    <r>
      <t>m</t>
    </r>
    <r>
      <rPr>
        <sz val="8"/>
        <color theme="1"/>
        <rFont val="ＭＳ Ｐゴシック"/>
        <family val="3"/>
        <charset val="128"/>
        <scheme val="minor"/>
      </rPr>
      <t>3</t>
    </r>
    <phoneticPr fontId="2"/>
  </si>
  <si>
    <r>
      <t>m</t>
    </r>
    <r>
      <rPr>
        <sz val="8"/>
        <color theme="1"/>
        <rFont val="ＭＳ Ｐゴシック"/>
        <family val="3"/>
        <charset val="128"/>
        <scheme val="minor"/>
      </rPr>
      <t>3</t>
    </r>
    <phoneticPr fontId="2"/>
  </si>
  <si>
    <t>３m</t>
    <phoneticPr fontId="2"/>
  </si>
  <si>
    <t>４m</t>
    <phoneticPr fontId="2"/>
  </si>
  <si>
    <t>14上</t>
    <rPh sb="2" eb="3">
      <t>ウエ</t>
    </rPh>
    <phoneticPr fontId="2"/>
  </si>
  <si>
    <t>20～50</t>
    <phoneticPr fontId="2"/>
  </si>
  <si>
    <t>34上</t>
    <rPh sb="2" eb="3">
      <t>ウエ</t>
    </rPh>
    <phoneticPr fontId="2"/>
  </si>
  <si>
    <t>令和　　　年度</t>
    <rPh sb="0" eb="2">
      <t>レイワ</t>
    </rPh>
    <rPh sb="5" eb="7">
      <t>ネンド</t>
    </rPh>
    <phoneticPr fontId="2"/>
  </si>
  <si>
    <t>令和　　年　　月　　日</t>
    <rPh sb="0" eb="2">
      <t>レイワ</t>
    </rPh>
    <rPh sb="4" eb="5">
      <t>ネン</t>
    </rPh>
    <rPh sb="7" eb="8">
      <t>ガツ</t>
    </rPh>
    <rPh sb="10" eb="11">
      <t>ヒ</t>
    </rPh>
    <phoneticPr fontId="2"/>
  </si>
  <si>
    <t>令和　　　　年度</t>
    <rPh sb="0" eb="2">
      <t>レイワ</t>
    </rPh>
    <rPh sb="6" eb="8">
      <t>ネンド</t>
    </rPh>
    <phoneticPr fontId="2"/>
  </si>
  <si>
    <t>13上</t>
    <rPh sb="2" eb="3">
      <t>ウエ</t>
    </rPh>
    <phoneticPr fontId="2"/>
  </si>
  <si>
    <t>18上</t>
    <rPh sb="2" eb="3">
      <t>ジョウ</t>
    </rPh>
    <phoneticPr fontId="2"/>
  </si>
  <si>
    <t>　　R5年度平均</t>
    <rPh sb="4" eb="6">
      <t>ネンド</t>
    </rPh>
    <rPh sb="6" eb="8">
      <t>ヘイキン</t>
    </rPh>
    <phoneticPr fontId="2"/>
  </si>
  <si>
    <t>（別紙６）</t>
    <rPh sb="1" eb="3">
      <t>ベッシ</t>
    </rPh>
    <phoneticPr fontId="2"/>
  </si>
  <si>
    <t>（別紙２）</t>
    <rPh sb="1" eb="3">
      <t>ベッシ</t>
    </rPh>
    <phoneticPr fontId="2"/>
  </si>
  <si>
    <t>　　R6年度平均</t>
    <rPh sb="4" eb="6">
      <t>ネンド</t>
    </rPh>
    <rPh sb="6" eb="8">
      <t>ヘイキン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</si>
</sst>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
    <numFmt numFmtId="177" formatCode="#,##0_ "/>
    <numFmt numFmtId="178" formatCode="0.0%"/>
    <numFmt numFmtId="179" formatCode="0_ "/>
    <numFmt numFmtId="180" formatCode="#,##0.0_ "/>
    <numFmt numFmtId="181" formatCode="0_);[Red]\(0\)"/>
    <numFmt numFmtId="182" formatCode="#,##0_);[Red]\(#,##0\)"/>
    <numFmt numFmtId="183" formatCode="0.0_ "/>
  </numFmts>
  <fonts count="19"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sz val="9"/>
      <color theme="1"/>
      <name val="ＭＳ Ｐゴシック"/>
      <family val="3"/>
      <charset val="128"/>
      <scheme val="minor"/>
    </font>
    <font>
      <i/>
      <sz val="11"/>
      <color theme="1"/>
      <name val="ＭＳ Ｐゴシック"/>
      <family val="3"/>
      <charset val="128"/>
      <scheme val="minor"/>
    </font>
    <font>
      <b/>
      <sz val="12"/>
      <color theme="1"/>
      <name val="ＭＳ Ｐゴシック"/>
      <family val="3"/>
      <charset val="128"/>
      <scheme val="minor"/>
    </font>
    <font>
      <u/>
      <sz val="11"/>
      <color theme="1"/>
      <name val="ＭＳ Ｐゴシック"/>
      <family val="3"/>
      <charset val="128"/>
      <scheme val="minor"/>
    </font>
    <font>
      <sz val="8"/>
      <color theme="1"/>
      <name val="ＭＳ Ｐゴシック"/>
      <family val="3"/>
      <charset val="128"/>
      <scheme val="minor"/>
    </font>
    <font>
      <sz val="11"/>
      <color rgb="FFFF0000"/>
      <name val="ＭＳ Ｐゴシック"/>
      <family val="2"/>
      <charset val="128"/>
      <scheme val="minor"/>
    </font>
    <font>
      <sz val="11"/>
      <color rgb="FFFF0000"/>
      <name val="ＭＳ Ｐゴシック"/>
      <family val="3"/>
      <charset val="128"/>
      <scheme val="minor"/>
    </font>
    <font>
      <sz val="10"/>
      <color theme="1"/>
      <name val="ＭＳ Ｐゴシック"/>
      <family val="3"/>
      <charset val="128"/>
      <scheme val="minor"/>
    </font>
    <font>
      <sz val="10"/>
      <color theme="1"/>
      <name val="ＭＳ Ｐゴシック"/>
      <family val="2"/>
      <charset val="128"/>
      <scheme val="minor"/>
    </font>
    <font>
      <sz val="12"/>
      <name val="ＭＳ Ｐゴシック"/>
      <family val="3"/>
      <charset val="128"/>
      <scheme val="minor"/>
    </font>
    <font>
      <sz val="11"/>
      <name val="ＭＳ Ｐゴシック"/>
      <family val="3"/>
      <charset val="128"/>
      <scheme val="minor"/>
    </font>
  </fonts>
  <fills count="6">
    <fill>
      <patternFill patternType="none"/>
    </fill>
    <fill>
      <patternFill patternType="gray125"/>
    </fill>
    <fill>
      <patternFill patternType="solid">
        <fgColor theme="2" tint="-9.9978637043366805E-2"/>
        <bgColor indexed="64"/>
      </patternFill>
    </fill>
    <fill>
      <patternFill patternType="solid">
        <fgColor rgb="FFFFFF99"/>
        <bgColor indexed="64"/>
      </patternFill>
    </fill>
    <fill>
      <patternFill patternType="solid">
        <fgColor theme="0"/>
        <bgColor indexed="64"/>
      </patternFill>
    </fill>
    <fill>
      <patternFill patternType="solid">
        <fgColor rgb="FFDDD9C4"/>
        <bgColor indexed="64"/>
      </patternFill>
    </fill>
  </fills>
  <borders count="7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right/>
      <top style="dashed">
        <color indexed="64"/>
      </top>
      <bottom/>
      <diagonal/>
    </border>
    <border>
      <left/>
      <right style="thin">
        <color indexed="64"/>
      </right>
      <top/>
      <bottom/>
      <diagonal/>
    </border>
    <border>
      <left/>
      <right/>
      <top/>
      <bottom style="dash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double">
        <color auto="1"/>
      </left>
      <right style="double">
        <color auto="1"/>
      </right>
      <top style="double">
        <color auto="1"/>
      </top>
      <bottom style="double">
        <color auto="1"/>
      </bottom>
      <diagonal/>
    </border>
    <border>
      <left style="double">
        <color auto="1"/>
      </left>
      <right style="double">
        <color auto="1"/>
      </right>
      <top/>
      <bottom style="double">
        <color auto="1"/>
      </bottom>
      <diagonal/>
    </border>
    <border>
      <left style="thin">
        <color indexed="64"/>
      </left>
      <right style="thin">
        <color indexed="64"/>
      </right>
      <top style="hair">
        <color indexed="64"/>
      </top>
      <bottom style="thin">
        <color indexed="64"/>
      </bottom>
      <diagonal/>
    </border>
    <border diagonalUp="1">
      <left style="medium">
        <color indexed="64"/>
      </left>
      <right style="medium">
        <color indexed="64"/>
      </right>
      <top style="medium">
        <color indexed="64"/>
      </top>
      <bottom style="medium">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style="medium">
        <color indexed="64"/>
      </right>
      <top/>
      <bottom style="thin">
        <color indexed="64"/>
      </bottom>
      <diagonal/>
    </border>
    <border>
      <left style="dashed">
        <color auto="1"/>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style="dashed">
        <color auto="1"/>
      </right>
      <top/>
      <bottom style="dashed">
        <color auto="1"/>
      </bottom>
      <diagonal/>
    </border>
    <border>
      <left/>
      <right style="medium">
        <color indexed="64"/>
      </right>
      <top style="thin">
        <color indexed="64"/>
      </top>
      <bottom style="medium">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dotted">
        <color indexed="64"/>
      </top>
      <bottom/>
      <diagonal/>
    </border>
    <border>
      <left style="dotted">
        <color indexed="64"/>
      </left>
      <right/>
      <top/>
      <bottom/>
      <diagonal/>
    </border>
    <border>
      <left style="dotted">
        <color indexed="64"/>
      </left>
      <right/>
      <top style="dotted">
        <color indexed="64"/>
      </top>
      <bottom/>
      <diagonal/>
    </border>
    <border>
      <left/>
      <right style="dotted">
        <color indexed="64"/>
      </right>
      <top style="dotted">
        <color indexed="64"/>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552">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5" fillId="0" borderId="0" xfId="0" applyFont="1">
      <alignment vertical="center"/>
    </xf>
    <xf numFmtId="0" fontId="3" fillId="0" borderId="0" xfId="0" applyFont="1" applyAlignment="1">
      <alignment horizontal="center"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0" fontId="0" fillId="0" borderId="0" xfId="0" applyAlignment="1">
      <alignment vertical="center" wrapText="1"/>
    </xf>
    <xf numFmtId="38" fontId="0" fillId="0" borderId="0" xfId="1" applyFont="1" applyBorder="1" applyAlignment="1">
      <alignment vertical="center"/>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0" fillId="0" borderId="23" xfId="0" applyBorder="1">
      <alignment vertical="center"/>
    </xf>
    <xf numFmtId="0" fontId="0" fillId="0" borderId="24" xfId="0" applyBorder="1">
      <alignment vertical="center"/>
    </xf>
    <xf numFmtId="0" fontId="0" fillId="0" borderId="25" xfId="0" applyBorder="1">
      <alignment vertical="center"/>
    </xf>
    <xf numFmtId="0" fontId="5" fillId="0" borderId="11" xfId="0" applyFont="1" applyBorder="1">
      <alignment vertical="center"/>
    </xf>
    <xf numFmtId="0" fontId="5" fillId="0" borderId="13" xfId="0" applyFont="1" applyBorder="1">
      <alignment vertical="center"/>
    </xf>
    <xf numFmtId="0" fontId="5" fillId="0" borderId="0" xfId="0" applyFont="1" applyAlignment="1">
      <alignment vertical="center" shrinkToFit="1"/>
    </xf>
    <xf numFmtId="0" fontId="5" fillId="0" borderId="23" xfId="0" applyFont="1" applyBorder="1" applyAlignment="1">
      <alignment vertical="center" wrapText="1"/>
    </xf>
    <xf numFmtId="0" fontId="5" fillId="0" borderId="25" xfId="0" applyFont="1" applyBorder="1" applyAlignment="1">
      <alignment vertical="center" wrapText="1"/>
    </xf>
    <xf numFmtId="0" fontId="0" fillId="0" borderId="21" xfId="0" applyBorder="1" applyAlignment="1">
      <alignment vertical="center" shrinkToFit="1"/>
    </xf>
    <xf numFmtId="0" fontId="5" fillId="0" borderId="26" xfId="0" applyFont="1" applyBorder="1">
      <alignment vertical="center"/>
    </xf>
    <xf numFmtId="0" fontId="5" fillId="0" borderId="27" xfId="0" applyFont="1" applyBorder="1">
      <alignment vertical="center"/>
    </xf>
    <xf numFmtId="0" fontId="5" fillId="0" borderId="4" xfId="0" applyFont="1" applyBorder="1">
      <alignment vertical="center"/>
    </xf>
    <xf numFmtId="38" fontId="0" fillId="0" borderId="36" xfId="1" applyFont="1" applyBorder="1">
      <alignment vertical="center"/>
    </xf>
    <xf numFmtId="0" fontId="6" fillId="0" borderId="0" xfId="0" applyFont="1">
      <alignment vertical="center"/>
    </xf>
    <xf numFmtId="0" fontId="0" fillId="0" borderId="8" xfId="0" applyBorder="1">
      <alignment vertical="center"/>
    </xf>
    <xf numFmtId="38" fontId="0" fillId="2" borderId="37" xfId="1" applyFont="1" applyFill="1" applyBorder="1">
      <alignment vertical="center"/>
    </xf>
    <xf numFmtId="38" fontId="0" fillId="2" borderId="38" xfId="1" applyFont="1" applyFill="1" applyBorder="1">
      <alignment vertical="center"/>
    </xf>
    <xf numFmtId="38" fontId="0" fillId="0" borderId="37" xfId="1" applyFont="1" applyBorder="1">
      <alignment vertical="center"/>
    </xf>
    <xf numFmtId="0" fontId="0" fillId="0" borderId="8" xfId="0" applyBorder="1" applyAlignment="1">
      <alignment horizontal="left" vertical="center" shrinkToFit="1"/>
    </xf>
    <xf numFmtId="0" fontId="0" fillId="0" borderId="33" xfId="0" applyBorder="1" applyAlignment="1">
      <alignment horizontal="center" vertical="center" shrinkToFit="1"/>
    </xf>
    <xf numFmtId="0" fontId="0" fillId="0" borderId="2" xfId="0" applyBorder="1" applyAlignment="1">
      <alignment horizontal="left" vertical="center"/>
    </xf>
    <xf numFmtId="0" fontId="3" fillId="0" borderId="0" xfId="0" applyFont="1" applyAlignment="1">
      <alignment horizontal="left" vertical="center"/>
    </xf>
    <xf numFmtId="0" fontId="5" fillId="0" borderId="22" xfId="0" applyFont="1" applyBorder="1" applyAlignment="1">
      <alignment vertical="center" wrapText="1"/>
    </xf>
    <xf numFmtId="0" fontId="5" fillId="0" borderId="0" xfId="0" applyFont="1" applyAlignment="1">
      <alignment vertical="center" wrapText="1"/>
    </xf>
    <xf numFmtId="0" fontId="5" fillId="0" borderId="24" xfId="0" applyFont="1" applyBorder="1" applyAlignment="1">
      <alignment vertical="center" wrapText="1"/>
    </xf>
    <xf numFmtId="0" fontId="5" fillId="0" borderId="39" xfId="0" applyFont="1" applyBorder="1">
      <alignment vertical="center"/>
    </xf>
    <xf numFmtId="0" fontId="5" fillId="0" borderId="3" xfId="0" applyFont="1" applyBorder="1">
      <alignment vertical="center"/>
    </xf>
    <xf numFmtId="0" fontId="5" fillId="0" borderId="26" xfId="0" applyFont="1" applyBorder="1" applyAlignment="1">
      <alignment vertical="center" shrinkToFit="1"/>
    </xf>
    <xf numFmtId="0" fontId="5" fillId="0" borderId="13" xfId="0" applyFont="1" applyBorder="1" applyAlignment="1">
      <alignment vertical="center" shrinkToFit="1"/>
    </xf>
    <xf numFmtId="38" fontId="0" fillId="0" borderId="0" xfId="1" applyFont="1" applyBorder="1" applyAlignment="1">
      <alignment horizontal="center"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 xfId="0" applyBorder="1" applyAlignment="1">
      <alignment horizontal="center" vertical="center"/>
    </xf>
    <xf numFmtId="0" fontId="0" fillId="0" borderId="2" xfId="0" applyBorder="1">
      <alignment vertical="center"/>
    </xf>
    <xf numFmtId="0" fontId="0" fillId="0" borderId="1" xfId="0" applyBorder="1" applyAlignment="1">
      <alignment horizontal="right" vertical="center" shrinkToFit="1"/>
    </xf>
    <xf numFmtId="0" fontId="13" fillId="0" borderId="0" xfId="0" applyFont="1">
      <alignment vertical="center"/>
    </xf>
    <xf numFmtId="0" fontId="8" fillId="0" borderId="29" xfId="0" applyFont="1" applyBorder="1" applyAlignment="1">
      <alignment vertical="center" wrapText="1"/>
    </xf>
    <xf numFmtId="0" fontId="0" fillId="0" borderId="31" xfId="0" applyBorder="1">
      <alignment vertical="center"/>
    </xf>
    <xf numFmtId="0" fontId="0" fillId="0" borderId="30" xfId="0" applyBorder="1">
      <alignment vertical="center"/>
    </xf>
    <xf numFmtId="0" fontId="8" fillId="0" borderId="19" xfId="0" applyFont="1" applyBorder="1" applyAlignment="1">
      <alignment vertical="center" wrapText="1"/>
    </xf>
    <xf numFmtId="0" fontId="5" fillId="0" borderId="19" xfId="0" applyFont="1" applyBorder="1">
      <alignment vertical="center"/>
    </xf>
    <xf numFmtId="0" fontId="14" fillId="0" borderId="0" xfId="0" applyFont="1">
      <alignment vertical="center"/>
    </xf>
    <xf numFmtId="0" fontId="5" fillId="0" borderId="39" xfId="0" applyFont="1" applyBorder="1" applyAlignment="1">
      <alignment vertical="center" shrinkToFit="1"/>
    </xf>
    <xf numFmtId="0" fontId="5" fillId="0" borderId="27" xfId="0" applyFont="1" applyBorder="1" applyAlignment="1">
      <alignment vertical="center" shrinkToFit="1"/>
    </xf>
    <xf numFmtId="0" fontId="5" fillId="0" borderId="3" xfId="0" applyFont="1" applyBorder="1" applyAlignment="1">
      <alignment vertical="center" shrinkToFit="1"/>
    </xf>
    <xf numFmtId="0" fontId="12" fillId="0" borderId="15" xfId="0" applyFont="1" applyBorder="1" applyAlignment="1">
      <alignment vertical="center" wrapText="1"/>
    </xf>
    <xf numFmtId="0" fontId="8" fillId="0" borderId="15" xfId="0" applyFont="1" applyBorder="1" applyAlignment="1">
      <alignment vertical="center" wrapText="1"/>
    </xf>
    <xf numFmtId="0" fontId="5" fillId="0" borderId="4" xfId="0" applyFont="1" applyBorder="1" applyAlignment="1">
      <alignment vertical="center" shrinkToFit="1"/>
    </xf>
    <xf numFmtId="0" fontId="12" fillId="0" borderId="29" xfId="0" applyFont="1" applyBorder="1" applyAlignment="1">
      <alignment vertical="center" wrapText="1" shrinkToFit="1"/>
    </xf>
    <xf numFmtId="0" fontId="12" fillId="0" borderId="19" xfId="0" applyFont="1" applyBorder="1" applyAlignment="1">
      <alignment vertical="center" wrapText="1"/>
    </xf>
    <xf numFmtId="0" fontId="15" fillId="0" borderId="19" xfId="0" applyFont="1" applyBorder="1" applyAlignment="1">
      <alignment vertical="center" wrapText="1"/>
    </xf>
    <xf numFmtId="0" fontId="14" fillId="0" borderId="21" xfId="0" applyFont="1" applyBorder="1">
      <alignment vertical="center"/>
    </xf>
    <xf numFmtId="0" fontId="0" fillId="0" borderId="15" xfId="0" applyBorder="1" applyAlignment="1">
      <alignment horizontal="center" vertical="center"/>
    </xf>
    <xf numFmtId="49" fontId="13" fillId="0" borderId="0" xfId="0" applyNumberFormat="1" applyFont="1">
      <alignment vertical="center"/>
    </xf>
    <xf numFmtId="0" fontId="9" fillId="0" borderId="0" xfId="0" applyFont="1" applyAlignment="1">
      <alignment horizontal="left" vertical="center" indent="1"/>
    </xf>
    <xf numFmtId="0" fontId="0" fillId="0" borderId="55" xfId="0" applyBorder="1">
      <alignment vertical="center"/>
    </xf>
    <xf numFmtId="0" fontId="0" fillId="0" borderId="55" xfId="0" applyBorder="1" applyAlignment="1">
      <alignment vertical="center" shrinkToFit="1"/>
    </xf>
    <xf numFmtId="0" fontId="0" fillId="0" borderId="56" xfId="0" applyBorder="1" applyAlignment="1">
      <alignment vertical="center" wrapText="1"/>
    </xf>
    <xf numFmtId="177" fontId="13" fillId="0" borderId="0" xfId="0" applyNumberFormat="1" applyFont="1">
      <alignment vertical="center"/>
    </xf>
    <xf numFmtId="0" fontId="13" fillId="0" borderId="21" xfId="0" applyFont="1" applyBorder="1">
      <alignment vertical="center"/>
    </xf>
    <xf numFmtId="49" fontId="13" fillId="0" borderId="0" xfId="0" applyNumberFormat="1" applyFont="1" applyAlignment="1">
      <alignment horizontal="center" vertical="center"/>
    </xf>
    <xf numFmtId="0" fontId="5" fillId="0" borderId="25" xfId="0" applyFont="1" applyBorder="1" applyAlignment="1">
      <alignment horizontal="center" vertical="center" wrapText="1"/>
    </xf>
    <xf numFmtId="0" fontId="0" fillId="0" borderId="25" xfId="0" applyBorder="1" applyAlignment="1">
      <alignment horizontal="center" vertical="center"/>
    </xf>
    <xf numFmtId="49" fontId="5" fillId="0" borderId="48" xfId="0" applyNumberFormat="1" applyFont="1" applyBorder="1" applyAlignment="1">
      <alignment horizontal="center" vertical="center"/>
    </xf>
    <xf numFmtId="0" fontId="0" fillId="0" borderId="58" xfId="0" applyBorder="1">
      <alignment vertical="center"/>
    </xf>
    <xf numFmtId="0" fontId="0" fillId="3" borderId="0" xfId="0" applyFill="1" applyAlignment="1">
      <alignment horizontal="center" vertical="center"/>
    </xf>
    <xf numFmtId="0" fontId="0" fillId="3" borderId="0" xfId="0" applyFill="1">
      <alignment vertical="center"/>
    </xf>
    <xf numFmtId="0" fontId="16" fillId="3" borderId="0" xfId="0" applyFont="1" applyFill="1" applyAlignment="1">
      <alignment horizontal="center" vertical="center" wrapText="1"/>
    </xf>
    <xf numFmtId="0" fontId="0" fillId="0" borderId="5" xfId="0" applyBorder="1" applyAlignment="1">
      <alignment horizontal="center" vertical="center"/>
    </xf>
    <xf numFmtId="49" fontId="5" fillId="0" borderId="47" xfId="0" applyNumberFormat="1" applyFont="1" applyBorder="1" applyAlignment="1">
      <alignment horizontal="center" vertical="center" wrapText="1"/>
    </xf>
    <xf numFmtId="49" fontId="5" fillId="0" borderId="0" xfId="0" applyNumberFormat="1" applyFont="1">
      <alignment vertical="center"/>
    </xf>
    <xf numFmtId="0" fontId="5" fillId="0" borderId="1" xfId="0" applyFont="1" applyBorder="1" applyAlignment="1">
      <alignment horizontal="center" vertical="center" shrinkToFit="1"/>
    </xf>
    <xf numFmtId="0" fontId="5" fillId="0" borderId="21" xfId="0" applyFont="1" applyBorder="1" applyAlignment="1">
      <alignment vertical="center" shrinkToFit="1"/>
    </xf>
    <xf numFmtId="0" fontId="0" fillId="0" borderId="7" xfId="0" applyBorder="1" applyAlignment="1">
      <alignment vertical="center" wrapText="1"/>
    </xf>
    <xf numFmtId="0" fontId="0" fillId="0" borderId="45" xfId="0" applyBorder="1">
      <alignment vertical="center"/>
    </xf>
    <xf numFmtId="0" fontId="0" fillId="0" borderId="32" xfId="0" applyBorder="1">
      <alignment vertical="center"/>
    </xf>
    <xf numFmtId="0" fontId="0" fillId="0" borderId="33" xfId="0" applyBorder="1">
      <alignment vertical="center"/>
    </xf>
    <xf numFmtId="0" fontId="0" fillId="4" borderId="5" xfId="0" applyFill="1" applyBorder="1">
      <alignment vertical="center"/>
    </xf>
    <xf numFmtId="0" fontId="0" fillId="0" borderId="3" xfId="0" applyBorder="1" applyAlignment="1">
      <alignment horizontal="center" vertical="center"/>
    </xf>
    <xf numFmtId="0" fontId="5" fillId="0" borderId="32" xfId="0" applyFont="1" applyBorder="1">
      <alignment vertical="center"/>
    </xf>
    <xf numFmtId="177" fontId="7" fillId="0" borderId="9" xfId="0" applyNumberFormat="1" applyFont="1" applyBorder="1">
      <alignment vertical="center"/>
    </xf>
    <xf numFmtId="49" fontId="0" fillId="0" borderId="21" xfId="0" applyNumberFormat="1" applyBorder="1" applyAlignment="1">
      <alignment horizontal="center" vertical="center" wrapText="1"/>
    </xf>
    <xf numFmtId="177" fontId="13" fillId="0" borderId="21" xfId="0" applyNumberFormat="1" applyFont="1" applyBorder="1">
      <alignment vertical="center"/>
    </xf>
    <xf numFmtId="38" fontId="7" fillId="0" borderId="34" xfId="1" applyFont="1" applyBorder="1">
      <alignment vertical="center"/>
    </xf>
    <xf numFmtId="38" fontId="7" fillId="0" borderId="35" xfId="1" applyFont="1" applyBorder="1">
      <alignment vertical="center"/>
    </xf>
    <xf numFmtId="38" fontId="0" fillId="5" borderId="37" xfId="1" applyFont="1" applyFill="1" applyBorder="1">
      <alignment vertical="center"/>
    </xf>
    <xf numFmtId="38" fontId="7" fillId="5" borderId="53" xfId="1" applyFont="1" applyFill="1" applyBorder="1">
      <alignment vertical="center"/>
    </xf>
    <xf numFmtId="38" fontId="0" fillId="5" borderId="6" xfId="1" applyFont="1" applyFill="1" applyBorder="1">
      <alignment vertical="center"/>
    </xf>
    <xf numFmtId="38" fontId="0" fillId="5" borderId="5" xfId="1" applyFont="1" applyFill="1" applyBorder="1">
      <alignment vertical="center"/>
    </xf>
    <xf numFmtId="38" fontId="0" fillId="5" borderId="53" xfId="1" applyFont="1" applyFill="1" applyBorder="1">
      <alignment vertical="center"/>
    </xf>
    <xf numFmtId="38" fontId="0" fillId="5" borderId="59" xfId="1" applyFont="1" applyFill="1" applyBorder="1">
      <alignment vertical="center"/>
    </xf>
    <xf numFmtId="38" fontId="0" fillId="5" borderId="4" xfId="1" applyFont="1" applyFill="1" applyBorder="1">
      <alignment vertical="center"/>
    </xf>
    <xf numFmtId="38" fontId="0" fillId="5" borderId="1" xfId="1" applyFont="1" applyFill="1" applyBorder="1">
      <alignment vertical="center"/>
    </xf>
    <xf numFmtId="38" fontId="0" fillId="5" borderId="9" xfId="1" applyFont="1" applyFill="1" applyBorder="1">
      <alignment vertical="center"/>
    </xf>
    <xf numFmtId="38" fontId="0" fillId="5" borderId="10" xfId="1" applyFont="1" applyFill="1" applyBorder="1">
      <alignment vertical="center"/>
    </xf>
    <xf numFmtId="38" fontId="0" fillId="5" borderId="54" xfId="1" applyFont="1" applyFill="1" applyBorder="1">
      <alignment vertical="center"/>
    </xf>
    <xf numFmtId="178" fontId="0" fillId="0" borderId="55" xfId="0" applyNumberFormat="1" applyBorder="1" applyAlignment="1">
      <alignment vertical="center" shrinkToFit="1"/>
    </xf>
    <xf numFmtId="9" fontId="1" fillId="0" borderId="1" xfId="2" applyFont="1" applyBorder="1">
      <alignment vertical="center"/>
    </xf>
    <xf numFmtId="0" fontId="0" fillId="0" borderId="0" xfId="0"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left" vertical="center"/>
    </xf>
    <xf numFmtId="0" fontId="10" fillId="0" borderId="0" xfId="0" applyFont="1" applyAlignment="1">
      <alignment horizontal="center" vertical="center"/>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5" fillId="0" borderId="0" xfId="0" applyFont="1" applyAlignment="1">
      <alignment horizontal="left" vertical="center" indent="1"/>
    </xf>
    <xf numFmtId="0" fontId="0" fillId="0" borderId="4" xfId="0" applyBorder="1" applyAlignment="1">
      <alignment horizontal="center" vertical="center" shrinkToFit="1"/>
    </xf>
    <xf numFmtId="0" fontId="0" fillId="0" borderId="30"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5" fillId="0" borderId="1" xfId="0" applyFont="1" applyBorder="1" applyAlignment="1">
      <alignment horizontal="center" vertical="center"/>
    </xf>
    <xf numFmtId="0" fontId="0" fillId="0" borderId="0" xfId="0" applyAlignment="1">
      <alignment horizontal="left" vertical="top" wrapText="1"/>
    </xf>
    <xf numFmtId="0" fontId="5" fillId="0" borderId="0" xfId="0" applyFont="1" applyAlignment="1">
      <alignment horizontal="left" vertical="center"/>
    </xf>
    <xf numFmtId="0" fontId="5" fillId="0" borderId="0" xfId="0" applyFont="1" applyAlignment="1">
      <alignment horizontal="left" vertical="top" wrapText="1"/>
    </xf>
    <xf numFmtId="0" fontId="0" fillId="0" borderId="65" xfId="0" applyBorder="1">
      <alignment vertical="center"/>
    </xf>
    <xf numFmtId="0" fontId="5" fillId="0" borderId="46" xfId="0" applyFont="1" applyBorder="1" applyAlignment="1">
      <alignment vertical="center" wrapText="1"/>
    </xf>
    <xf numFmtId="0" fontId="5" fillId="0" borderId="66" xfId="0" applyFont="1" applyBorder="1" applyAlignment="1">
      <alignment vertical="center" wrapText="1"/>
    </xf>
    <xf numFmtId="0" fontId="5" fillId="0" borderId="61" xfId="0" applyFont="1" applyBorder="1" applyAlignment="1">
      <alignment vertical="center" wrapText="1"/>
    </xf>
    <xf numFmtId="0" fontId="5" fillId="0" borderId="44" xfId="0" applyFont="1" applyBorder="1" applyAlignment="1">
      <alignment vertical="center" wrapText="1"/>
    </xf>
    <xf numFmtId="0" fontId="5" fillId="0" borderId="62" xfId="0" applyFont="1" applyBorder="1" applyAlignment="1">
      <alignment vertical="center" wrapText="1"/>
    </xf>
    <xf numFmtId="0" fontId="5" fillId="0" borderId="65" xfId="0" applyFont="1" applyBorder="1" applyAlignment="1">
      <alignment vertical="center" wrapText="1"/>
    </xf>
    <xf numFmtId="0" fontId="5" fillId="0" borderId="63" xfId="0" applyFont="1" applyBorder="1" applyAlignment="1">
      <alignment horizontal="left" vertical="center"/>
    </xf>
    <xf numFmtId="0" fontId="14" fillId="0" borderId="65" xfId="0" applyFont="1" applyBorder="1" applyAlignment="1">
      <alignment vertical="center" wrapText="1"/>
    </xf>
    <xf numFmtId="0" fontId="14" fillId="0" borderId="46" xfId="0" applyFont="1" applyBorder="1" applyAlignment="1">
      <alignment vertical="center" wrapText="1"/>
    </xf>
    <xf numFmtId="0" fontId="5" fillId="0" borderId="63" xfId="0" applyFont="1" applyBorder="1">
      <alignment vertical="center"/>
    </xf>
    <xf numFmtId="0" fontId="6" fillId="0" borderId="44" xfId="0" applyFont="1" applyBorder="1" applyAlignment="1">
      <alignment vertical="center" wrapText="1"/>
    </xf>
    <xf numFmtId="0" fontId="0" fillId="0" borderId="62" xfId="0" applyBorder="1">
      <alignment vertical="center"/>
    </xf>
    <xf numFmtId="0" fontId="5" fillId="0" borderId="64" xfId="0" applyFont="1" applyBorder="1" applyAlignment="1">
      <alignment horizontal="left" vertical="center"/>
    </xf>
    <xf numFmtId="0" fontId="0" fillId="0" borderId="66" xfId="0" applyBorder="1">
      <alignment vertical="center"/>
    </xf>
    <xf numFmtId="0" fontId="5" fillId="0" borderId="9" xfId="0" applyFont="1" applyBorder="1" applyAlignment="1">
      <alignment horizontal="center" vertical="center" wrapText="1"/>
    </xf>
    <xf numFmtId="0" fontId="3" fillId="0" borderId="0" xfId="0" applyFont="1" applyAlignment="1">
      <alignment horizontal="left" vertical="center" indent="1"/>
    </xf>
    <xf numFmtId="0" fontId="5" fillId="0" borderId="0" xfId="0" applyFont="1" applyAlignment="1">
      <alignment horizontal="left" vertical="center" indent="2"/>
    </xf>
    <xf numFmtId="0" fontId="5" fillId="0" borderId="44" xfId="0" applyFont="1" applyBorder="1">
      <alignment vertical="center"/>
    </xf>
    <xf numFmtId="0" fontId="5" fillId="0" borderId="62" xfId="0" applyFont="1" applyBorder="1">
      <alignment vertical="center"/>
    </xf>
    <xf numFmtId="0" fontId="5" fillId="0" borderId="65" xfId="0" applyFont="1" applyBorder="1">
      <alignment vertical="center"/>
    </xf>
    <xf numFmtId="0" fontId="5" fillId="0" borderId="46" xfId="0" applyFont="1" applyBorder="1">
      <alignment vertical="center"/>
    </xf>
    <xf numFmtId="0" fontId="5" fillId="0" borderId="66" xfId="0" applyFont="1" applyBorder="1">
      <alignment vertical="center"/>
    </xf>
    <xf numFmtId="0" fontId="5" fillId="0" borderId="64" xfId="0" applyFont="1" applyBorder="1">
      <alignment vertical="center"/>
    </xf>
    <xf numFmtId="0" fontId="3" fillId="0" borderId="44" xfId="0" applyFont="1" applyBorder="1">
      <alignment vertical="center"/>
    </xf>
    <xf numFmtId="0" fontId="0" fillId="0" borderId="44" xfId="0" applyBorder="1">
      <alignment vertical="center"/>
    </xf>
    <xf numFmtId="0" fontId="3" fillId="0" borderId="46" xfId="0" applyFont="1" applyBorder="1">
      <alignment vertical="center"/>
    </xf>
    <xf numFmtId="0" fontId="0" fillId="0" borderId="46" xfId="0" applyBorder="1">
      <alignment vertical="center"/>
    </xf>
    <xf numFmtId="0" fontId="3" fillId="0" borderId="61" xfId="0" applyFont="1" applyBorder="1">
      <alignment vertical="center"/>
    </xf>
    <xf numFmtId="0" fontId="0" fillId="0" borderId="44" xfId="0" applyBorder="1" applyAlignment="1">
      <alignment horizontal="center" vertical="center"/>
    </xf>
    <xf numFmtId="0" fontId="0" fillId="0" borderId="62" xfId="0" applyBorder="1" applyAlignment="1">
      <alignment horizontal="center" vertical="center"/>
    </xf>
    <xf numFmtId="0" fontId="5" fillId="0" borderId="65" xfId="0" applyFont="1" applyBorder="1" applyAlignment="1">
      <alignment horizontal="left" vertical="center" indent="1"/>
    </xf>
    <xf numFmtId="0" fontId="5" fillId="0" borderId="0" xfId="0" applyFont="1" applyAlignment="1">
      <alignment horizontal="left" vertical="top"/>
    </xf>
    <xf numFmtId="0" fontId="5" fillId="0" borderId="61" xfId="0" applyFont="1" applyBorder="1">
      <alignment vertical="center"/>
    </xf>
    <xf numFmtId="0" fontId="0" fillId="0" borderId="17" xfId="0" applyBorder="1">
      <alignment vertical="center"/>
    </xf>
    <xf numFmtId="0" fontId="5" fillId="0" borderId="17" xfId="0" applyFont="1" applyBorder="1">
      <alignment vertical="center"/>
    </xf>
    <xf numFmtId="0" fontId="0" fillId="0" borderId="61" xfId="0" applyBorder="1">
      <alignment vertical="center"/>
    </xf>
    <xf numFmtId="0" fontId="0" fillId="0" borderId="61" xfId="0" applyBorder="1" applyAlignment="1">
      <alignment vertical="center" wrapText="1"/>
    </xf>
    <xf numFmtId="0" fontId="0" fillId="0" borderId="44" xfId="0" applyBorder="1" applyAlignment="1">
      <alignment vertical="center" wrapText="1"/>
    </xf>
    <xf numFmtId="0" fontId="0" fillId="0" borderId="62" xfId="0" applyBorder="1" applyAlignment="1">
      <alignment vertical="center" wrapText="1"/>
    </xf>
    <xf numFmtId="0" fontId="5" fillId="0" borderId="44" xfId="0" applyFont="1" applyBorder="1" applyAlignment="1">
      <alignment horizontal="center" vertical="center"/>
    </xf>
    <xf numFmtId="0" fontId="5" fillId="0" borderId="62" xfId="0" applyFont="1" applyBorder="1" applyAlignment="1">
      <alignment horizontal="center" vertical="center"/>
    </xf>
    <xf numFmtId="0" fontId="0" fillId="0" borderId="65" xfId="0" applyBorder="1" applyAlignment="1">
      <alignment vertical="center" wrapText="1"/>
    </xf>
    <xf numFmtId="0" fontId="0" fillId="0" borderId="46" xfId="0" applyBorder="1" applyAlignment="1">
      <alignment vertical="center" wrapText="1"/>
    </xf>
    <xf numFmtId="0" fontId="0" fillId="0" borderId="66" xfId="0" applyBorder="1" applyAlignment="1">
      <alignment vertical="center" wrapText="1"/>
    </xf>
    <xf numFmtId="0" fontId="0" fillId="0" borderId="19" xfId="0" applyBorder="1" applyAlignment="1">
      <alignment vertical="center" shrinkToFit="1"/>
    </xf>
    <xf numFmtId="0" fontId="7" fillId="0" borderId="0" xfId="0" applyFont="1" applyAlignment="1">
      <alignment vertical="center" wrapText="1"/>
    </xf>
    <xf numFmtId="0" fontId="5" fillId="0" borderId="32" xfId="0" applyFont="1" applyBorder="1" applyAlignment="1">
      <alignment vertical="center" shrinkToFit="1"/>
    </xf>
    <xf numFmtId="0" fontId="5" fillId="0" borderId="0" xfId="0" applyFont="1" applyAlignment="1">
      <alignment horizontal="center" vertical="center"/>
    </xf>
    <xf numFmtId="0" fontId="0" fillId="0" borderId="71" xfId="0" applyBorder="1">
      <alignment vertical="center"/>
    </xf>
    <xf numFmtId="0" fontId="0" fillId="0" borderId="72" xfId="0" applyBorder="1">
      <alignment vertical="center"/>
    </xf>
    <xf numFmtId="0" fontId="5" fillId="0" borderId="72" xfId="0" applyFont="1" applyBorder="1">
      <alignment vertical="center"/>
    </xf>
    <xf numFmtId="0" fontId="0" fillId="0" borderId="72" xfId="0" applyBorder="1" applyAlignment="1">
      <alignment horizontal="left" vertical="center"/>
    </xf>
    <xf numFmtId="0" fontId="0" fillId="0" borderId="75" xfId="0" applyBorder="1">
      <alignment vertical="center"/>
    </xf>
    <xf numFmtId="0" fontId="5" fillId="0" borderId="76" xfId="0" applyFont="1" applyBorder="1">
      <alignment vertical="center"/>
    </xf>
    <xf numFmtId="0" fontId="0" fillId="0" borderId="77" xfId="0" applyBorder="1">
      <alignment vertical="center"/>
    </xf>
    <xf numFmtId="0" fontId="0" fillId="0" borderId="78" xfId="0" applyBorder="1">
      <alignment vertical="center"/>
    </xf>
    <xf numFmtId="0" fontId="0" fillId="0" borderId="73" xfId="0" applyBorder="1" applyAlignment="1">
      <alignment vertical="center" shrinkToFit="1"/>
    </xf>
    <xf numFmtId="0" fontId="0" fillId="0" borderId="71" xfId="0" applyBorder="1" applyAlignment="1">
      <alignment vertical="center" shrinkToFit="1"/>
    </xf>
    <xf numFmtId="0" fontId="0" fillId="0" borderId="74" xfId="0" applyBorder="1">
      <alignment vertical="center"/>
    </xf>
    <xf numFmtId="0" fontId="0" fillId="0" borderId="76" xfId="0" applyBorder="1">
      <alignment vertical="center"/>
    </xf>
    <xf numFmtId="0" fontId="0" fillId="0" borderId="63" xfId="0" applyBorder="1" applyAlignment="1">
      <alignment horizontal="left" vertical="center"/>
    </xf>
    <xf numFmtId="0" fontId="0" fillId="0" borderId="61" xfId="0" applyBorder="1" applyAlignment="1">
      <alignment vertical="center" shrinkToFit="1"/>
    </xf>
    <xf numFmtId="0" fontId="0" fillId="0" borderId="44" xfId="0" applyBorder="1" applyAlignment="1">
      <alignment vertical="center" shrinkToFit="1"/>
    </xf>
    <xf numFmtId="0" fontId="0" fillId="0" borderId="63" xfId="0" applyBorder="1">
      <alignment vertical="center"/>
    </xf>
    <xf numFmtId="0" fontId="0" fillId="0" borderId="64" xfId="0" applyBorder="1">
      <alignment vertical="center"/>
    </xf>
    <xf numFmtId="0" fontId="17" fillId="0" borderId="1" xfId="0" applyFont="1" applyBorder="1" applyAlignment="1" applyProtection="1">
      <alignment vertical="center" shrinkToFit="1"/>
      <protection locked="0"/>
    </xf>
    <xf numFmtId="0" fontId="6" fillId="0" borderId="1" xfId="0" applyFont="1" applyBorder="1" applyProtection="1">
      <alignment vertical="center"/>
      <protection locked="0"/>
    </xf>
    <xf numFmtId="0" fontId="17" fillId="0" borderId="1" xfId="0" applyFont="1" applyBorder="1" applyProtection="1">
      <alignment vertical="center"/>
      <protection locked="0"/>
    </xf>
    <xf numFmtId="181" fontId="18" fillId="0" borderId="4" xfId="0" applyNumberFormat="1" applyFont="1" applyBorder="1" applyAlignment="1">
      <alignment horizontal="center" vertical="center"/>
    </xf>
    <xf numFmtId="181" fontId="0" fillId="0" borderId="2" xfId="0" applyNumberFormat="1" applyBorder="1" applyAlignment="1">
      <alignment horizontal="center" vertical="center"/>
    </xf>
    <xf numFmtId="179" fontId="7" fillId="0" borderId="47" xfId="0" applyNumberFormat="1" applyFont="1" applyBorder="1" applyAlignment="1" applyProtection="1">
      <alignment horizontal="center" vertical="center"/>
      <protection locked="0"/>
    </xf>
    <xf numFmtId="179" fontId="7" fillId="0" borderId="49" xfId="0" applyNumberFormat="1" applyFont="1" applyBorder="1" applyAlignment="1" applyProtection="1">
      <alignment horizontal="center" vertical="center"/>
      <protection locked="0"/>
    </xf>
    <xf numFmtId="177" fontId="7" fillId="0" borderId="9" xfId="0" applyNumberFormat="1" applyFont="1" applyBorder="1" applyProtection="1">
      <alignment vertical="center"/>
      <protection locked="0"/>
    </xf>
    <xf numFmtId="177" fontId="7" fillId="0" borderId="47" xfId="0" applyNumberFormat="1" applyFont="1" applyBorder="1" applyProtection="1">
      <alignment vertical="center"/>
      <protection locked="0"/>
    </xf>
    <xf numFmtId="177" fontId="18" fillId="0" borderId="23" xfId="0" applyNumberFormat="1" applyFont="1" applyBorder="1" applyAlignment="1" applyProtection="1">
      <alignment vertical="center" wrapText="1"/>
      <protection locked="0"/>
    </xf>
    <xf numFmtId="0" fontId="18" fillId="0" borderId="12" xfId="0" applyFont="1" applyBorder="1" applyAlignment="1" applyProtection="1">
      <alignment vertical="center" shrinkToFit="1"/>
      <protection locked="0"/>
    </xf>
    <xf numFmtId="0" fontId="18" fillId="0" borderId="14" xfId="0" applyFont="1" applyBorder="1" applyProtection="1">
      <alignment vertical="center"/>
      <protection locked="0"/>
    </xf>
    <xf numFmtId="0" fontId="0" fillId="0" borderId="28" xfId="0" applyBorder="1" applyProtection="1">
      <alignment vertical="center"/>
      <protection locked="0"/>
    </xf>
    <xf numFmtId="0" fontId="18" fillId="0" borderId="14" xfId="0" applyFont="1" applyBorder="1" applyAlignment="1" applyProtection="1">
      <alignment horizontal="center" vertical="center" shrinkToFit="1"/>
      <protection locked="0"/>
    </xf>
    <xf numFmtId="0" fontId="18" fillId="0" borderId="16" xfId="0" applyFont="1" applyBorder="1" applyProtection="1">
      <alignment vertical="center"/>
      <protection locked="0"/>
    </xf>
    <xf numFmtId="0" fontId="5" fillId="0" borderId="16" xfId="0" applyFont="1" applyBorder="1" applyProtection="1">
      <alignment vertical="center"/>
      <protection locked="0"/>
    </xf>
    <xf numFmtId="177" fontId="14" fillId="0" borderId="23" xfId="0" applyNumberFormat="1" applyFont="1" applyBorder="1" applyAlignment="1" applyProtection="1">
      <alignment vertical="center" wrapText="1"/>
      <protection locked="0"/>
    </xf>
    <xf numFmtId="0" fontId="5" fillId="0" borderId="12" xfId="0" applyFont="1" applyBorder="1" applyAlignment="1" applyProtection="1">
      <alignment vertical="center" shrinkToFit="1"/>
      <protection locked="0"/>
    </xf>
    <xf numFmtId="0" fontId="5" fillId="0" borderId="14" xfId="0" applyFont="1" applyBorder="1" applyProtection="1">
      <alignment vertical="center"/>
      <protection locked="0"/>
    </xf>
    <xf numFmtId="0" fontId="5" fillId="0" borderId="28" xfId="0" applyFont="1" applyBorder="1" applyProtection="1">
      <alignment vertical="center"/>
      <protection locked="0"/>
    </xf>
    <xf numFmtId="0" fontId="5" fillId="0" borderId="14" xfId="0" applyFont="1" applyBorder="1" applyAlignment="1" applyProtection="1">
      <alignment horizontal="center" vertical="center" shrinkToFit="1"/>
      <protection locked="0"/>
    </xf>
    <xf numFmtId="177" fontId="5" fillId="0" borderId="23" xfId="0" applyNumberFormat="1" applyFont="1" applyBorder="1" applyAlignment="1" applyProtection="1">
      <alignment vertical="center" wrapText="1"/>
      <protection locked="0"/>
    </xf>
    <xf numFmtId="0" fontId="0" fillId="0" borderId="1" xfId="0" applyBorder="1" applyAlignment="1" applyProtection="1">
      <alignment horizontal="center" vertical="center" shrinkToFit="1"/>
      <protection locked="0"/>
    </xf>
    <xf numFmtId="0" fontId="5" fillId="0" borderId="1" xfId="0" applyFont="1" applyBorder="1" applyAlignment="1" applyProtection="1">
      <alignment horizontal="center" vertical="center" shrinkToFit="1"/>
      <protection locked="0"/>
    </xf>
    <xf numFmtId="0" fontId="5" fillId="0" borderId="1"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0" fillId="0" borderId="1" xfId="0" applyBorder="1" applyAlignment="1" applyProtection="1">
      <alignment vertical="center" wrapText="1"/>
      <protection locked="0"/>
    </xf>
    <xf numFmtId="38" fontId="0" fillId="0" borderId="1" xfId="1" applyFont="1" applyBorder="1" applyAlignment="1" applyProtection="1">
      <alignment vertical="center" wrapText="1"/>
      <protection locked="0"/>
    </xf>
    <xf numFmtId="38" fontId="5" fillId="0" borderId="1" xfId="1" applyFont="1" applyBorder="1" applyAlignment="1" applyProtection="1">
      <alignment vertical="center" wrapText="1"/>
      <protection locked="0"/>
    </xf>
    <xf numFmtId="38" fontId="0" fillId="0" borderId="1" xfId="1" applyFont="1" applyBorder="1" applyAlignment="1" applyProtection="1">
      <alignment horizontal="center" vertical="center" wrapText="1"/>
      <protection locked="0"/>
    </xf>
    <xf numFmtId="0" fontId="5" fillId="0" borderId="1" xfId="0" applyFont="1" applyBorder="1" applyAlignment="1" applyProtection="1">
      <alignment vertical="center" wrapText="1"/>
      <protection locked="0"/>
    </xf>
    <xf numFmtId="0" fontId="0" fillId="0" borderId="1" xfId="0" applyBorder="1" applyAlignment="1" applyProtection="1">
      <alignment horizontal="center" vertical="center"/>
      <protection locked="0"/>
    </xf>
    <xf numFmtId="38" fontId="0" fillId="0" borderId="1" xfId="1" applyFont="1" applyBorder="1" applyAlignment="1" applyProtection="1">
      <alignment horizontal="center" vertical="center"/>
      <protection locked="0"/>
    </xf>
    <xf numFmtId="38" fontId="0" fillId="0" borderId="1" xfId="1" applyFont="1" applyBorder="1" applyProtection="1">
      <alignment vertical="center"/>
      <protection locked="0"/>
    </xf>
    <xf numFmtId="0" fontId="0" fillId="0" borderId="1" xfId="0" applyBorder="1" applyProtection="1">
      <alignment vertical="center"/>
      <protection locked="0"/>
    </xf>
    <xf numFmtId="38" fontId="0" fillId="0" borderId="1" xfId="1" applyFont="1" applyBorder="1" applyAlignment="1" applyProtection="1">
      <alignment horizontal="center" vertical="center" shrinkToFit="1"/>
      <protection locked="0"/>
    </xf>
    <xf numFmtId="38" fontId="0" fillId="0" borderId="1" xfId="1" applyFont="1" applyBorder="1" applyAlignment="1" applyProtection="1">
      <alignment horizontal="right" vertical="center"/>
      <protection locked="0"/>
    </xf>
    <xf numFmtId="0" fontId="0" fillId="0" borderId="1" xfId="0" applyBorder="1" applyAlignment="1" applyProtection="1">
      <alignment horizontal="right" vertical="center"/>
      <protection locked="0"/>
    </xf>
    <xf numFmtId="38" fontId="5" fillId="0" borderId="1" xfId="1" applyFont="1" applyBorder="1" applyAlignment="1" applyProtection="1">
      <alignment horizontal="center" vertical="center" shrinkToFit="1"/>
      <protection locked="0"/>
    </xf>
    <xf numFmtId="0" fontId="0" fillId="0" borderId="1" xfId="0" applyBorder="1" applyAlignment="1" applyProtection="1">
      <alignment vertical="center" shrinkToFit="1"/>
      <protection locked="0"/>
    </xf>
    <xf numFmtId="0" fontId="0" fillId="0" borderId="1" xfId="0" applyBorder="1" applyAlignment="1" applyProtection="1">
      <alignment horizontal="left" vertical="center" wrapText="1" shrinkToFit="1"/>
      <protection locked="0"/>
    </xf>
    <xf numFmtId="0" fontId="0" fillId="0" borderId="1" xfId="0" applyBorder="1" applyAlignment="1" applyProtection="1">
      <alignment horizontal="center" vertical="center" wrapText="1" shrinkToFit="1"/>
      <protection locked="0"/>
    </xf>
    <xf numFmtId="0" fontId="5" fillId="0" borderId="1" xfId="0" applyFont="1" applyBorder="1" applyProtection="1">
      <alignment vertical="center"/>
      <protection locked="0"/>
    </xf>
    <xf numFmtId="0" fontId="5" fillId="0" borderId="1" xfId="0" applyFont="1" applyBorder="1" applyAlignment="1" applyProtection="1">
      <alignment horizontal="center" vertical="center"/>
      <protection locked="0"/>
    </xf>
    <xf numFmtId="177" fontId="0" fillId="0" borderId="1" xfId="0" applyNumberFormat="1" applyBorder="1" applyAlignment="1" applyProtection="1">
      <alignment horizontal="center" vertical="center"/>
      <protection locked="0"/>
    </xf>
    <xf numFmtId="182" fontId="0" fillId="0" borderId="1" xfId="0" applyNumberFormat="1" applyBorder="1" applyAlignment="1">
      <alignment horizontal="right" vertical="center"/>
    </xf>
    <xf numFmtId="9" fontId="0" fillId="0" borderId="1" xfId="2" applyFont="1" applyBorder="1" applyAlignment="1">
      <alignment horizontal="right" vertical="center"/>
    </xf>
    <xf numFmtId="0" fontId="14" fillId="0" borderId="1" xfId="0" applyFont="1" applyBorder="1" applyAlignment="1" applyProtection="1">
      <alignment horizontal="center" vertical="center" shrinkToFit="1"/>
      <protection locked="0"/>
    </xf>
    <xf numFmtId="0" fontId="0" fillId="0" borderId="4" xfId="0" applyBorder="1" applyAlignment="1" applyProtection="1">
      <alignment horizontal="center" vertical="center"/>
      <protection locked="0"/>
    </xf>
    <xf numFmtId="38" fontId="1" fillId="0" borderId="1" xfId="1" applyFont="1" applyBorder="1" applyAlignment="1" applyProtection="1">
      <alignment horizontal="right" vertical="center"/>
      <protection locked="0"/>
    </xf>
    <xf numFmtId="38" fontId="13" fillId="0" borderId="1" xfId="1" applyFont="1" applyBorder="1" applyAlignment="1" applyProtection="1">
      <alignment horizontal="right" vertical="center"/>
      <protection locked="0"/>
    </xf>
    <xf numFmtId="180" fontId="0" fillId="0" borderId="1" xfId="2" applyNumberFormat="1" applyFont="1" applyBorder="1" applyAlignment="1" applyProtection="1">
      <alignment vertical="center"/>
      <protection locked="0"/>
    </xf>
    <xf numFmtId="9" fontId="5" fillId="0" borderId="1" xfId="2" applyFont="1" applyBorder="1" applyProtection="1">
      <alignment vertical="center"/>
      <protection locked="0"/>
    </xf>
    <xf numFmtId="177" fontId="5" fillId="0" borderId="1" xfId="0" applyNumberFormat="1" applyFont="1" applyBorder="1" applyProtection="1">
      <alignment vertical="center"/>
      <protection locked="0"/>
    </xf>
    <xf numFmtId="177" fontId="0" fillId="0" borderId="1" xfId="0" applyNumberFormat="1" applyBorder="1" applyProtection="1">
      <alignment vertical="center"/>
      <protection locked="0"/>
    </xf>
    <xf numFmtId="9" fontId="0" fillId="0" borderId="1" xfId="2" applyFont="1" applyBorder="1" applyProtection="1">
      <alignment vertical="center"/>
      <protection locked="0"/>
    </xf>
    <xf numFmtId="182" fontId="1" fillId="0" borderId="1" xfId="1" applyNumberFormat="1" applyFont="1" applyBorder="1" applyAlignment="1" applyProtection="1">
      <alignment horizontal="right" vertical="center"/>
      <protection locked="0"/>
    </xf>
    <xf numFmtId="182" fontId="0" fillId="0" borderId="1" xfId="0" applyNumberFormat="1" applyBorder="1" applyAlignment="1" applyProtection="1">
      <alignment horizontal="right" vertical="center"/>
      <protection locked="0"/>
    </xf>
    <xf numFmtId="182" fontId="0" fillId="0" borderId="1" xfId="1" applyNumberFormat="1" applyFont="1" applyBorder="1" applyAlignment="1" applyProtection="1">
      <alignment horizontal="right" vertical="center"/>
      <protection locked="0"/>
    </xf>
    <xf numFmtId="182" fontId="1" fillId="0" borderId="1" xfId="0" applyNumberFormat="1" applyFont="1" applyBorder="1" applyAlignment="1" applyProtection="1">
      <alignment horizontal="right" vertical="center"/>
      <protection locked="0"/>
    </xf>
    <xf numFmtId="38" fontId="0" fillId="0" borderId="6" xfId="1" applyFont="1" applyBorder="1" applyProtection="1">
      <alignment vertical="center"/>
      <protection locked="0"/>
    </xf>
    <xf numFmtId="38" fontId="1" fillId="0" borderId="1" xfId="1" applyFont="1" applyBorder="1" applyProtection="1">
      <alignment vertical="center"/>
      <protection locked="0"/>
    </xf>
    <xf numFmtId="9" fontId="0" fillId="0" borderId="1" xfId="2" applyFont="1" applyBorder="1" applyAlignment="1" applyProtection="1">
      <alignment horizontal="center" vertical="center" wrapText="1"/>
      <protection locked="0"/>
    </xf>
    <xf numFmtId="9" fontId="0" fillId="0" borderId="1" xfId="2" applyFont="1" applyBorder="1" applyAlignment="1" applyProtection="1">
      <alignment vertical="center" wrapText="1"/>
      <protection locked="0"/>
    </xf>
    <xf numFmtId="176" fontId="0" fillId="0" borderId="1" xfId="0" applyNumberFormat="1" applyBorder="1" applyProtection="1">
      <alignment vertical="center"/>
      <protection locked="0"/>
    </xf>
    <xf numFmtId="0" fontId="7" fillId="0" borderId="1" xfId="0" applyFont="1" applyBorder="1" applyAlignment="1" applyProtection="1">
      <alignment horizontal="center" vertical="center" shrinkToFit="1"/>
      <protection locked="0"/>
    </xf>
    <xf numFmtId="0" fontId="18" fillId="0" borderId="1" xfId="0" applyFont="1" applyBorder="1" applyAlignment="1" applyProtection="1">
      <alignment horizontal="center" vertical="center" shrinkToFit="1"/>
      <protection locked="0"/>
    </xf>
    <xf numFmtId="183" fontId="1" fillId="0" borderId="1" xfId="2" applyNumberFormat="1" applyFont="1" applyBorder="1" applyAlignment="1" applyProtection="1">
      <alignment vertical="center"/>
      <protection locked="0"/>
    </xf>
    <xf numFmtId="176" fontId="0" fillId="0" borderId="1" xfId="0" applyNumberFormat="1" applyBorder="1">
      <alignment vertical="center"/>
    </xf>
    <xf numFmtId="0" fontId="5" fillId="0" borderId="3" xfId="0" applyFont="1" applyBorder="1" applyAlignment="1">
      <alignment horizontal="center" vertical="center"/>
    </xf>
    <xf numFmtId="177" fontId="5" fillId="0" borderId="0" xfId="0" applyNumberFormat="1" applyFont="1" applyAlignment="1" applyProtection="1">
      <alignment vertical="center" wrapText="1"/>
      <protection locked="0"/>
    </xf>
    <xf numFmtId="177" fontId="18" fillId="0" borderId="0" xfId="0" applyNumberFormat="1" applyFont="1" applyAlignment="1" applyProtection="1">
      <alignment vertical="center" wrapText="1"/>
      <protection locked="0"/>
    </xf>
    <xf numFmtId="0" fontId="5" fillId="0" borderId="40" xfId="0" applyFont="1" applyBorder="1" applyProtection="1">
      <alignment vertical="center"/>
      <protection locked="0"/>
    </xf>
    <xf numFmtId="0" fontId="5" fillId="0" borderId="14" xfId="0" applyFont="1" applyBorder="1" applyAlignment="1" applyProtection="1">
      <alignment horizontal="center" vertical="center"/>
      <protection locked="0"/>
    </xf>
    <xf numFmtId="0" fontId="5" fillId="0" borderId="14" xfId="0" applyFont="1" applyBorder="1" applyAlignment="1" applyProtection="1">
      <alignment vertical="center" shrinkToFit="1"/>
      <protection locked="0"/>
    </xf>
    <xf numFmtId="0" fontId="5" fillId="0" borderId="28" xfId="0" applyFont="1" applyBorder="1" applyAlignment="1" applyProtection="1">
      <alignment vertical="center" shrinkToFit="1"/>
      <protection locked="0"/>
    </xf>
    <xf numFmtId="0" fontId="14" fillId="0" borderId="16" xfId="0" applyFont="1" applyBorder="1" applyProtection="1">
      <alignment vertical="center"/>
      <protection locked="0"/>
    </xf>
    <xf numFmtId="0" fontId="5" fillId="0" borderId="40" xfId="0" applyFont="1" applyBorder="1" applyAlignment="1" applyProtection="1">
      <alignment vertical="center" shrinkToFit="1"/>
      <protection locked="0"/>
    </xf>
    <xf numFmtId="38" fontId="5" fillId="5" borderId="6" xfId="1" applyFont="1" applyFill="1" applyBorder="1">
      <alignment vertical="center"/>
    </xf>
    <xf numFmtId="0" fontId="18" fillId="0" borderId="14" xfId="0" applyFont="1" applyBorder="1" applyAlignment="1" applyProtection="1">
      <alignment horizontal="center" vertical="center"/>
      <protection locked="0"/>
    </xf>
    <xf numFmtId="0" fontId="5" fillId="0" borderId="16" xfId="0" applyFont="1" applyBorder="1" applyAlignment="1" applyProtection="1">
      <alignment horizontal="center" vertical="center"/>
      <protection locked="0"/>
    </xf>
    <xf numFmtId="177" fontId="0" fillId="0" borderId="57" xfId="0" applyNumberFormat="1" applyBorder="1" applyAlignment="1" applyProtection="1">
      <alignment horizontal="center" vertical="center"/>
      <protection locked="0"/>
    </xf>
    <xf numFmtId="0" fontId="7" fillId="3" borderId="16" xfId="0" applyFont="1" applyFill="1" applyBorder="1" applyAlignment="1" applyProtection="1">
      <alignment horizontal="center" vertical="center"/>
      <protection locked="0"/>
    </xf>
    <xf numFmtId="177" fontId="18" fillId="3" borderId="23" xfId="0" applyNumberFormat="1" applyFont="1" applyFill="1" applyBorder="1" applyAlignment="1" applyProtection="1">
      <alignment horizontal="center" vertical="center"/>
      <protection locked="0"/>
    </xf>
    <xf numFmtId="0" fontId="7" fillId="3" borderId="56" xfId="0" applyFont="1" applyFill="1" applyBorder="1" applyProtection="1">
      <alignment vertical="center"/>
      <protection locked="0"/>
    </xf>
    <xf numFmtId="0" fontId="7" fillId="3" borderId="55" xfId="0" applyFont="1" applyFill="1" applyBorder="1" applyProtection="1">
      <alignment vertical="center"/>
      <protection locked="0"/>
    </xf>
    <xf numFmtId="0" fontId="0" fillId="3" borderId="16" xfId="0" applyFill="1" applyBorder="1" applyAlignment="1" applyProtection="1">
      <alignment horizontal="center" vertical="center"/>
      <protection locked="0"/>
    </xf>
    <xf numFmtId="177" fontId="7" fillId="3" borderId="23" xfId="0" applyNumberFormat="1" applyFont="1" applyFill="1" applyBorder="1" applyAlignment="1" applyProtection="1">
      <alignment horizontal="center" vertical="center"/>
      <protection locked="0"/>
    </xf>
    <xf numFmtId="0" fontId="13" fillId="3" borderId="56" xfId="0" applyFont="1" applyFill="1" applyBorder="1" applyProtection="1">
      <alignment vertical="center"/>
      <protection locked="0"/>
    </xf>
    <xf numFmtId="0" fontId="13" fillId="3" borderId="55" xfId="0" applyFont="1" applyFill="1" applyBorder="1" applyProtection="1">
      <alignment vertical="center"/>
      <protection locked="0"/>
    </xf>
    <xf numFmtId="177" fontId="0" fillId="3" borderId="23" xfId="0" applyNumberFormat="1" applyFill="1" applyBorder="1" applyAlignment="1" applyProtection="1">
      <alignment horizontal="center" vertical="center"/>
      <protection locked="0"/>
    </xf>
    <xf numFmtId="0" fontId="0" fillId="3" borderId="56" xfId="0" applyFill="1" applyBorder="1" applyProtection="1">
      <alignment vertical="center"/>
      <protection locked="0"/>
    </xf>
    <xf numFmtId="0" fontId="0" fillId="3" borderId="55" xfId="0" applyFill="1" applyBorder="1" applyProtection="1">
      <alignment vertical="center"/>
      <protection locked="0"/>
    </xf>
    <xf numFmtId="0" fontId="18" fillId="0" borderId="5" xfId="0" applyFont="1" applyBorder="1" applyAlignment="1">
      <alignment horizontal="center" vertical="center"/>
    </xf>
    <xf numFmtId="0" fontId="0" fillId="0" borderId="5" xfId="0" applyBorder="1" applyAlignment="1">
      <alignment horizontal="center" vertical="center" shrinkToFit="1"/>
    </xf>
    <xf numFmtId="0" fontId="0" fillId="0" borderId="10" xfId="0" applyBorder="1" applyAlignment="1">
      <alignment horizontal="center" vertical="center" shrinkToFit="1"/>
    </xf>
    <xf numFmtId="0" fontId="0" fillId="0" borderId="6" xfId="0" applyBorder="1" applyAlignment="1">
      <alignment horizontal="center" vertical="center" shrinkToFit="1"/>
    </xf>
    <xf numFmtId="0" fontId="0" fillId="0" borderId="5" xfId="0" applyBorder="1" applyAlignment="1">
      <alignment horizontal="center" vertical="center"/>
    </xf>
    <xf numFmtId="0" fontId="0" fillId="0" borderId="10" xfId="0"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left" vertical="center" wrapText="1"/>
    </xf>
    <xf numFmtId="0" fontId="0" fillId="0" borderId="31" xfId="0" applyBorder="1" applyAlignment="1">
      <alignment horizontal="left" vertical="center"/>
    </xf>
    <xf numFmtId="0" fontId="0" fillId="0" borderId="30" xfId="0" applyBorder="1" applyAlignment="1">
      <alignment horizontal="left" vertical="center"/>
    </xf>
    <xf numFmtId="0" fontId="0" fillId="0" borderId="8"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0" xfId="0" applyAlignment="1">
      <alignment horizontal="left" vertical="center"/>
    </xf>
    <xf numFmtId="0" fontId="17" fillId="0" borderId="1" xfId="0" applyFont="1" applyBorder="1" applyAlignment="1" applyProtection="1">
      <alignment horizontal="center" vertical="center"/>
      <protection locked="0"/>
    </xf>
    <xf numFmtId="0" fontId="18" fillId="0" borderId="17" xfId="0" applyFont="1" applyBorder="1" applyAlignment="1" applyProtection="1">
      <alignment horizontal="center" vertical="center" shrinkToFit="1"/>
      <protection locked="0"/>
    </xf>
    <xf numFmtId="0" fontId="18" fillId="0" borderId="22" xfId="0" applyFont="1" applyBorder="1" applyAlignment="1" applyProtection="1">
      <alignment horizontal="center" vertical="center" shrinkToFit="1"/>
      <protection locked="0"/>
    </xf>
    <xf numFmtId="0" fontId="6" fillId="0" borderId="1" xfId="0" applyFont="1" applyBorder="1" applyAlignment="1" applyProtection="1">
      <alignment horizontal="center" vertical="center"/>
      <protection locked="0"/>
    </xf>
    <xf numFmtId="177" fontId="6" fillId="0" borderId="1" xfId="0" applyNumberFormat="1" applyFont="1" applyBorder="1" applyAlignment="1" applyProtection="1">
      <alignment horizontal="center" vertical="center"/>
      <protection locked="0"/>
    </xf>
    <xf numFmtId="0" fontId="5" fillId="0" borderId="5" xfId="0" applyFont="1" applyBorder="1" applyAlignment="1">
      <alignment horizontal="center" vertical="center"/>
    </xf>
    <xf numFmtId="0" fontId="5" fillId="0" borderId="10" xfId="0" applyFont="1" applyBorder="1" applyAlignment="1">
      <alignment horizontal="center" vertical="center"/>
    </xf>
    <xf numFmtId="0" fontId="5" fillId="0" borderId="6" xfId="0" applyFont="1" applyBorder="1" applyAlignment="1">
      <alignment horizontal="center" vertical="center"/>
    </xf>
    <xf numFmtId="0" fontId="4" fillId="0" borderId="21" xfId="0" applyFont="1" applyBorder="1" applyAlignment="1">
      <alignment horizontal="center" vertical="center"/>
    </xf>
    <xf numFmtId="0" fontId="4" fillId="0" borderId="0" xfId="0" applyFont="1" applyAlignment="1">
      <alignment horizontal="center" vertical="center"/>
    </xf>
    <xf numFmtId="0" fontId="4" fillId="0" borderId="22" xfId="0" applyFont="1" applyBorder="1" applyAlignment="1">
      <alignment horizontal="center" vertical="center"/>
    </xf>
    <xf numFmtId="0" fontId="5" fillId="0" borderId="63" xfId="0" applyFont="1" applyBorder="1" applyAlignment="1">
      <alignment horizontal="left" vertical="center" wrapText="1"/>
    </xf>
    <xf numFmtId="0" fontId="5" fillId="0" borderId="0" xfId="0" applyFont="1" applyAlignment="1">
      <alignment horizontal="left" vertical="center" wrapText="1"/>
    </xf>
    <xf numFmtId="0" fontId="5" fillId="0" borderId="64" xfId="0" applyFont="1" applyBorder="1" applyAlignment="1">
      <alignment horizontal="left" vertical="center" wrapText="1"/>
    </xf>
    <xf numFmtId="0" fontId="3" fillId="0" borderId="61" xfId="0" applyFont="1" applyBorder="1" applyAlignment="1">
      <alignment horizontal="left" vertical="center"/>
    </xf>
    <xf numFmtId="0" fontId="3" fillId="0" borderId="44" xfId="0" applyFont="1" applyBorder="1" applyAlignment="1">
      <alignment horizontal="left" vertical="center"/>
    </xf>
    <xf numFmtId="0" fontId="3" fillId="0" borderId="62" xfId="0" applyFont="1" applyBorder="1" applyAlignment="1">
      <alignment horizontal="left" vertical="center"/>
    </xf>
    <xf numFmtId="0" fontId="18" fillId="0" borderId="5" xfId="0" applyFont="1" applyBorder="1" applyAlignment="1" applyProtection="1">
      <alignment horizontal="center" vertical="center"/>
      <protection locked="0"/>
    </xf>
    <xf numFmtId="0" fontId="18" fillId="0" borderId="6" xfId="0" applyFont="1" applyBorder="1" applyAlignment="1" applyProtection="1">
      <alignment horizontal="center" vertical="center"/>
      <protection locked="0"/>
    </xf>
    <xf numFmtId="0" fontId="18" fillId="0" borderId="5" xfId="0" applyFont="1" applyBorder="1" applyAlignment="1" applyProtection="1">
      <alignment horizontal="center" vertical="center" shrinkToFit="1"/>
      <protection locked="0"/>
    </xf>
    <xf numFmtId="0" fontId="18" fillId="0" borderId="6" xfId="0" applyFont="1" applyBorder="1" applyAlignment="1" applyProtection="1">
      <alignment horizontal="center" vertical="center" shrinkToFit="1"/>
      <protection locked="0"/>
    </xf>
    <xf numFmtId="0" fontId="0" fillId="0" borderId="7" xfId="0" applyBorder="1" applyAlignment="1" applyProtection="1">
      <alignment horizontal="left" vertical="center" wrapText="1"/>
      <protection locked="0"/>
    </xf>
    <xf numFmtId="0" fontId="0" fillId="0" borderId="31" xfId="0" applyBorder="1" applyAlignment="1" applyProtection="1">
      <alignment horizontal="left" vertical="center"/>
      <protection locked="0"/>
    </xf>
    <xf numFmtId="0" fontId="0" fillId="0" borderId="30" xfId="0" applyBorder="1" applyAlignment="1" applyProtection="1">
      <alignment horizontal="left" vertical="center"/>
      <protection locked="0"/>
    </xf>
    <xf numFmtId="0" fontId="0" fillId="0" borderId="8" xfId="0" applyBorder="1" applyAlignment="1" applyProtection="1">
      <alignment horizontal="left" vertical="center"/>
      <protection locked="0"/>
    </xf>
    <xf numFmtId="0" fontId="0" fillId="0" borderId="32" xfId="0" applyBorder="1" applyAlignment="1" applyProtection="1">
      <alignment horizontal="left" vertical="center"/>
      <protection locked="0"/>
    </xf>
    <xf numFmtId="0" fontId="0" fillId="0" borderId="33" xfId="0" applyBorder="1" applyAlignment="1" applyProtection="1">
      <alignment horizontal="left" vertical="center"/>
      <protection locked="0"/>
    </xf>
    <xf numFmtId="0" fontId="7" fillId="0" borderId="5" xfId="0" applyFont="1" applyBorder="1" applyAlignment="1" applyProtection="1">
      <alignment horizontal="center" vertical="center"/>
      <protection locked="0"/>
    </xf>
    <xf numFmtId="0" fontId="7" fillId="0" borderId="5" xfId="0" applyFont="1" applyBorder="1" applyAlignment="1" applyProtection="1">
      <alignment horizontal="center" vertical="center" shrinkToFit="1"/>
      <protection locked="0"/>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18" fillId="0" borderId="5" xfId="0" applyFont="1" applyBorder="1" applyAlignment="1">
      <alignment horizontal="center" vertical="center"/>
    </xf>
    <xf numFmtId="0" fontId="18" fillId="0" borderId="10" xfId="0" applyFont="1" applyBorder="1" applyAlignment="1">
      <alignment horizontal="center" vertical="center"/>
    </xf>
    <xf numFmtId="0" fontId="18" fillId="0" borderId="6" xfId="0" applyFont="1"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50" xfId="0" applyBorder="1" applyAlignment="1">
      <alignment horizontal="left" vertical="center"/>
    </xf>
    <xf numFmtId="38" fontId="0" fillId="0" borderId="2" xfId="1" applyFont="1" applyBorder="1" applyAlignment="1">
      <alignment horizontal="center" vertical="center"/>
    </xf>
    <xf numFmtId="38" fontId="0" fillId="0" borderId="3" xfId="1" applyFont="1" applyBorder="1" applyAlignment="1">
      <alignment horizontal="center" vertical="center"/>
    </xf>
    <xf numFmtId="38" fontId="0" fillId="0" borderId="2" xfId="1" applyFont="1" applyFill="1" applyBorder="1" applyAlignment="1">
      <alignment horizontal="center" vertical="center"/>
    </xf>
    <xf numFmtId="38" fontId="0" fillId="0" borderId="4" xfId="1" applyFont="1" applyFill="1" applyBorder="1" applyAlignment="1">
      <alignment horizontal="center" vertical="center"/>
    </xf>
    <xf numFmtId="0" fontId="7" fillId="0" borderId="32" xfId="0" applyFont="1" applyBorder="1" applyAlignment="1">
      <alignment horizontal="center" vertical="center" shrinkToFit="1"/>
    </xf>
    <xf numFmtId="0" fontId="0" fillId="0" borderId="32" xfId="0" applyBorder="1" applyAlignment="1">
      <alignment horizontal="center" vertical="center" shrinkToFit="1"/>
    </xf>
    <xf numFmtId="0" fontId="7" fillId="0" borderId="7" xfId="0" applyFont="1" applyBorder="1" applyAlignment="1">
      <alignment horizontal="center" vertical="center" shrinkToFit="1"/>
    </xf>
    <xf numFmtId="0" fontId="7" fillId="0" borderId="31" xfId="0" applyFont="1" applyBorder="1" applyAlignment="1">
      <alignment horizontal="center" vertical="center" shrinkToFit="1"/>
    </xf>
    <xf numFmtId="0" fontId="7" fillId="0" borderId="30" xfId="0" applyFont="1" applyBorder="1" applyAlignment="1">
      <alignment horizontal="center" vertical="center" shrinkToFit="1"/>
    </xf>
    <xf numFmtId="0" fontId="7" fillId="0" borderId="8" xfId="0" applyFont="1" applyBorder="1" applyAlignment="1">
      <alignment horizontal="center" vertical="center" shrinkToFit="1"/>
    </xf>
    <xf numFmtId="0" fontId="7" fillId="0" borderId="33" xfId="0" applyFont="1" applyBorder="1" applyAlignment="1">
      <alignment horizontal="center" vertical="center" shrinkToFit="1"/>
    </xf>
    <xf numFmtId="38" fontId="0" fillId="0" borderId="2" xfId="1" applyFont="1" applyBorder="1" applyAlignment="1">
      <alignment horizontal="right" vertical="center"/>
    </xf>
    <xf numFmtId="38" fontId="0" fillId="0" borderId="4" xfId="1" applyFont="1" applyBorder="1" applyAlignment="1">
      <alignment horizontal="right" vertical="center"/>
    </xf>
    <xf numFmtId="0" fontId="0" fillId="0" borderId="7" xfId="0" applyBorder="1" applyAlignment="1">
      <alignment horizontal="center" vertical="center"/>
    </xf>
    <xf numFmtId="0" fontId="0" fillId="0" borderId="31" xfId="0" applyBorder="1" applyAlignment="1">
      <alignment horizontal="center" vertical="center"/>
    </xf>
    <xf numFmtId="0" fontId="0" fillId="0" borderId="30" xfId="0" applyBorder="1" applyAlignment="1">
      <alignment horizontal="center" vertical="center"/>
    </xf>
    <xf numFmtId="0" fontId="0" fillId="0" borderId="8"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38" fontId="0" fillId="0" borderId="7" xfId="1" applyFont="1" applyBorder="1" applyAlignment="1">
      <alignment horizontal="right" vertical="center"/>
    </xf>
    <xf numFmtId="38" fontId="0" fillId="0" borderId="30" xfId="1" applyFont="1" applyBorder="1" applyAlignment="1">
      <alignment horizontal="right" vertical="center"/>
    </xf>
    <xf numFmtId="0" fontId="7" fillId="0" borderId="2" xfId="0" applyFont="1" applyBorder="1" applyAlignment="1">
      <alignment horizontal="center" vertical="center" shrinkToFit="1"/>
    </xf>
    <xf numFmtId="0" fontId="7" fillId="0" borderId="3"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 xfId="0" applyNumberFormat="1" applyBorder="1" applyAlignment="1">
      <alignment horizontal="center" vertical="center"/>
    </xf>
    <xf numFmtId="0" fontId="7" fillId="0" borderId="5" xfId="0" applyFont="1"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49" fontId="7" fillId="0" borderId="47" xfId="0" applyNumberFormat="1" applyFont="1" applyBorder="1" applyAlignment="1">
      <alignment horizontal="center" vertical="center"/>
    </xf>
    <xf numFmtId="49" fontId="18" fillId="0" borderId="48" xfId="0" applyNumberFormat="1" applyFont="1" applyBorder="1" applyAlignment="1">
      <alignment horizontal="center" vertical="center"/>
    </xf>
    <xf numFmtId="0" fontId="0" fillId="0" borderId="26" xfId="0" applyBorder="1" applyAlignment="1">
      <alignment horizontal="center" vertical="center"/>
    </xf>
    <xf numFmtId="0" fontId="5" fillId="0" borderId="42" xfId="0" applyFont="1" applyBorder="1" applyAlignment="1">
      <alignment horizontal="center" vertical="center"/>
    </xf>
    <xf numFmtId="0" fontId="5" fillId="0" borderId="41" xfId="0" applyFont="1" applyBorder="1" applyAlignment="1">
      <alignment horizontal="center" vertical="center"/>
    </xf>
    <xf numFmtId="0" fontId="7" fillId="0" borderId="29" xfId="0" applyFont="1" applyBorder="1" applyAlignment="1" applyProtection="1">
      <alignment horizontal="center" vertical="center"/>
      <protection locked="0"/>
    </xf>
    <xf numFmtId="0" fontId="18" fillId="0" borderId="43" xfId="0" applyFont="1" applyBorder="1" applyAlignment="1" applyProtection="1">
      <alignment horizontal="center" vertical="center"/>
      <protection locked="0"/>
    </xf>
    <xf numFmtId="0" fontId="18" fillId="0" borderId="67" xfId="0" applyFont="1" applyBorder="1" applyAlignment="1" applyProtection="1">
      <alignment horizontal="center" vertical="center"/>
      <protection locked="0"/>
    </xf>
    <xf numFmtId="0" fontId="5" fillId="0" borderId="0" xfId="0" applyFont="1" applyAlignment="1">
      <alignment horizontal="left" vertical="center" wrapText="1" indent="2"/>
    </xf>
    <xf numFmtId="0" fontId="5" fillId="0" borderId="32" xfId="0" applyFont="1" applyBorder="1" applyAlignment="1">
      <alignment horizontal="left" vertical="center" wrapText="1" indent="2"/>
    </xf>
    <xf numFmtId="0" fontId="0" fillId="0" borderId="2" xfId="0" applyBorder="1" applyAlignment="1" applyProtection="1">
      <alignment horizontal="left" vertical="top" wrapText="1"/>
      <protection locked="0"/>
    </xf>
    <xf numFmtId="0" fontId="0" fillId="0" borderId="3" xfId="0" applyBorder="1" applyAlignment="1" applyProtection="1">
      <alignment horizontal="left" vertical="top" wrapText="1"/>
      <protection locked="0"/>
    </xf>
    <xf numFmtId="0" fontId="0" fillId="0" borderId="4" xfId="0" applyBorder="1" applyAlignment="1" applyProtection="1">
      <alignment horizontal="left" vertical="top" wrapText="1"/>
      <protection locked="0"/>
    </xf>
    <xf numFmtId="0" fontId="0" fillId="0" borderId="68" xfId="0" applyBorder="1" applyAlignment="1" applyProtection="1">
      <alignment horizontal="left" vertical="top" wrapText="1"/>
      <protection locked="0"/>
    </xf>
    <xf numFmtId="0" fontId="0" fillId="0" borderId="69" xfId="0" applyBorder="1" applyAlignment="1" applyProtection="1">
      <alignment horizontal="left" vertical="top" wrapText="1"/>
      <protection locked="0"/>
    </xf>
    <xf numFmtId="0" fontId="0" fillId="0" borderId="70" xfId="0" applyBorder="1" applyAlignment="1" applyProtection="1">
      <alignment horizontal="left" vertical="top" wrapText="1"/>
      <protection locked="0"/>
    </xf>
    <xf numFmtId="0" fontId="0" fillId="0" borderId="2" xfId="0" applyBorder="1" applyAlignment="1" applyProtection="1">
      <alignment horizontal="left" vertical="top"/>
      <protection locked="0"/>
    </xf>
    <xf numFmtId="0" fontId="0" fillId="0" borderId="3" xfId="0" applyBorder="1" applyAlignment="1" applyProtection="1">
      <alignment horizontal="left" vertical="top"/>
      <protection locked="0"/>
    </xf>
    <xf numFmtId="0" fontId="0" fillId="0" borderId="4" xfId="0" applyBorder="1" applyAlignment="1" applyProtection="1">
      <alignment horizontal="left" vertical="top"/>
      <protection locked="0"/>
    </xf>
    <xf numFmtId="0" fontId="0" fillId="0" borderId="0" xfId="0" applyAlignment="1">
      <alignment horizontal="left" vertical="center" wrapText="1" indent="1"/>
    </xf>
    <xf numFmtId="0" fontId="0" fillId="0" borderId="32" xfId="0" applyBorder="1" applyAlignment="1">
      <alignment horizontal="left" vertical="center" wrapText="1" indent="1"/>
    </xf>
    <xf numFmtId="0" fontId="0" fillId="0" borderId="1" xfId="0" applyBorder="1" applyAlignment="1" applyProtection="1">
      <alignment horizontal="left" vertical="center"/>
      <protection locked="0"/>
    </xf>
    <xf numFmtId="0" fontId="0" fillId="0" borderId="73" xfId="0" applyBorder="1" applyAlignment="1">
      <alignment horizontal="center" vertical="center" wrapText="1"/>
    </xf>
    <xf numFmtId="0" fontId="0" fillId="0" borderId="71" xfId="0" applyBorder="1" applyAlignment="1">
      <alignment horizontal="center" vertical="center" wrapText="1"/>
    </xf>
    <xf numFmtId="0" fontId="18" fillId="0" borderId="47" xfId="0" applyFont="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18"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1" xfId="0" applyBorder="1" applyAlignment="1">
      <alignment horizontal="center" vertical="center" shrinkToFit="1"/>
    </xf>
    <xf numFmtId="0" fontId="0" fillId="0" borderId="22" xfId="0" applyBorder="1" applyAlignment="1">
      <alignment horizontal="center" vertical="center" shrinkToFit="1"/>
    </xf>
    <xf numFmtId="0" fontId="0" fillId="0" borderId="26" xfId="0" applyBorder="1" applyAlignment="1">
      <alignment horizontal="center" vertical="center" shrinkToFit="1"/>
    </xf>
    <xf numFmtId="0" fontId="0" fillId="0" borderId="41" xfId="0" applyBorder="1" applyAlignment="1">
      <alignment horizontal="center" vertical="center" shrinkToFit="1"/>
    </xf>
    <xf numFmtId="0" fontId="0" fillId="0" borderId="9" xfId="0" applyBorder="1" applyAlignment="1">
      <alignment horizontal="center" vertical="center"/>
    </xf>
    <xf numFmtId="0" fontId="5" fillId="0" borderId="9" xfId="0" applyFont="1" applyBorder="1" applyAlignment="1">
      <alignment horizontal="center" vertical="center"/>
    </xf>
    <xf numFmtId="0" fontId="18" fillId="0" borderId="51" xfId="0" applyFont="1" applyBorder="1" applyAlignment="1">
      <alignment horizontal="center" vertical="center" wrapText="1"/>
    </xf>
    <xf numFmtId="0" fontId="18" fillId="0" borderId="52"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20" xfId="0" applyFont="1" applyBorder="1" applyAlignment="1">
      <alignment horizontal="center" vertical="center" wrapText="1"/>
    </xf>
    <xf numFmtId="0" fontId="18" fillId="0" borderId="21" xfId="0" applyFont="1" applyBorder="1" applyAlignment="1" applyProtection="1">
      <alignment horizontal="center" vertical="center" wrapText="1"/>
      <protection locked="0"/>
    </xf>
    <xf numFmtId="0" fontId="18" fillId="0" borderId="22" xfId="0" applyFont="1" applyBorder="1" applyAlignment="1" applyProtection="1">
      <alignment horizontal="center" vertical="center" wrapText="1"/>
      <protection locked="0"/>
    </xf>
    <xf numFmtId="0" fontId="5" fillId="0" borderId="51" xfId="0" applyFont="1" applyBorder="1" applyAlignment="1">
      <alignment horizontal="center" vertical="center" wrapText="1"/>
    </xf>
    <xf numFmtId="0" fontId="5" fillId="0" borderId="52" xfId="0" applyFont="1" applyBorder="1" applyAlignment="1">
      <alignment horizontal="center" vertical="center" wrapText="1"/>
    </xf>
    <xf numFmtId="0" fontId="5" fillId="0" borderId="47" xfId="0" applyFont="1" applyBorder="1" applyAlignment="1" applyProtection="1">
      <alignment horizontal="center" vertical="center"/>
      <protection locked="0"/>
    </xf>
    <xf numFmtId="0" fontId="5" fillId="0" borderId="48" xfId="0" applyFont="1" applyBorder="1" applyAlignment="1" applyProtection="1">
      <alignment horizontal="center" vertical="center"/>
      <protection locked="0"/>
    </xf>
    <xf numFmtId="0" fontId="5" fillId="0" borderId="49" xfId="0" applyFont="1" applyBorder="1" applyAlignment="1" applyProtection="1">
      <alignment horizontal="center" vertical="center"/>
      <protection locked="0"/>
    </xf>
    <xf numFmtId="0" fontId="5" fillId="0" borderId="18"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pplyProtection="1">
      <alignment horizontal="center" vertical="center" wrapText="1"/>
      <protection locked="0"/>
    </xf>
    <xf numFmtId="0" fontId="5" fillId="0" borderId="22" xfId="0" applyFont="1" applyBorder="1" applyAlignment="1" applyProtection="1">
      <alignment horizontal="center" vertical="center" wrapText="1"/>
      <protection locked="0"/>
    </xf>
    <xf numFmtId="0" fontId="0" fillId="0" borderId="61" xfId="0" applyBorder="1" applyAlignment="1">
      <alignment horizontal="center" vertical="center" wrapText="1"/>
    </xf>
    <xf numFmtId="0" fontId="0" fillId="0" borderId="44" xfId="0" applyBorder="1" applyAlignment="1">
      <alignment horizontal="center" vertical="center" wrapText="1"/>
    </xf>
    <xf numFmtId="0" fontId="5" fillId="0" borderId="39" xfId="0" applyFont="1" applyBorder="1" applyAlignment="1" applyProtection="1">
      <alignment horizontal="center" vertical="center" wrapText="1"/>
      <protection locked="0"/>
    </xf>
    <xf numFmtId="0" fontId="5" fillId="0" borderId="60" xfId="0" applyFont="1" applyBorder="1" applyAlignment="1" applyProtection="1">
      <alignment horizontal="center" vertical="center" wrapText="1"/>
      <protection locked="0"/>
    </xf>
    <xf numFmtId="0" fontId="0" fillId="0" borderId="1" xfId="0" applyBorder="1" applyAlignment="1">
      <alignment horizontal="center" vertical="center" shrinkToFit="1"/>
    </xf>
    <xf numFmtId="0" fontId="0" fillId="0" borderId="33" xfId="0" applyBorder="1" applyAlignment="1">
      <alignment horizontal="left" vertical="center" wrapText="1" indent="1"/>
    </xf>
    <xf numFmtId="0" fontId="0" fillId="0" borderId="6" xfId="0" applyBorder="1" applyAlignment="1">
      <alignment horizontal="left" vertical="center" indent="1"/>
    </xf>
    <xf numFmtId="0" fontId="0" fillId="0" borderId="8" xfId="0" applyBorder="1" applyAlignment="1">
      <alignment horizontal="left" vertical="center" indent="1"/>
    </xf>
    <xf numFmtId="0" fontId="0" fillId="0" borderId="4" xfId="0" applyBorder="1" applyAlignment="1">
      <alignment horizontal="left" vertical="center" indent="1"/>
    </xf>
    <xf numFmtId="0" fontId="0" fillId="0" borderId="1" xfId="0" applyBorder="1" applyAlignment="1">
      <alignment horizontal="left" vertical="center" indent="1"/>
    </xf>
    <xf numFmtId="0" fontId="0" fillId="0" borderId="2" xfId="0" applyBorder="1" applyAlignment="1">
      <alignment horizontal="left" vertical="center" indent="1"/>
    </xf>
    <xf numFmtId="0" fontId="0" fillId="0" borderId="30" xfId="0" applyBorder="1" applyAlignment="1">
      <alignment horizontal="left" vertical="center" indent="1"/>
    </xf>
    <xf numFmtId="0" fontId="0" fillId="0" borderId="5" xfId="0" applyBorder="1" applyAlignment="1">
      <alignment horizontal="left" vertical="center" indent="1"/>
    </xf>
    <xf numFmtId="0" fontId="0" fillId="0" borderId="7" xfId="0"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30" xfId="0" applyBorder="1" applyAlignment="1">
      <alignment horizontal="left" vertical="center" wrapText="1"/>
    </xf>
    <xf numFmtId="0" fontId="0" fillId="0" borderId="1" xfId="0" applyBorder="1" applyAlignment="1">
      <alignment horizontal="center" vertical="center"/>
    </xf>
    <xf numFmtId="0" fontId="0" fillId="0" borderId="7" xfId="0" applyBorder="1" applyAlignment="1">
      <alignment horizontal="right" vertical="center"/>
    </xf>
    <xf numFmtId="0" fontId="0" fillId="0" borderId="30" xfId="0" applyBorder="1" applyAlignment="1">
      <alignment horizontal="right" vertical="center"/>
    </xf>
    <xf numFmtId="0" fontId="0" fillId="0" borderId="1" xfId="0" applyBorder="1" applyAlignment="1">
      <alignment horizontal="center" vertical="center" wrapText="1"/>
    </xf>
    <xf numFmtId="0" fontId="5" fillId="0" borderId="65" xfId="0" applyFont="1" applyBorder="1" applyAlignment="1">
      <alignment horizontal="left" vertical="center" wrapText="1"/>
    </xf>
    <xf numFmtId="0" fontId="5" fillId="0" borderId="46" xfId="0" applyFont="1" applyBorder="1" applyAlignment="1">
      <alignment horizontal="left" vertical="center" wrapText="1"/>
    </xf>
    <xf numFmtId="0" fontId="5" fillId="0" borderId="66" xfId="0" applyFont="1" applyBorder="1" applyAlignment="1">
      <alignment horizontal="left" vertical="center" wrapText="1"/>
    </xf>
    <xf numFmtId="0" fontId="5" fillId="0" borderId="63" xfId="0" applyFont="1" applyBorder="1" applyAlignment="1">
      <alignment horizontal="center" vertical="center" wrapText="1"/>
    </xf>
    <xf numFmtId="0" fontId="5" fillId="0" borderId="0" xfId="0" applyFont="1" applyAlignment="1">
      <alignment horizontal="center" vertical="center" wrapText="1"/>
    </xf>
    <xf numFmtId="0" fontId="5" fillId="0" borderId="64" xfId="0" applyFont="1" applyBorder="1" applyAlignment="1">
      <alignment horizontal="center" vertical="center" wrapText="1"/>
    </xf>
    <xf numFmtId="0" fontId="0" fillId="0" borderId="2" xfId="0" applyBorder="1" applyAlignment="1">
      <alignment horizontal="right" vertical="center"/>
    </xf>
    <xf numFmtId="0" fontId="0" fillId="0" borderId="4" xfId="0" applyBorder="1" applyAlignment="1">
      <alignment horizontal="right"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65" xfId="0" applyFont="1" applyBorder="1" applyAlignment="1">
      <alignment horizontal="left" vertical="center" indent="1"/>
    </xf>
    <xf numFmtId="0" fontId="5" fillId="0" borderId="46" xfId="0" applyFont="1" applyBorder="1" applyAlignment="1">
      <alignment horizontal="left" vertical="center" indent="1"/>
    </xf>
    <xf numFmtId="0" fontId="5" fillId="0" borderId="66" xfId="0" applyFont="1" applyBorder="1" applyAlignment="1">
      <alignment horizontal="left" vertical="center" indent="1"/>
    </xf>
    <xf numFmtId="0" fontId="0" fillId="0" borderId="8" xfId="0" applyBorder="1" applyAlignment="1">
      <alignment horizontal="left" vertical="center" wrapText="1"/>
    </xf>
    <xf numFmtId="0" fontId="0" fillId="0" borderId="63" xfId="0" applyBorder="1" applyAlignment="1">
      <alignment horizontal="left" vertical="center" wrapText="1"/>
    </xf>
    <xf numFmtId="0" fontId="0" fillId="0" borderId="0" xfId="0" applyAlignment="1">
      <alignment horizontal="left" vertical="center" wrapText="1"/>
    </xf>
    <xf numFmtId="0" fontId="0" fillId="0" borderId="64" xfId="0" applyBorder="1" applyAlignment="1">
      <alignment horizontal="left" vertical="center" wrapText="1"/>
    </xf>
    <xf numFmtId="0" fontId="0" fillId="0" borderId="65" xfId="0" applyBorder="1" applyAlignment="1">
      <alignment horizontal="left" vertical="center" wrapText="1"/>
    </xf>
    <xf numFmtId="0" fontId="0" fillId="0" borderId="46" xfId="0" applyBorder="1" applyAlignment="1">
      <alignment horizontal="left" vertical="center" wrapText="1"/>
    </xf>
    <xf numFmtId="0" fontId="0" fillId="0" borderId="66" xfId="0" applyBorder="1" applyAlignment="1">
      <alignment horizontal="left" vertical="center" wrapText="1"/>
    </xf>
    <xf numFmtId="0" fontId="5" fillId="0" borderId="0" xfId="0" applyFont="1" applyAlignment="1">
      <alignment horizontal="left" vertical="center" wrapText="1" indent="1"/>
    </xf>
    <xf numFmtId="0" fontId="5" fillId="0" borderId="0" xfId="0" applyFont="1" applyAlignment="1">
      <alignment horizontal="left" vertical="center" indent="1"/>
    </xf>
    <xf numFmtId="0" fontId="5" fillId="0" borderId="63" xfId="0" applyFont="1" applyBorder="1" applyAlignment="1">
      <alignment horizontal="left" vertical="center"/>
    </xf>
    <xf numFmtId="0" fontId="5" fillId="0" borderId="0" xfId="0" applyFont="1" applyAlignment="1">
      <alignment horizontal="left" vertical="center"/>
    </xf>
    <xf numFmtId="0" fontId="5" fillId="0" borderId="64" xfId="0" applyFont="1" applyBorder="1" applyAlignment="1">
      <alignment horizontal="left" vertical="center"/>
    </xf>
    <xf numFmtId="0" fontId="0" fillId="0" borderId="1" xfId="0" applyBorder="1" applyAlignment="1">
      <alignment horizontal="left" vertical="center" wrapText="1" shrinkToFit="1"/>
    </xf>
    <xf numFmtId="0" fontId="0" fillId="0" borderId="63" xfId="0" applyBorder="1" applyAlignment="1">
      <alignment horizontal="left" vertical="center"/>
    </xf>
    <xf numFmtId="0" fontId="0" fillId="0" borderId="64" xfId="0" applyBorder="1" applyAlignment="1">
      <alignment horizontal="left" vertical="center"/>
    </xf>
    <xf numFmtId="0" fontId="5" fillId="0" borderId="65" xfId="0" applyFont="1" applyBorder="1" applyAlignment="1">
      <alignment horizontal="left" vertical="center"/>
    </xf>
    <xf numFmtId="0" fontId="5" fillId="0" borderId="46" xfId="0" applyFont="1" applyBorder="1" applyAlignment="1">
      <alignment horizontal="left" vertical="center"/>
    </xf>
    <xf numFmtId="0" fontId="5" fillId="0" borderId="66" xfId="0" applyFont="1" applyBorder="1" applyAlignment="1">
      <alignment horizontal="left" vertical="center"/>
    </xf>
    <xf numFmtId="0" fontId="5" fillId="0" borderId="31" xfId="0" applyFont="1" applyBorder="1" applyAlignment="1">
      <alignment horizontal="left" vertical="center"/>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5" fillId="0" borderId="2" xfId="0" applyFont="1" applyBorder="1" applyAlignment="1">
      <alignment horizontal="left" vertical="center" shrinkToFit="1"/>
    </xf>
    <xf numFmtId="0" fontId="5" fillId="0" borderId="4" xfId="0" applyFont="1" applyBorder="1" applyAlignment="1">
      <alignment horizontal="left" vertical="center" shrinkToFi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0" fillId="0" borderId="3" xfId="0" applyBorder="1" applyAlignment="1">
      <alignment horizontal="left" vertical="center" wrapText="1"/>
    </xf>
    <xf numFmtId="0" fontId="5" fillId="0" borderId="1" xfId="0" applyFont="1" applyBorder="1" applyAlignment="1">
      <alignment horizontal="left" vertical="center"/>
    </xf>
    <xf numFmtId="0" fontId="5" fillId="0" borderId="2" xfId="0" applyFont="1" applyBorder="1" applyAlignment="1">
      <alignment horizontal="right" vertical="center"/>
    </xf>
    <xf numFmtId="0" fontId="5" fillId="0" borderId="4" xfId="0" applyFont="1" applyBorder="1" applyAlignment="1">
      <alignment horizontal="right" vertical="center"/>
    </xf>
    <xf numFmtId="0" fontId="10" fillId="0" borderId="0" xfId="0" applyFont="1" applyAlignment="1">
      <alignment horizontal="center" vertical="center"/>
    </xf>
    <xf numFmtId="0" fontId="5" fillId="0" borderId="1" xfId="0" applyFont="1" applyBorder="1" applyAlignment="1">
      <alignment horizontal="center" vertical="center"/>
    </xf>
    <xf numFmtId="0" fontId="5" fillId="0" borderId="17" xfId="0" applyFont="1" applyBorder="1" applyAlignment="1" applyProtection="1">
      <alignment horizontal="center" vertical="top" wrapText="1"/>
      <protection locked="0"/>
    </xf>
    <xf numFmtId="0" fontId="5" fillId="0" borderId="45" xfId="0" applyFont="1" applyBorder="1" applyAlignment="1" applyProtection="1">
      <alignment horizontal="center" vertical="top" wrapText="1"/>
      <protection locked="0"/>
    </xf>
    <xf numFmtId="0" fontId="5" fillId="0" borderId="8" xfId="0" applyFont="1" applyBorder="1" applyAlignment="1" applyProtection="1">
      <alignment horizontal="center" vertical="top" wrapText="1"/>
      <protection locked="0"/>
    </xf>
    <xf numFmtId="0" fontId="5" fillId="0" borderId="33" xfId="0" applyFont="1" applyBorder="1" applyAlignment="1" applyProtection="1">
      <alignment horizontal="center" vertical="top" wrapText="1"/>
      <protection locked="0"/>
    </xf>
    <xf numFmtId="0" fontId="0" fillId="0" borderId="1" xfId="0" applyBorder="1" applyAlignment="1" applyProtection="1">
      <alignment horizontal="center" vertical="center"/>
      <protection locked="0"/>
    </xf>
    <xf numFmtId="0" fontId="0" fillId="0" borderId="1" xfId="0" applyBorder="1" applyAlignment="1">
      <alignment horizontal="center" vertical="top" wrapText="1"/>
    </xf>
    <xf numFmtId="0" fontId="18" fillId="0" borderId="17" xfId="0" applyFont="1" applyBorder="1" applyAlignment="1" applyProtection="1">
      <alignment horizontal="center" vertical="center"/>
      <protection locked="0"/>
    </xf>
    <xf numFmtId="0" fontId="18" fillId="0" borderId="22" xfId="0" applyFont="1" applyBorder="1" applyAlignment="1" applyProtection="1">
      <alignment horizontal="center" vertical="center"/>
      <protection locked="0"/>
    </xf>
    <xf numFmtId="0" fontId="5" fillId="0" borderId="51" xfId="0" applyFont="1" applyBorder="1" applyAlignment="1">
      <alignment horizontal="center" vertical="center" shrinkToFit="1"/>
    </xf>
    <xf numFmtId="0" fontId="5" fillId="0" borderId="31" xfId="0" applyFont="1" applyBorder="1" applyAlignment="1">
      <alignment horizontal="center" vertical="center" shrinkToFit="1"/>
    </xf>
    <xf numFmtId="0" fontId="5" fillId="0" borderId="21" xfId="0" applyFont="1" applyBorder="1" applyAlignment="1">
      <alignment horizontal="center" vertical="center" shrinkToFit="1"/>
    </xf>
    <xf numFmtId="0" fontId="5" fillId="0" borderId="0" xfId="0" applyFont="1" applyAlignment="1">
      <alignment horizontal="center" vertical="center" shrinkToFit="1"/>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42" xfId="0" applyBorder="1" applyAlignment="1">
      <alignment horizontal="center" vertical="center"/>
    </xf>
    <xf numFmtId="0" fontId="0" fillId="0" borderId="41" xfId="0" applyBorder="1" applyAlignment="1">
      <alignment horizontal="center" vertical="center"/>
    </xf>
    <xf numFmtId="0" fontId="5" fillId="0" borderId="19" xfId="0" applyFont="1" applyBorder="1" applyAlignment="1">
      <alignment horizontal="center" vertical="center" wrapText="1"/>
    </xf>
    <xf numFmtId="0" fontId="5" fillId="0" borderId="0" xfId="0" applyFont="1" applyAlignment="1" applyProtection="1">
      <alignment horizontal="center" vertical="center" wrapText="1"/>
      <protection locked="0"/>
    </xf>
    <xf numFmtId="0" fontId="5" fillId="0" borderId="32" xfId="0" applyFont="1" applyBorder="1" applyAlignment="1" applyProtection="1">
      <alignment horizontal="center" vertical="center" wrapText="1"/>
      <protection locked="0"/>
    </xf>
    <xf numFmtId="0" fontId="5" fillId="0" borderId="21" xfId="0" applyFont="1" applyBorder="1" applyAlignment="1">
      <alignment horizontal="left" vertical="center" wrapText="1"/>
    </xf>
    <xf numFmtId="0" fontId="0" fillId="0" borderId="0" xfId="0" applyAlignment="1">
      <alignment horizontal="center" vertical="center"/>
    </xf>
    <xf numFmtId="0" fontId="5" fillId="0" borderId="47" xfId="0" applyFont="1" applyBorder="1" applyAlignment="1" applyProtection="1">
      <alignment horizontal="center" vertical="center" shrinkToFit="1"/>
      <protection locked="0"/>
    </xf>
    <xf numFmtId="0" fontId="5" fillId="0" borderId="48" xfId="0" applyFont="1" applyBorder="1" applyAlignment="1" applyProtection="1">
      <alignment horizontal="center" vertical="center" shrinkToFit="1"/>
      <protection locked="0"/>
    </xf>
    <xf numFmtId="0" fontId="5" fillId="0" borderId="49" xfId="0" applyFont="1" applyBorder="1" applyAlignment="1" applyProtection="1">
      <alignment horizontal="center" vertical="center" shrinkToFit="1"/>
      <protection locked="0"/>
    </xf>
    <xf numFmtId="0" fontId="0" fillId="0" borderId="42" xfId="0" applyBorder="1" applyAlignment="1">
      <alignment horizontal="center" vertical="center" shrinkToFit="1"/>
    </xf>
    <xf numFmtId="0" fontId="5" fillId="0" borderId="21" xfId="0" applyFont="1" applyBorder="1" applyAlignment="1">
      <alignment horizontal="left" vertical="center" shrinkToFit="1"/>
    </xf>
    <xf numFmtId="0" fontId="5" fillId="0" borderId="0" xfId="0" applyFont="1" applyAlignment="1">
      <alignment horizontal="left" vertical="center" shrinkToFit="1"/>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FFFF99"/>
      <color rgb="FFFFFF66"/>
      <color rgb="FFFFFF00"/>
      <color rgb="FFFF99FF"/>
      <color rgb="FFDDD9C4"/>
      <color rgb="FFDDDDDD"/>
      <color rgb="FFC0C0C0"/>
      <color rgb="FFB2B2B2"/>
      <color rgb="FFEAEAEA"/>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500-000002000000}"/>
            </a:ext>
          </a:extLst>
        </xdr:cNvPr>
        <xdr:cNvCxnSpPr/>
      </xdr:nvCxnSpPr>
      <xdr:spPr>
        <a:xfrm>
          <a:off x="3790950" y="1476375"/>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200025</xdr:colOff>
      <xdr:row>8</xdr:row>
      <xdr:rowOff>71438</xdr:rowOff>
    </xdr:from>
    <xdr:to>
      <xdr:col>9</xdr:col>
      <xdr:colOff>200025</xdr:colOff>
      <xdr:row>12</xdr:row>
      <xdr:rowOff>0</xdr:rowOff>
    </xdr:to>
    <xdr:cxnSp macro="">
      <xdr:nvCxnSpPr>
        <xdr:cNvPr id="3" name="直線コネクタ 2">
          <a:extLst>
            <a:ext uri="{FF2B5EF4-FFF2-40B4-BE49-F238E27FC236}">
              <a16:creationId xmlns:a16="http://schemas.microsoft.com/office/drawing/2014/main" id="{00000000-0008-0000-0500-000003000000}"/>
            </a:ext>
          </a:extLst>
        </xdr:cNvPr>
        <xdr:cNvCxnSpPr/>
      </xdr:nvCxnSpPr>
      <xdr:spPr>
        <a:xfrm>
          <a:off x="4514850" y="1519238"/>
          <a:ext cx="0" cy="86201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19051</xdr:colOff>
      <xdr:row>11</xdr:row>
      <xdr:rowOff>4</xdr:rowOff>
    </xdr:from>
    <xdr:to>
      <xdr:col>14</xdr:col>
      <xdr:colOff>28575</xdr:colOff>
      <xdr:row>12</xdr:row>
      <xdr:rowOff>9525</xdr:rowOff>
    </xdr:to>
    <xdr:cxnSp macro="">
      <xdr:nvCxnSpPr>
        <xdr:cNvPr id="4" name="直線矢印コネクタ 3">
          <a:extLst>
            <a:ext uri="{FF2B5EF4-FFF2-40B4-BE49-F238E27FC236}">
              <a16:creationId xmlns:a16="http://schemas.microsoft.com/office/drawing/2014/main" id="{00000000-0008-0000-0500-000004000000}"/>
            </a:ext>
          </a:extLst>
        </xdr:cNvPr>
        <xdr:cNvCxnSpPr/>
      </xdr:nvCxnSpPr>
      <xdr:spPr>
        <a:xfrm flipH="1" flipV="1">
          <a:off x="9020176" y="2085979"/>
          <a:ext cx="9524" cy="30479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28</xdr:row>
      <xdr:rowOff>76200</xdr:rowOff>
    </xdr:from>
    <xdr:to>
      <xdr:col>10</xdr:col>
      <xdr:colOff>9525</xdr:colOff>
      <xdr:row>28</xdr:row>
      <xdr:rowOff>76200</xdr:rowOff>
    </xdr:to>
    <xdr:cxnSp macro="">
      <xdr:nvCxnSpPr>
        <xdr:cNvPr id="5" name="直線矢印コネクタ 4">
          <a:extLst>
            <a:ext uri="{FF2B5EF4-FFF2-40B4-BE49-F238E27FC236}">
              <a16:creationId xmlns:a16="http://schemas.microsoft.com/office/drawing/2014/main" id="{00000000-0008-0000-0500-000005000000}"/>
            </a:ext>
          </a:extLst>
        </xdr:cNvPr>
        <xdr:cNvCxnSpPr/>
      </xdr:nvCxnSpPr>
      <xdr:spPr>
        <a:xfrm>
          <a:off x="3781425" y="4953000"/>
          <a:ext cx="4000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200025</xdr:colOff>
      <xdr:row>28</xdr:row>
      <xdr:rowOff>71438</xdr:rowOff>
    </xdr:from>
    <xdr:to>
      <xdr:col>9</xdr:col>
      <xdr:colOff>209550</xdr:colOff>
      <xdr:row>31</xdr:row>
      <xdr:rowOff>276225</xdr:rowOff>
    </xdr:to>
    <xdr:cxnSp macro="">
      <xdr:nvCxnSpPr>
        <xdr:cNvPr id="6" name="直線コネクタ 5">
          <a:extLst>
            <a:ext uri="{FF2B5EF4-FFF2-40B4-BE49-F238E27FC236}">
              <a16:creationId xmlns:a16="http://schemas.microsoft.com/office/drawing/2014/main" id="{00000000-0008-0000-0500-000006000000}"/>
            </a:ext>
          </a:extLst>
        </xdr:cNvPr>
        <xdr:cNvCxnSpPr/>
      </xdr:nvCxnSpPr>
      <xdr:spPr>
        <a:xfrm>
          <a:off x="4514850" y="5024438"/>
          <a:ext cx="9525" cy="84296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19050</xdr:colOff>
      <xdr:row>31</xdr:row>
      <xdr:rowOff>9525</xdr:rowOff>
    </xdr:from>
    <xdr:to>
      <xdr:col>14</xdr:col>
      <xdr:colOff>19050</xdr:colOff>
      <xdr:row>32</xdr:row>
      <xdr:rowOff>9526</xdr:rowOff>
    </xdr:to>
    <xdr:cxnSp macro="">
      <xdr:nvCxnSpPr>
        <xdr:cNvPr id="7" name="直線矢印コネクタ 6">
          <a:extLst>
            <a:ext uri="{FF2B5EF4-FFF2-40B4-BE49-F238E27FC236}">
              <a16:creationId xmlns:a16="http://schemas.microsoft.com/office/drawing/2014/main" id="{00000000-0008-0000-0500-000007000000}"/>
            </a:ext>
          </a:extLst>
        </xdr:cNvPr>
        <xdr:cNvCxnSpPr/>
      </xdr:nvCxnSpPr>
      <xdr:spPr>
        <a:xfrm flipV="1">
          <a:off x="9020175" y="5600700"/>
          <a:ext cx="0" cy="29527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180975</xdr:colOff>
      <xdr:row>8</xdr:row>
      <xdr:rowOff>85725</xdr:rowOff>
    </xdr:from>
    <xdr:to>
      <xdr:col>3</xdr:col>
      <xdr:colOff>180975</xdr:colOff>
      <xdr:row>25</xdr:row>
      <xdr:rowOff>9525</xdr:rowOff>
    </xdr:to>
    <xdr:cxnSp macro="">
      <xdr:nvCxnSpPr>
        <xdr:cNvPr id="8" name="直線コネクタ 7">
          <a:extLst>
            <a:ext uri="{FF2B5EF4-FFF2-40B4-BE49-F238E27FC236}">
              <a16:creationId xmlns:a16="http://schemas.microsoft.com/office/drawing/2014/main" id="{00000000-0008-0000-0500-000008000000}"/>
            </a:ext>
          </a:extLst>
        </xdr:cNvPr>
        <xdr:cNvCxnSpPr/>
      </xdr:nvCxnSpPr>
      <xdr:spPr>
        <a:xfrm>
          <a:off x="1704975" y="1533525"/>
          <a:ext cx="0" cy="31242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200025</xdr:colOff>
      <xdr:row>25</xdr:row>
      <xdr:rowOff>0</xdr:rowOff>
    </xdr:from>
    <xdr:to>
      <xdr:col>6</xdr:col>
      <xdr:colOff>200025</xdr:colOff>
      <xdr:row>25</xdr:row>
      <xdr:rowOff>9525</xdr:rowOff>
    </xdr:to>
    <xdr:cxnSp macro="">
      <xdr:nvCxnSpPr>
        <xdr:cNvPr id="9" name="直線矢印コネクタ 8">
          <a:extLst>
            <a:ext uri="{FF2B5EF4-FFF2-40B4-BE49-F238E27FC236}">
              <a16:creationId xmlns:a16="http://schemas.microsoft.com/office/drawing/2014/main" id="{00000000-0008-0000-0500-000009000000}"/>
            </a:ext>
          </a:extLst>
        </xdr:cNvPr>
        <xdr:cNvCxnSpPr/>
      </xdr:nvCxnSpPr>
      <xdr:spPr>
        <a:xfrm flipV="1">
          <a:off x="1724025" y="4648200"/>
          <a:ext cx="1476375"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10" name="直線矢印コネクタ 9">
          <a:extLst>
            <a:ext uri="{FF2B5EF4-FFF2-40B4-BE49-F238E27FC236}">
              <a16:creationId xmlns:a16="http://schemas.microsoft.com/office/drawing/2014/main" id="{00000000-0008-0000-0500-00000A000000}"/>
            </a:ext>
          </a:extLst>
        </xdr:cNvPr>
        <xdr:cNvCxnSpPr/>
      </xdr:nvCxnSpPr>
      <xdr:spPr>
        <a:xfrm>
          <a:off x="781050" y="1485900"/>
          <a:ext cx="3952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28</xdr:row>
      <xdr:rowOff>85725</xdr:rowOff>
    </xdr:from>
    <xdr:to>
      <xdr:col>7</xdr:col>
      <xdr:colOff>0</xdr:colOff>
      <xdr:row>28</xdr:row>
      <xdr:rowOff>85725</xdr:rowOff>
    </xdr:to>
    <xdr:cxnSp macro="">
      <xdr:nvCxnSpPr>
        <xdr:cNvPr id="11" name="直線矢印コネクタ 10">
          <a:extLst>
            <a:ext uri="{FF2B5EF4-FFF2-40B4-BE49-F238E27FC236}">
              <a16:creationId xmlns:a16="http://schemas.microsoft.com/office/drawing/2014/main" id="{00000000-0008-0000-0500-00000B000000}"/>
            </a:ext>
          </a:extLst>
        </xdr:cNvPr>
        <xdr:cNvCxnSpPr/>
      </xdr:nvCxnSpPr>
      <xdr:spPr>
        <a:xfrm>
          <a:off x="1524000" y="5248275"/>
          <a:ext cx="16859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209550</xdr:colOff>
      <xdr:row>12</xdr:row>
      <xdr:rowOff>9525</xdr:rowOff>
    </xdr:from>
    <xdr:to>
      <xdr:col>14</xdr:col>
      <xdr:colOff>28575</xdr:colOff>
      <xdr:row>12</xdr:row>
      <xdr:rowOff>9525</xdr:rowOff>
    </xdr:to>
    <xdr:cxnSp macro="">
      <xdr:nvCxnSpPr>
        <xdr:cNvPr id="17" name="直線コネクタ 16">
          <a:extLst>
            <a:ext uri="{FF2B5EF4-FFF2-40B4-BE49-F238E27FC236}">
              <a16:creationId xmlns:a16="http://schemas.microsoft.com/office/drawing/2014/main" id="{00000000-0008-0000-0500-000011000000}"/>
            </a:ext>
          </a:extLst>
        </xdr:cNvPr>
        <xdr:cNvCxnSpPr/>
      </xdr:nvCxnSpPr>
      <xdr:spPr>
        <a:xfrm>
          <a:off x="4524375" y="2390775"/>
          <a:ext cx="450532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209550</xdr:colOff>
      <xdr:row>32</xdr:row>
      <xdr:rowOff>0</xdr:rowOff>
    </xdr:from>
    <xdr:to>
      <xdr:col>14</xdr:col>
      <xdr:colOff>19050</xdr:colOff>
      <xdr:row>32</xdr:row>
      <xdr:rowOff>9525</xdr:rowOff>
    </xdr:to>
    <xdr:cxnSp macro="">
      <xdr:nvCxnSpPr>
        <xdr:cNvPr id="27" name="直線コネクタ 26">
          <a:extLst>
            <a:ext uri="{FF2B5EF4-FFF2-40B4-BE49-F238E27FC236}">
              <a16:creationId xmlns:a16="http://schemas.microsoft.com/office/drawing/2014/main" id="{00000000-0008-0000-0500-00001B000000}"/>
            </a:ext>
          </a:extLst>
        </xdr:cNvPr>
        <xdr:cNvCxnSpPr/>
      </xdr:nvCxnSpPr>
      <xdr:spPr>
        <a:xfrm>
          <a:off x="4524375" y="5886450"/>
          <a:ext cx="4495800" cy="95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6105525" y="15240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17</xdr:row>
      <xdr:rowOff>95250</xdr:rowOff>
    </xdr:from>
    <xdr:to>
      <xdr:col>10</xdr:col>
      <xdr:colOff>0</xdr:colOff>
      <xdr:row>17</xdr:row>
      <xdr:rowOff>104775</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flipV="1">
          <a:off x="6096000" y="3371850"/>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46</xdr:row>
      <xdr:rowOff>76200</xdr:rowOff>
    </xdr:from>
    <xdr:to>
      <xdr:col>10</xdr:col>
      <xdr:colOff>9525</xdr:colOff>
      <xdr:row>46</xdr:row>
      <xdr:rowOff>76200</xdr:rowOff>
    </xdr:to>
    <xdr:cxnSp macro="">
      <xdr:nvCxnSpPr>
        <xdr:cNvPr id="4" name="直線矢印コネクタ 3">
          <a:extLst>
            <a:ext uri="{FF2B5EF4-FFF2-40B4-BE49-F238E27FC236}">
              <a16:creationId xmlns:a16="http://schemas.microsoft.com/office/drawing/2014/main" id="{00000000-0008-0000-0600-000004000000}"/>
            </a:ext>
          </a:extLst>
        </xdr:cNvPr>
        <xdr:cNvCxnSpPr/>
      </xdr:nvCxnSpPr>
      <xdr:spPr>
        <a:xfrm>
          <a:off x="6096000" y="18268950"/>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200025</xdr:colOff>
      <xdr:row>46</xdr:row>
      <xdr:rowOff>71438</xdr:rowOff>
    </xdr:from>
    <xdr:to>
      <xdr:col>9</xdr:col>
      <xdr:colOff>209550</xdr:colOff>
      <xdr:row>50</xdr:row>
      <xdr:rowOff>0</xdr:rowOff>
    </xdr:to>
    <xdr:cxnSp macro="">
      <xdr:nvCxnSpPr>
        <xdr:cNvPr id="5" name="直線コネクタ 4">
          <a:extLst>
            <a:ext uri="{FF2B5EF4-FFF2-40B4-BE49-F238E27FC236}">
              <a16:creationId xmlns:a16="http://schemas.microsoft.com/office/drawing/2014/main" id="{00000000-0008-0000-0600-000005000000}"/>
            </a:ext>
          </a:extLst>
        </xdr:cNvPr>
        <xdr:cNvCxnSpPr/>
      </xdr:nvCxnSpPr>
      <xdr:spPr>
        <a:xfrm>
          <a:off x="6296025" y="18264188"/>
          <a:ext cx="9525" cy="87153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295275</xdr:colOff>
      <xdr:row>8</xdr:row>
      <xdr:rowOff>95250</xdr:rowOff>
    </xdr:from>
    <xdr:to>
      <xdr:col>3</xdr:col>
      <xdr:colOff>314326</xdr:colOff>
      <xdr:row>43</xdr:row>
      <xdr:rowOff>104775</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flipH="1">
          <a:off x="1781175" y="1543050"/>
          <a:ext cx="19051" cy="161734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314325</xdr:colOff>
      <xdr:row>43</xdr:row>
      <xdr:rowOff>95250</xdr:rowOff>
    </xdr:from>
    <xdr:to>
      <xdr:col>7</xdr:col>
      <xdr:colOff>0</xdr:colOff>
      <xdr:row>43</xdr:row>
      <xdr:rowOff>104776</xdr:rowOff>
    </xdr:to>
    <xdr:cxnSp macro="">
      <xdr:nvCxnSpPr>
        <xdr:cNvPr id="7" name="直線矢印コネクタ 6">
          <a:extLst>
            <a:ext uri="{FF2B5EF4-FFF2-40B4-BE49-F238E27FC236}">
              <a16:creationId xmlns:a16="http://schemas.microsoft.com/office/drawing/2014/main" id="{00000000-0008-0000-0600-000007000000}"/>
            </a:ext>
          </a:extLst>
        </xdr:cNvPr>
        <xdr:cNvCxnSpPr/>
      </xdr:nvCxnSpPr>
      <xdr:spPr>
        <a:xfrm>
          <a:off x="1800225" y="17706975"/>
          <a:ext cx="1685925" cy="952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485900" y="1533525"/>
          <a:ext cx="200501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46</xdr:row>
      <xdr:rowOff>95250</xdr:rowOff>
    </xdr:from>
    <xdr:to>
      <xdr:col>6</xdr:col>
      <xdr:colOff>276225</xdr:colOff>
      <xdr:row>46</xdr:row>
      <xdr:rowOff>104775</xdr:rowOff>
    </xdr:to>
    <xdr:cxnSp macro="">
      <xdr:nvCxnSpPr>
        <xdr:cNvPr id="9" name="直線矢印コネクタ 8">
          <a:extLst>
            <a:ext uri="{FF2B5EF4-FFF2-40B4-BE49-F238E27FC236}">
              <a16:creationId xmlns:a16="http://schemas.microsoft.com/office/drawing/2014/main" id="{00000000-0008-0000-0600-000009000000}"/>
            </a:ext>
          </a:extLst>
        </xdr:cNvPr>
        <xdr:cNvCxnSpPr/>
      </xdr:nvCxnSpPr>
      <xdr:spPr>
        <a:xfrm>
          <a:off x="1485900" y="18288000"/>
          <a:ext cx="1990725"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314325</xdr:colOff>
      <xdr:row>17</xdr:row>
      <xdr:rowOff>85726</xdr:rowOff>
    </xdr:from>
    <xdr:to>
      <xdr:col>7</xdr:col>
      <xdr:colOff>4763</xdr:colOff>
      <xdr:row>17</xdr:row>
      <xdr:rowOff>104775</xdr:rowOff>
    </xdr:to>
    <xdr:cxnSp macro="">
      <xdr:nvCxnSpPr>
        <xdr:cNvPr id="10" name="直線矢印コネクタ 9">
          <a:extLst>
            <a:ext uri="{FF2B5EF4-FFF2-40B4-BE49-F238E27FC236}">
              <a16:creationId xmlns:a16="http://schemas.microsoft.com/office/drawing/2014/main" id="{00000000-0008-0000-0600-00000A000000}"/>
            </a:ext>
          </a:extLst>
        </xdr:cNvPr>
        <xdr:cNvCxnSpPr/>
      </xdr:nvCxnSpPr>
      <xdr:spPr>
        <a:xfrm flipV="1">
          <a:off x="1800225" y="3362326"/>
          <a:ext cx="1690688" cy="1904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323850</xdr:colOff>
      <xdr:row>26</xdr:row>
      <xdr:rowOff>85725</xdr:rowOff>
    </xdr:from>
    <xdr:to>
      <xdr:col>7</xdr:col>
      <xdr:colOff>4763</xdr:colOff>
      <xdr:row>26</xdr:row>
      <xdr:rowOff>95250</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flipV="1">
          <a:off x="1809750" y="5305425"/>
          <a:ext cx="1681163"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323850</xdr:colOff>
      <xdr:row>35</xdr:row>
      <xdr:rowOff>85725</xdr:rowOff>
    </xdr:from>
    <xdr:to>
      <xdr:col>7</xdr:col>
      <xdr:colOff>4763</xdr:colOff>
      <xdr:row>35</xdr:row>
      <xdr:rowOff>85725</xdr:rowOff>
    </xdr:to>
    <xdr:cxnSp macro="">
      <xdr:nvCxnSpPr>
        <xdr:cNvPr id="12" name="直線矢印コネクタ 11">
          <a:extLst>
            <a:ext uri="{FF2B5EF4-FFF2-40B4-BE49-F238E27FC236}">
              <a16:creationId xmlns:a16="http://schemas.microsoft.com/office/drawing/2014/main" id="{00000000-0008-0000-0600-00000C000000}"/>
            </a:ext>
          </a:extLst>
        </xdr:cNvPr>
        <xdr:cNvCxnSpPr/>
      </xdr:nvCxnSpPr>
      <xdr:spPr>
        <a:xfrm>
          <a:off x="1809750" y="7124700"/>
          <a:ext cx="16811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200025</xdr:colOff>
      <xdr:row>12</xdr:row>
      <xdr:rowOff>0</xdr:rowOff>
    </xdr:from>
    <xdr:to>
      <xdr:col>14</xdr:col>
      <xdr:colOff>0</xdr:colOff>
      <xdr:row>12</xdr:row>
      <xdr:rowOff>0</xdr:rowOff>
    </xdr:to>
    <xdr:cxnSp macro="">
      <xdr:nvCxnSpPr>
        <xdr:cNvPr id="18" name="直線コネクタ 17">
          <a:extLst>
            <a:ext uri="{FF2B5EF4-FFF2-40B4-BE49-F238E27FC236}">
              <a16:creationId xmlns:a16="http://schemas.microsoft.com/office/drawing/2014/main" id="{00000000-0008-0000-0600-000012000000}"/>
            </a:ext>
          </a:extLst>
        </xdr:cNvPr>
        <xdr:cNvCxnSpPr/>
      </xdr:nvCxnSpPr>
      <xdr:spPr>
        <a:xfrm flipH="1">
          <a:off x="6296025" y="2390775"/>
          <a:ext cx="44767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0</xdr:colOff>
      <xdr:row>11</xdr:row>
      <xdr:rowOff>9528</xdr:rowOff>
    </xdr:from>
    <xdr:to>
      <xdr:col>14</xdr:col>
      <xdr:colOff>2</xdr:colOff>
      <xdr:row>12</xdr:row>
      <xdr:rowOff>19050</xdr:rowOff>
    </xdr:to>
    <xdr:cxnSp macro="">
      <xdr:nvCxnSpPr>
        <xdr:cNvPr id="19" name="直線矢印コネクタ 18">
          <a:extLst>
            <a:ext uri="{FF2B5EF4-FFF2-40B4-BE49-F238E27FC236}">
              <a16:creationId xmlns:a16="http://schemas.microsoft.com/office/drawing/2014/main" id="{00000000-0008-0000-0600-000013000000}"/>
            </a:ext>
          </a:extLst>
        </xdr:cNvPr>
        <xdr:cNvCxnSpPr/>
      </xdr:nvCxnSpPr>
      <xdr:spPr>
        <a:xfrm flipV="1">
          <a:off x="10772775" y="2105028"/>
          <a:ext cx="2" cy="30479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180976</xdr:colOff>
      <xdr:row>8</xdr:row>
      <xdr:rowOff>85725</xdr:rowOff>
    </xdr:from>
    <xdr:to>
      <xdr:col>9</xdr:col>
      <xdr:colOff>190500</xdr:colOff>
      <xdr:row>12</xdr:row>
      <xdr:rowOff>9525</xdr:rowOff>
    </xdr:to>
    <xdr:cxnSp macro="">
      <xdr:nvCxnSpPr>
        <xdr:cNvPr id="20" name="直線コネクタ 19">
          <a:extLst>
            <a:ext uri="{FF2B5EF4-FFF2-40B4-BE49-F238E27FC236}">
              <a16:creationId xmlns:a16="http://schemas.microsoft.com/office/drawing/2014/main" id="{00000000-0008-0000-0600-000014000000}"/>
            </a:ext>
          </a:extLst>
        </xdr:cNvPr>
        <xdr:cNvCxnSpPr/>
      </xdr:nvCxnSpPr>
      <xdr:spPr>
        <a:xfrm flipH="1" flipV="1">
          <a:off x="6276976" y="1533525"/>
          <a:ext cx="9524" cy="8667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17</xdr:row>
      <xdr:rowOff>114300</xdr:rowOff>
    </xdr:from>
    <xdr:to>
      <xdr:col>9</xdr:col>
      <xdr:colOff>171451</xdr:colOff>
      <xdr:row>20</xdr:row>
      <xdr:rowOff>266700</xdr:rowOff>
    </xdr:to>
    <xdr:cxnSp macro="">
      <xdr:nvCxnSpPr>
        <xdr:cNvPr id="21" name="直線コネクタ 20">
          <a:extLst>
            <a:ext uri="{FF2B5EF4-FFF2-40B4-BE49-F238E27FC236}">
              <a16:creationId xmlns:a16="http://schemas.microsoft.com/office/drawing/2014/main" id="{00000000-0008-0000-0600-000015000000}"/>
            </a:ext>
          </a:extLst>
        </xdr:cNvPr>
        <xdr:cNvCxnSpPr/>
      </xdr:nvCxnSpPr>
      <xdr:spPr>
        <a:xfrm flipV="1">
          <a:off x="6267450" y="3390900"/>
          <a:ext cx="1" cy="9239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20</xdr:row>
      <xdr:rowOff>276225</xdr:rowOff>
    </xdr:from>
    <xdr:to>
      <xdr:col>13</xdr:col>
      <xdr:colOff>1295400</xdr:colOff>
      <xdr:row>21</xdr:row>
      <xdr:rowOff>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flipV="1">
          <a:off x="6257925" y="4324350"/>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20</xdr:row>
      <xdr:rowOff>9527</xdr:rowOff>
    </xdr:from>
    <xdr:to>
      <xdr:col>13</xdr:col>
      <xdr:colOff>1295402</xdr:colOff>
      <xdr:row>21</xdr:row>
      <xdr:rowOff>0</xdr:rowOff>
    </xdr:to>
    <xdr:cxnSp macro="">
      <xdr:nvCxnSpPr>
        <xdr:cNvPr id="23" name="直線矢印コネクタ 22">
          <a:extLst>
            <a:ext uri="{FF2B5EF4-FFF2-40B4-BE49-F238E27FC236}">
              <a16:creationId xmlns:a16="http://schemas.microsoft.com/office/drawing/2014/main" id="{00000000-0008-0000-0600-000017000000}"/>
            </a:ext>
          </a:extLst>
        </xdr:cNvPr>
        <xdr:cNvCxnSpPr/>
      </xdr:nvCxnSpPr>
      <xdr:spPr>
        <a:xfrm flipV="1">
          <a:off x="10763250" y="4057652"/>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9525</xdr:colOff>
      <xdr:row>46</xdr:row>
      <xdr:rowOff>76200</xdr:rowOff>
    </xdr:from>
    <xdr:to>
      <xdr:col>10</xdr:col>
      <xdr:colOff>9525</xdr:colOff>
      <xdr:row>46</xdr:row>
      <xdr:rowOff>76200</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6105525" y="182689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209550</xdr:colOff>
      <xdr:row>49</xdr:row>
      <xdr:rowOff>285750</xdr:rowOff>
    </xdr:from>
    <xdr:to>
      <xdr:col>14</xdr:col>
      <xdr:colOff>19050</xdr:colOff>
      <xdr:row>50</xdr:row>
      <xdr:rowOff>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6305550" y="19126200"/>
          <a:ext cx="4486275" cy="95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0</xdr:colOff>
      <xdr:row>49</xdr:row>
      <xdr:rowOff>9525</xdr:rowOff>
    </xdr:from>
    <xdr:to>
      <xdr:col>14</xdr:col>
      <xdr:colOff>9525</xdr:colOff>
      <xdr:row>49</xdr:row>
      <xdr:rowOff>285750</xdr:rowOff>
    </xdr:to>
    <xdr:cxnSp macro="">
      <xdr:nvCxnSpPr>
        <xdr:cNvPr id="26" name="直線矢印コネクタ 25">
          <a:extLst>
            <a:ext uri="{FF2B5EF4-FFF2-40B4-BE49-F238E27FC236}">
              <a16:creationId xmlns:a16="http://schemas.microsoft.com/office/drawing/2014/main" id="{00000000-0008-0000-0600-00001A000000}"/>
            </a:ext>
          </a:extLst>
        </xdr:cNvPr>
        <xdr:cNvCxnSpPr/>
      </xdr:nvCxnSpPr>
      <xdr:spPr>
        <a:xfrm flipH="1" flipV="1">
          <a:off x="10772775" y="18849975"/>
          <a:ext cx="9525" cy="2762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95250</xdr:rowOff>
    </xdr:from>
    <xdr:to>
      <xdr:col>10</xdr:col>
      <xdr:colOff>0</xdr:colOff>
      <xdr:row>26</xdr:row>
      <xdr:rowOff>104775</xdr:rowOff>
    </xdr:to>
    <xdr:cxnSp macro="">
      <xdr:nvCxnSpPr>
        <xdr:cNvPr id="27" name="直線矢印コネクタ 26">
          <a:extLst>
            <a:ext uri="{FF2B5EF4-FFF2-40B4-BE49-F238E27FC236}">
              <a16:creationId xmlns:a16="http://schemas.microsoft.com/office/drawing/2014/main" id="{00000000-0008-0000-0600-00001B000000}"/>
            </a:ext>
          </a:extLst>
        </xdr:cNvPr>
        <xdr:cNvCxnSpPr/>
      </xdr:nvCxnSpPr>
      <xdr:spPr>
        <a:xfrm flipV="1">
          <a:off x="6096000" y="5314950"/>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26</xdr:row>
      <xdr:rowOff>114300</xdr:rowOff>
    </xdr:from>
    <xdr:to>
      <xdr:col>9</xdr:col>
      <xdr:colOff>171451</xdr:colOff>
      <xdr:row>29</xdr:row>
      <xdr:rowOff>266700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flipV="1">
          <a:off x="6267450" y="5334000"/>
          <a:ext cx="1" cy="8001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29</xdr:row>
      <xdr:rowOff>276225</xdr:rowOff>
    </xdr:from>
    <xdr:to>
      <xdr:col>13</xdr:col>
      <xdr:colOff>1295400</xdr:colOff>
      <xdr:row>30</xdr:row>
      <xdr:rowOff>0</xdr:rowOff>
    </xdr:to>
    <xdr:cxnSp macro="">
      <xdr:nvCxnSpPr>
        <xdr:cNvPr id="29" name="直線コネクタ 28">
          <a:extLst>
            <a:ext uri="{FF2B5EF4-FFF2-40B4-BE49-F238E27FC236}">
              <a16:creationId xmlns:a16="http://schemas.microsoft.com/office/drawing/2014/main" id="{00000000-0008-0000-0600-00001D000000}"/>
            </a:ext>
          </a:extLst>
        </xdr:cNvPr>
        <xdr:cNvCxnSpPr/>
      </xdr:nvCxnSpPr>
      <xdr:spPr>
        <a:xfrm flipH="1" flipV="1">
          <a:off x="6257925" y="6143625"/>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29</xdr:row>
      <xdr:rowOff>9527</xdr:rowOff>
    </xdr:from>
    <xdr:to>
      <xdr:col>13</xdr:col>
      <xdr:colOff>1295402</xdr:colOff>
      <xdr:row>30</xdr:row>
      <xdr:rowOff>0</xdr:rowOff>
    </xdr:to>
    <xdr:cxnSp macro="">
      <xdr:nvCxnSpPr>
        <xdr:cNvPr id="30" name="直線矢印コネクタ 29">
          <a:extLst>
            <a:ext uri="{FF2B5EF4-FFF2-40B4-BE49-F238E27FC236}">
              <a16:creationId xmlns:a16="http://schemas.microsoft.com/office/drawing/2014/main" id="{00000000-0008-0000-0600-00001E000000}"/>
            </a:ext>
          </a:extLst>
        </xdr:cNvPr>
        <xdr:cNvCxnSpPr/>
      </xdr:nvCxnSpPr>
      <xdr:spPr>
        <a:xfrm flipV="1">
          <a:off x="10763250" y="5876927"/>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35</xdr:row>
      <xdr:rowOff>95250</xdr:rowOff>
    </xdr:from>
    <xdr:to>
      <xdr:col>10</xdr:col>
      <xdr:colOff>0</xdr:colOff>
      <xdr:row>35</xdr:row>
      <xdr:rowOff>104775</xdr:rowOff>
    </xdr:to>
    <xdr:cxnSp macro="">
      <xdr:nvCxnSpPr>
        <xdr:cNvPr id="31" name="直線矢印コネクタ 30">
          <a:extLst>
            <a:ext uri="{FF2B5EF4-FFF2-40B4-BE49-F238E27FC236}">
              <a16:creationId xmlns:a16="http://schemas.microsoft.com/office/drawing/2014/main" id="{00000000-0008-0000-0600-00001F000000}"/>
            </a:ext>
          </a:extLst>
        </xdr:cNvPr>
        <xdr:cNvCxnSpPr/>
      </xdr:nvCxnSpPr>
      <xdr:spPr>
        <a:xfrm flipV="1">
          <a:off x="6096000" y="7134225"/>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35</xdr:row>
      <xdr:rowOff>114300</xdr:rowOff>
    </xdr:from>
    <xdr:to>
      <xdr:col>9</xdr:col>
      <xdr:colOff>171451</xdr:colOff>
      <xdr:row>38</xdr:row>
      <xdr:rowOff>266700</xdr:rowOff>
    </xdr:to>
    <xdr:cxnSp macro="">
      <xdr:nvCxnSpPr>
        <xdr:cNvPr id="32" name="直線コネクタ 31">
          <a:extLst>
            <a:ext uri="{FF2B5EF4-FFF2-40B4-BE49-F238E27FC236}">
              <a16:creationId xmlns:a16="http://schemas.microsoft.com/office/drawing/2014/main" id="{00000000-0008-0000-0600-000020000000}"/>
            </a:ext>
          </a:extLst>
        </xdr:cNvPr>
        <xdr:cNvCxnSpPr/>
      </xdr:nvCxnSpPr>
      <xdr:spPr>
        <a:xfrm flipV="1">
          <a:off x="6267450" y="7153275"/>
          <a:ext cx="1" cy="8001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38</xdr:row>
      <xdr:rowOff>276225</xdr:rowOff>
    </xdr:from>
    <xdr:to>
      <xdr:col>13</xdr:col>
      <xdr:colOff>1295400</xdr:colOff>
      <xdr:row>39</xdr:row>
      <xdr:rowOff>0</xdr:rowOff>
    </xdr:to>
    <xdr:cxnSp macro="">
      <xdr:nvCxnSpPr>
        <xdr:cNvPr id="33" name="直線コネクタ 32">
          <a:extLst>
            <a:ext uri="{FF2B5EF4-FFF2-40B4-BE49-F238E27FC236}">
              <a16:creationId xmlns:a16="http://schemas.microsoft.com/office/drawing/2014/main" id="{00000000-0008-0000-0600-000021000000}"/>
            </a:ext>
          </a:extLst>
        </xdr:cNvPr>
        <xdr:cNvCxnSpPr/>
      </xdr:nvCxnSpPr>
      <xdr:spPr>
        <a:xfrm flipH="1" flipV="1">
          <a:off x="6257925" y="7962900"/>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38</xdr:row>
      <xdr:rowOff>9527</xdr:rowOff>
    </xdr:from>
    <xdr:to>
      <xdr:col>13</xdr:col>
      <xdr:colOff>1295402</xdr:colOff>
      <xdr:row>39</xdr:row>
      <xdr:rowOff>0</xdr:rowOff>
    </xdr:to>
    <xdr:cxnSp macro="">
      <xdr:nvCxnSpPr>
        <xdr:cNvPr id="34" name="直線矢印コネクタ 33">
          <a:extLst>
            <a:ext uri="{FF2B5EF4-FFF2-40B4-BE49-F238E27FC236}">
              <a16:creationId xmlns:a16="http://schemas.microsoft.com/office/drawing/2014/main" id="{00000000-0008-0000-0600-000022000000}"/>
            </a:ext>
          </a:extLst>
        </xdr:cNvPr>
        <xdr:cNvCxnSpPr/>
      </xdr:nvCxnSpPr>
      <xdr:spPr>
        <a:xfrm flipV="1">
          <a:off x="10763250" y="7696202"/>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700-000002000000}"/>
            </a:ext>
          </a:extLst>
        </xdr:cNvPr>
        <xdr:cNvCxnSpPr/>
      </xdr:nvCxnSpPr>
      <xdr:spPr>
        <a:xfrm>
          <a:off x="5981700" y="15240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17</xdr:row>
      <xdr:rowOff>95250</xdr:rowOff>
    </xdr:from>
    <xdr:to>
      <xdr:col>10</xdr:col>
      <xdr:colOff>0</xdr:colOff>
      <xdr:row>17</xdr:row>
      <xdr:rowOff>104775</xdr:rowOff>
    </xdr:to>
    <xdr:cxnSp macro="">
      <xdr:nvCxnSpPr>
        <xdr:cNvPr id="3" name="直線矢印コネクタ 2">
          <a:extLst>
            <a:ext uri="{FF2B5EF4-FFF2-40B4-BE49-F238E27FC236}">
              <a16:creationId xmlns:a16="http://schemas.microsoft.com/office/drawing/2014/main" id="{00000000-0008-0000-0700-000003000000}"/>
            </a:ext>
          </a:extLst>
        </xdr:cNvPr>
        <xdr:cNvCxnSpPr/>
      </xdr:nvCxnSpPr>
      <xdr:spPr>
        <a:xfrm flipV="1">
          <a:off x="5972175" y="3371850"/>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90</xdr:row>
      <xdr:rowOff>76200</xdr:rowOff>
    </xdr:from>
    <xdr:to>
      <xdr:col>10</xdr:col>
      <xdr:colOff>9525</xdr:colOff>
      <xdr:row>90</xdr:row>
      <xdr:rowOff>76200</xdr:rowOff>
    </xdr:to>
    <xdr:cxnSp macro="">
      <xdr:nvCxnSpPr>
        <xdr:cNvPr id="4" name="直線矢印コネクタ 3">
          <a:extLst>
            <a:ext uri="{FF2B5EF4-FFF2-40B4-BE49-F238E27FC236}">
              <a16:creationId xmlns:a16="http://schemas.microsoft.com/office/drawing/2014/main" id="{00000000-0008-0000-0700-000004000000}"/>
            </a:ext>
          </a:extLst>
        </xdr:cNvPr>
        <xdr:cNvCxnSpPr/>
      </xdr:nvCxnSpPr>
      <xdr:spPr>
        <a:xfrm>
          <a:off x="5972175" y="18183225"/>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200025</xdr:colOff>
      <xdr:row>90</xdr:row>
      <xdr:rowOff>71438</xdr:rowOff>
    </xdr:from>
    <xdr:to>
      <xdr:col>9</xdr:col>
      <xdr:colOff>209550</xdr:colOff>
      <xdr:row>94</xdr:row>
      <xdr:rowOff>0</xdr:rowOff>
    </xdr:to>
    <xdr:cxnSp macro="">
      <xdr:nvCxnSpPr>
        <xdr:cNvPr id="5" name="直線コネクタ 4">
          <a:extLst>
            <a:ext uri="{FF2B5EF4-FFF2-40B4-BE49-F238E27FC236}">
              <a16:creationId xmlns:a16="http://schemas.microsoft.com/office/drawing/2014/main" id="{00000000-0008-0000-0700-000005000000}"/>
            </a:ext>
          </a:extLst>
        </xdr:cNvPr>
        <xdr:cNvCxnSpPr/>
      </xdr:nvCxnSpPr>
      <xdr:spPr>
        <a:xfrm>
          <a:off x="6172200" y="18178463"/>
          <a:ext cx="9525" cy="87153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295275</xdr:colOff>
      <xdr:row>8</xdr:row>
      <xdr:rowOff>95250</xdr:rowOff>
    </xdr:from>
    <xdr:to>
      <xdr:col>3</xdr:col>
      <xdr:colOff>314326</xdr:colOff>
      <xdr:row>87</xdr:row>
      <xdr:rowOff>104775</xdr:rowOff>
    </xdr:to>
    <xdr:cxnSp macro="">
      <xdr:nvCxnSpPr>
        <xdr:cNvPr id="6" name="直線コネクタ 5">
          <a:extLst>
            <a:ext uri="{FF2B5EF4-FFF2-40B4-BE49-F238E27FC236}">
              <a16:creationId xmlns:a16="http://schemas.microsoft.com/office/drawing/2014/main" id="{00000000-0008-0000-0700-000006000000}"/>
            </a:ext>
          </a:extLst>
        </xdr:cNvPr>
        <xdr:cNvCxnSpPr/>
      </xdr:nvCxnSpPr>
      <xdr:spPr>
        <a:xfrm flipH="1">
          <a:off x="1781175" y="1543050"/>
          <a:ext cx="19051" cy="160877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314325</xdr:colOff>
      <xdr:row>87</xdr:row>
      <xdr:rowOff>95250</xdr:rowOff>
    </xdr:from>
    <xdr:to>
      <xdr:col>7</xdr:col>
      <xdr:colOff>0</xdr:colOff>
      <xdr:row>87</xdr:row>
      <xdr:rowOff>104776</xdr:rowOff>
    </xdr:to>
    <xdr:cxnSp macro="">
      <xdr:nvCxnSpPr>
        <xdr:cNvPr id="7" name="直線矢印コネクタ 6">
          <a:extLst>
            <a:ext uri="{FF2B5EF4-FFF2-40B4-BE49-F238E27FC236}">
              <a16:creationId xmlns:a16="http://schemas.microsoft.com/office/drawing/2014/main" id="{00000000-0008-0000-0700-000007000000}"/>
            </a:ext>
          </a:extLst>
        </xdr:cNvPr>
        <xdr:cNvCxnSpPr/>
      </xdr:nvCxnSpPr>
      <xdr:spPr>
        <a:xfrm>
          <a:off x="1800225" y="17621250"/>
          <a:ext cx="1562100" cy="952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700-000008000000}"/>
            </a:ext>
          </a:extLst>
        </xdr:cNvPr>
        <xdr:cNvCxnSpPr/>
      </xdr:nvCxnSpPr>
      <xdr:spPr>
        <a:xfrm>
          <a:off x="1485900" y="1533525"/>
          <a:ext cx="18811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90</xdr:row>
      <xdr:rowOff>95250</xdr:rowOff>
    </xdr:from>
    <xdr:to>
      <xdr:col>6</xdr:col>
      <xdr:colOff>276225</xdr:colOff>
      <xdr:row>90</xdr:row>
      <xdr:rowOff>104775</xdr:rowOff>
    </xdr:to>
    <xdr:cxnSp macro="">
      <xdr:nvCxnSpPr>
        <xdr:cNvPr id="9" name="直線矢印コネクタ 8">
          <a:extLst>
            <a:ext uri="{FF2B5EF4-FFF2-40B4-BE49-F238E27FC236}">
              <a16:creationId xmlns:a16="http://schemas.microsoft.com/office/drawing/2014/main" id="{00000000-0008-0000-0700-000009000000}"/>
            </a:ext>
          </a:extLst>
        </xdr:cNvPr>
        <xdr:cNvCxnSpPr/>
      </xdr:nvCxnSpPr>
      <xdr:spPr>
        <a:xfrm>
          <a:off x="1485900" y="18202275"/>
          <a:ext cx="18669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314325</xdr:colOff>
      <xdr:row>17</xdr:row>
      <xdr:rowOff>85726</xdr:rowOff>
    </xdr:from>
    <xdr:to>
      <xdr:col>7</xdr:col>
      <xdr:colOff>4763</xdr:colOff>
      <xdr:row>17</xdr:row>
      <xdr:rowOff>104775</xdr:rowOff>
    </xdr:to>
    <xdr:cxnSp macro="">
      <xdr:nvCxnSpPr>
        <xdr:cNvPr id="10" name="直線矢印コネクタ 9">
          <a:extLst>
            <a:ext uri="{FF2B5EF4-FFF2-40B4-BE49-F238E27FC236}">
              <a16:creationId xmlns:a16="http://schemas.microsoft.com/office/drawing/2014/main" id="{00000000-0008-0000-0700-00000A000000}"/>
            </a:ext>
          </a:extLst>
        </xdr:cNvPr>
        <xdr:cNvCxnSpPr/>
      </xdr:nvCxnSpPr>
      <xdr:spPr>
        <a:xfrm flipV="1">
          <a:off x="1800225" y="3362326"/>
          <a:ext cx="1566863" cy="1904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323850</xdr:colOff>
      <xdr:row>26</xdr:row>
      <xdr:rowOff>85725</xdr:rowOff>
    </xdr:from>
    <xdr:to>
      <xdr:col>7</xdr:col>
      <xdr:colOff>4763</xdr:colOff>
      <xdr:row>26</xdr:row>
      <xdr:rowOff>95250</xdr:rowOff>
    </xdr:to>
    <xdr:cxnSp macro="">
      <xdr:nvCxnSpPr>
        <xdr:cNvPr id="11" name="直線矢印コネクタ 10">
          <a:extLst>
            <a:ext uri="{FF2B5EF4-FFF2-40B4-BE49-F238E27FC236}">
              <a16:creationId xmlns:a16="http://schemas.microsoft.com/office/drawing/2014/main" id="{00000000-0008-0000-0700-00000B000000}"/>
            </a:ext>
          </a:extLst>
        </xdr:cNvPr>
        <xdr:cNvCxnSpPr/>
      </xdr:nvCxnSpPr>
      <xdr:spPr>
        <a:xfrm flipV="1">
          <a:off x="1809750" y="5219700"/>
          <a:ext cx="1557338"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323850</xdr:colOff>
      <xdr:row>35</xdr:row>
      <xdr:rowOff>85725</xdr:rowOff>
    </xdr:from>
    <xdr:to>
      <xdr:col>7</xdr:col>
      <xdr:colOff>4763</xdr:colOff>
      <xdr:row>35</xdr:row>
      <xdr:rowOff>85725</xdr:rowOff>
    </xdr:to>
    <xdr:cxnSp macro="">
      <xdr:nvCxnSpPr>
        <xdr:cNvPr id="12" name="直線矢印コネクタ 11">
          <a:extLst>
            <a:ext uri="{FF2B5EF4-FFF2-40B4-BE49-F238E27FC236}">
              <a16:creationId xmlns:a16="http://schemas.microsoft.com/office/drawing/2014/main" id="{00000000-0008-0000-0700-00000C000000}"/>
            </a:ext>
          </a:extLst>
        </xdr:cNvPr>
        <xdr:cNvCxnSpPr/>
      </xdr:nvCxnSpPr>
      <xdr:spPr>
        <a:xfrm>
          <a:off x="1809750" y="7038975"/>
          <a:ext cx="15573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323850</xdr:colOff>
      <xdr:row>44</xdr:row>
      <xdr:rowOff>85725</xdr:rowOff>
    </xdr:from>
    <xdr:to>
      <xdr:col>7</xdr:col>
      <xdr:colOff>4763</xdr:colOff>
      <xdr:row>44</xdr:row>
      <xdr:rowOff>85725</xdr:rowOff>
    </xdr:to>
    <xdr:cxnSp macro="">
      <xdr:nvCxnSpPr>
        <xdr:cNvPr id="13" name="直線矢印コネクタ 12">
          <a:extLst>
            <a:ext uri="{FF2B5EF4-FFF2-40B4-BE49-F238E27FC236}">
              <a16:creationId xmlns:a16="http://schemas.microsoft.com/office/drawing/2014/main" id="{00000000-0008-0000-0700-00000D000000}"/>
            </a:ext>
          </a:extLst>
        </xdr:cNvPr>
        <xdr:cNvCxnSpPr/>
      </xdr:nvCxnSpPr>
      <xdr:spPr>
        <a:xfrm>
          <a:off x="1809750" y="8858250"/>
          <a:ext cx="15573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314325</xdr:colOff>
      <xdr:row>53</xdr:row>
      <xdr:rowOff>85725</xdr:rowOff>
    </xdr:from>
    <xdr:to>
      <xdr:col>7</xdr:col>
      <xdr:colOff>4763</xdr:colOff>
      <xdr:row>53</xdr:row>
      <xdr:rowOff>95250</xdr:rowOff>
    </xdr:to>
    <xdr:cxnSp macro="">
      <xdr:nvCxnSpPr>
        <xdr:cNvPr id="14" name="直線矢印コネクタ 13">
          <a:extLst>
            <a:ext uri="{FF2B5EF4-FFF2-40B4-BE49-F238E27FC236}">
              <a16:creationId xmlns:a16="http://schemas.microsoft.com/office/drawing/2014/main" id="{00000000-0008-0000-0700-00000E000000}"/>
            </a:ext>
          </a:extLst>
        </xdr:cNvPr>
        <xdr:cNvCxnSpPr/>
      </xdr:nvCxnSpPr>
      <xdr:spPr>
        <a:xfrm flipV="1">
          <a:off x="1800225" y="10677525"/>
          <a:ext cx="1566863"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314325</xdr:colOff>
      <xdr:row>62</xdr:row>
      <xdr:rowOff>85726</xdr:rowOff>
    </xdr:from>
    <xdr:to>
      <xdr:col>7</xdr:col>
      <xdr:colOff>4763</xdr:colOff>
      <xdr:row>62</xdr:row>
      <xdr:rowOff>104775</xdr:rowOff>
    </xdr:to>
    <xdr:cxnSp macro="">
      <xdr:nvCxnSpPr>
        <xdr:cNvPr id="15" name="直線矢印コネクタ 14">
          <a:extLst>
            <a:ext uri="{FF2B5EF4-FFF2-40B4-BE49-F238E27FC236}">
              <a16:creationId xmlns:a16="http://schemas.microsoft.com/office/drawing/2014/main" id="{00000000-0008-0000-0700-00000F000000}"/>
            </a:ext>
          </a:extLst>
        </xdr:cNvPr>
        <xdr:cNvCxnSpPr/>
      </xdr:nvCxnSpPr>
      <xdr:spPr>
        <a:xfrm flipV="1">
          <a:off x="1800225" y="12496801"/>
          <a:ext cx="1566863" cy="1904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314325</xdr:colOff>
      <xdr:row>71</xdr:row>
      <xdr:rowOff>85726</xdr:rowOff>
    </xdr:from>
    <xdr:to>
      <xdr:col>7</xdr:col>
      <xdr:colOff>4763</xdr:colOff>
      <xdr:row>71</xdr:row>
      <xdr:rowOff>95250</xdr:rowOff>
    </xdr:to>
    <xdr:cxnSp macro="">
      <xdr:nvCxnSpPr>
        <xdr:cNvPr id="16" name="直線矢印コネクタ 15">
          <a:extLst>
            <a:ext uri="{FF2B5EF4-FFF2-40B4-BE49-F238E27FC236}">
              <a16:creationId xmlns:a16="http://schemas.microsoft.com/office/drawing/2014/main" id="{00000000-0008-0000-0700-000010000000}"/>
            </a:ext>
          </a:extLst>
        </xdr:cNvPr>
        <xdr:cNvCxnSpPr/>
      </xdr:nvCxnSpPr>
      <xdr:spPr>
        <a:xfrm flipV="1">
          <a:off x="1800225" y="14316076"/>
          <a:ext cx="1566863" cy="952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314325</xdr:colOff>
      <xdr:row>80</xdr:row>
      <xdr:rowOff>85725</xdr:rowOff>
    </xdr:from>
    <xdr:to>
      <xdr:col>7</xdr:col>
      <xdr:colOff>4763</xdr:colOff>
      <xdr:row>80</xdr:row>
      <xdr:rowOff>85726</xdr:rowOff>
    </xdr:to>
    <xdr:cxnSp macro="">
      <xdr:nvCxnSpPr>
        <xdr:cNvPr id="17" name="直線矢印コネクタ 16">
          <a:extLst>
            <a:ext uri="{FF2B5EF4-FFF2-40B4-BE49-F238E27FC236}">
              <a16:creationId xmlns:a16="http://schemas.microsoft.com/office/drawing/2014/main" id="{00000000-0008-0000-0700-000011000000}"/>
            </a:ext>
          </a:extLst>
        </xdr:cNvPr>
        <xdr:cNvCxnSpPr/>
      </xdr:nvCxnSpPr>
      <xdr:spPr>
        <a:xfrm>
          <a:off x="1800225" y="16135350"/>
          <a:ext cx="1566863" cy="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200025</xdr:colOff>
      <xdr:row>12</xdr:row>
      <xdr:rowOff>0</xdr:rowOff>
    </xdr:from>
    <xdr:to>
      <xdr:col>14</xdr:col>
      <xdr:colOff>0</xdr:colOff>
      <xdr:row>12</xdr:row>
      <xdr:rowOff>0</xdr:rowOff>
    </xdr:to>
    <xdr:cxnSp macro="">
      <xdr:nvCxnSpPr>
        <xdr:cNvPr id="18" name="直線コネクタ 17">
          <a:extLst>
            <a:ext uri="{FF2B5EF4-FFF2-40B4-BE49-F238E27FC236}">
              <a16:creationId xmlns:a16="http://schemas.microsoft.com/office/drawing/2014/main" id="{00000000-0008-0000-0700-000012000000}"/>
            </a:ext>
          </a:extLst>
        </xdr:cNvPr>
        <xdr:cNvCxnSpPr/>
      </xdr:nvCxnSpPr>
      <xdr:spPr>
        <a:xfrm flipH="1">
          <a:off x="6172200" y="2390775"/>
          <a:ext cx="44767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0</xdr:colOff>
      <xdr:row>11</xdr:row>
      <xdr:rowOff>9528</xdr:rowOff>
    </xdr:from>
    <xdr:to>
      <xdr:col>14</xdr:col>
      <xdr:colOff>2</xdr:colOff>
      <xdr:row>12</xdr:row>
      <xdr:rowOff>19050</xdr:rowOff>
    </xdr:to>
    <xdr:cxnSp macro="">
      <xdr:nvCxnSpPr>
        <xdr:cNvPr id="19" name="直線矢印コネクタ 18">
          <a:extLst>
            <a:ext uri="{FF2B5EF4-FFF2-40B4-BE49-F238E27FC236}">
              <a16:creationId xmlns:a16="http://schemas.microsoft.com/office/drawing/2014/main" id="{00000000-0008-0000-0700-000013000000}"/>
            </a:ext>
          </a:extLst>
        </xdr:cNvPr>
        <xdr:cNvCxnSpPr/>
      </xdr:nvCxnSpPr>
      <xdr:spPr>
        <a:xfrm flipV="1">
          <a:off x="10648950" y="2105028"/>
          <a:ext cx="2" cy="30479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180976</xdr:colOff>
      <xdr:row>8</xdr:row>
      <xdr:rowOff>85725</xdr:rowOff>
    </xdr:from>
    <xdr:to>
      <xdr:col>9</xdr:col>
      <xdr:colOff>190500</xdr:colOff>
      <xdr:row>12</xdr:row>
      <xdr:rowOff>9525</xdr:rowOff>
    </xdr:to>
    <xdr:cxnSp macro="">
      <xdr:nvCxnSpPr>
        <xdr:cNvPr id="20" name="直線コネクタ 19">
          <a:extLst>
            <a:ext uri="{FF2B5EF4-FFF2-40B4-BE49-F238E27FC236}">
              <a16:creationId xmlns:a16="http://schemas.microsoft.com/office/drawing/2014/main" id="{00000000-0008-0000-0700-000014000000}"/>
            </a:ext>
          </a:extLst>
        </xdr:cNvPr>
        <xdr:cNvCxnSpPr/>
      </xdr:nvCxnSpPr>
      <xdr:spPr>
        <a:xfrm flipH="1" flipV="1">
          <a:off x="6153151" y="1533525"/>
          <a:ext cx="9524" cy="8667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17</xdr:row>
      <xdr:rowOff>114300</xdr:rowOff>
    </xdr:from>
    <xdr:to>
      <xdr:col>9</xdr:col>
      <xdr:colOff>171451</xdr:colOff>
      <xdr:row>20</xdr:row>
      <xdr:rowOff>266700</xdr:rowOff>
    </xdr:to>
    <xdr:cxnSp macro="">
      <xdr:nvCxnSpPr>
        <xdr:cNvPr id="21" name="直線コネクタ 20">
          <a:extLst>
            <a:ext uri="{FF2B5EF4-FFF2-40B4-BE49-F238E27FC236}">
              <a16:creationId xmlns:a16="http://schemas.microsoft.com/office/drawing/2014/main" id="{00000000-0008-0000-0700-000015000000}"/>
            </a:ext>
          </a:extLst>
        </xdr:cNvPr>
        <xdr:cNvCxnSpPr/>
      </xdr:nvCxnSpPr>
      <xdr:spPr>
        <a:xfrm flipV="1">
          <a:off x="6143625" y="3390900"/>
          <a:ext cx="1" cy="8382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20</xdr:row>
      <xdr:rowOff>276225</xdr:rowOff>
    </xdr:from>
    <xdr:to>
      <xdr:col>13</xdr:col>
      <xdr:colOff>1295400</xdr:colOff>
      <xdr:row>21</xdr:row>
      <xdr:rowOff>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flipV="1">
          <a:off x="6134100" y="4238625"/>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20</xdr:row>
      <xdr:rowOff>9527</xdr:rowOff>
    </xdr:from>
    <xdr:to>
      <xdr:col>13</xdr:col>
      <xdr:colOff>1295402</xdr:colOff>
      <xdr:row>21</xdr:row>
      <xdr:rowOff>0</xdr:rowOff>
    </xdr:to>
    <xdr:cxnSp macro="">
      <xdr:nvCxnSpPr>
        <xdr:cNvPr id="23" name="直線矢印コネクタ 22">
          <a:extLst>
            <a:ext uri="{FF2B5EF4-FFF2-40B4-BE49-F238E27FC236}">
              <a16:creationId xmlns:a16="http://schemas.microsoft.com/office/drawing/2014/main" id="{00000000-0008-0000-0700-000017000000}"/>
            </a:ext>
          </a:extLst>
        </xdr:cNvPr>
        <xdr:cNvCxnSpPr/>
      </xdr:nvCxnSpPr>
      <xdr:spPr>
        <a:xfrm flipV="1">
          <a:off x="10639425" y="3971927"/>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9525</xdr:colOff>
      <xdr:row>90</xdr:row>
      <xdr:rowOff>76200</xdr:rowOff>
    </xdr:from>
    <xdr:to>
      <xdr:col>10</xdr:col>
      <xdr:colOff>9525</xdr:colOff>
      <xdr:row>90</xdr:row>
      <xdr:rowOff>76200</xdr:rowOff>
    </xdr:to>
    <xdr:cxnSp macro="">
      <xdr:nvCxnSpPr>
        <xdr:cNvPr id="24" name="直線矢印コネクタ 23">
          <a:extLst>
            <a:ext uri="{FF2B5EF4-FFF2-40B4-BE49-F238E27FC236}">
              <a16:creationId xmlns:a16="http://schemas.microsoft.com/office/drawing/2014/main" id="{00000000-0008-0000-0700-000018000000}"/>
            </a:ext>
          </a:extLst>
        </xdr:cNvPr>
        <xdr:cNvCxnSpPr/>
      </xdr:nvCxnSpPr>
      <xdr:spPr>
        <a:xfrm>
          <a:off x="5981700" y="181832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209550</xdr:colOff>
      <xdr:row>93</xdr:row>
      <xdr:rowOff>285750</xdr:rowOff>
    </xdr:from>
    <xdr:to>
      <xdr:col>14</xdr:col>
      <xdr:colOff>19050</xdr:colOff>
      <xdr:row>94</xdr:row>
      <xdr:rowOff>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6181725" y="19040475"/>
          <a:ext cx="4486275" cy="95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0</xdr:colOff>
      <xdr:row>93</xdr:row>
      <xdr:rowOff>9525</xdr:rowOff>
    </xdr:from>
    <xdr:to>
      <xdr:col>14</xdr:col>
      <xdr:colOff>9525</xdr:colOff>
      <xdr:row>93</xdr:row>
      <xdr:rowOff>285750</xdr:rowOff>
    </xdr:to>
    <xdr:cxnSp macro="">
      <xdr:nvCxnSpPr>
        <xdr:cNvPr id="26" name="直線矢印コネクタ 25">
          <a:extLst>
            <a:ext uri="{FF2B5EF4-FFF2-40B4-BE49-F238E27FC236}">
              <a16:creationId xmlns:a16="http://schemas.microsoft.com/office/drawing/2014/main" id="{00000000-0008-0000-0700-00001A000000}"/>
            </a:ext>
          </a:extLst>
        </xdr:cNvPr>
        <xdr:cNvCxnSpPr/>
      </xdr:nvCxnSpPr>
      <xdr:spPr>
        <a:xfrm flipH="1" flipV="1">
          <a:off x="10648950" y="18764250"/>
          <a:ext cx="9525" cy="2762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95250</xdr:rowOff>
    </xdr:from>
    <xdr:to>
      <xdr:col>10</xdr:col>
      <xdr:colOff>0</xdr:colOff>
      <xdr:row>26</xdr:row>
      <xdr:rowOff>104775</xdr:rowOff>
    </xdr:to>
    <xdr:cxnSp macro="">
      <xdr:nvCxnSpPr>
        <xdr:cNvPr id="27" name="直線矢印コネクタ 26">
          <a:extLst>
            <a:ext uri="{FF2B5EF4-FFF2-40B4-BE49-F238E27FC236}">
              <a16:creationId xmlns:a16="http://schemas.microsoft.com/office/drawing/2014/main" id="{00000000-0008-0000-0700-00001B000000}"/>
            </a:ext>
          </a:extLst>
        </xdr:cNvPr>
        <xdr:cNvCxnSpPr/>
      </xdr:nvCxnSpPr>
      <xdr:spPr>
        <a:xfrm flipV="1">
          <a:off x="5972175" y="5229225"/>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26</xdr:row>
      <xdr:rowOff>114300</xdr:rowOff>
    </xdr:from>
    <xdr:to>
      <xdr:col>9</xdr:col>
      <xdr:colOff>171451</xdr:colOff>
      <xdr:row>29</xdr:row>
      <xdr:rowOff>266700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flipV="1">
          <a:off x="6143625" y="5248275"/>
          <a:ext cx="1" cy="8001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29</xdr:row>
      <xdr:rowOff>276225</xdr:rowOff>
    </xdr:from>
    <xdr:to>
      <xdr:col>13</xdr:col>
      <xdr:colOff>1295400</xdr:colOff>
      <xdr:row>30</xdr:row>
      <xdr:rowOff>0</xdr:rowOff>
    </xdr:to>
    <xdr:cxnSp macro="">
      <xdr:nvCxnSpPr>
        <xdr:cNvPr id="29" name="直線コネクタ 28">
          <a:extLst>
            <a:ext uri="{FF2B5EF4-FFF2-40B4-BE49-F238E27FC236}">
              <a16:creationId xmlns:a16="http://schemas.microsoft.com/office/drawing/2014/main" id="{00000000-0008-0000-0700-00001D000000}"/>
            </a:ext>
          </a:extLst>
        </xdr:cNvPr>
        <xdr:cNvCxnSpPr/>
      </xdr:nvCxnSpPr>
      <xdr:spPr>
        <a:xfrm flipH="1" flipV="1">
          <a:off x="6134100" y="6057900"/>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29</xdr:row>
      <xdr:rowOff>9527</xdr:rowOff>
    </xdr:from>
    <xdr:to>
      <xdr:col>13</xdr:col>
      <xdr:colOff>1295402</xdr:colOff>
      <xdr:row>30</xdr:row>
      <xdr:rowOff>0</xdr:rowOff>
    </xdr:to>
    <xdr:cxnSp macro="">
      <xdr:nvCxnSpPr>
        <xdr:cNvPr id="30" name="直線矢印コネクタ 29">
          <a:extLst>
            <a:ext uri="{FF2B5EF4-FFF2-40B4-BE49-F238E27FC236}">
              <a16:creationId xmlns:a16="http://schemas.microsoft.com/office/drawing/2014/main" id="{00000000-0008-0000-0700-00001E000000}"/>
            </a:ext>
          </a:extLst>
        </xdr:cNvPr>
        <xdr:cNvCxnSpPr/>
      </xdr:nvCxnSpPr>
      <xdr:spPr>
        <a:xfrm flipV="1">
          <a:off x="10639425" y="5791202"/>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35</xdr:row>
      <xdr:rowOff>95250</xdr:rowOff>
    </xdr:from>
    <xdr:to>
      <xdr:col>10</xdr:col>
      <xdr:colOff>0</xdr:colOff>
      <xdr:row>35</xdr:row>
      <xdr:rowOff>104775</xdr:rowOff>
    </xdr:to>
    <xdr:cxnSp macro="">
      <xdr:nvCxnSpPr>
        <xdr:cNvPr id="31" name="直線矢印コネクタ 30">
          <a:extLst>
            <a:ext uri="{FF2B5EF4-FFF2-40B4-BE49-F238E27FC236}">
              <a16:creationId xmlns:a16="http://schemas.microsoft.com/office/drawing/2014/main" id="{00000000-0008-0000-0700-00001F000000}"/>
            </a:ext>
          </a:extLst>
        </xdr:cNvPr>
        <xdr:cNvCxnSpPr/>
      </xdr:nvCxnSpPr>
      <xdr:spPr>
        <a:xfrm flipV="1">
          <a:off x="5972175" y="7048500"/>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35</xdr:row>
      <xdr:rowOff>114300</xdr:rowOff>
    </xdr:from>
    <xdr:to>
      <xdr:col>9</xdr:col>
      <xdr:colOff>171451</xdr:colOff>
      <xdr:row>38</xdr:row>
      <xdr:rowOff>266700</xdr:rowOff>
    </xdr:to>
    <xdr:cxnSp macro="">
      <xdr:nvCxnSpPr>
        <xdr:cNvPr id="32" name="直線コネクタ 31">
          <a:extLst>
            <a:ext uri="{FF2B5EF4-FFF2-40B4-BE49-F238E27FC236}">
              <a16:creationId xmlns:a16="http://schemas.microsoft.com/office/drawing/2014/main" id="{00000000-0008-0000-0700-000020000000}"/>
            </a:ext>
          </a:extLst>
        </xdr:cNvPr>
        <xdr:cNvCxnSpPr/>
      </xdr:nvCxnSpPr>
      <xdr:spPr>
        <a:xfrm flipV="1">
          <a:off x="6143625" y="7067550"/>
          <a:ext cx="1" cy="8001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38</xdr:row>
      <xdr:rowOff>276225</xdr:rowOff>
    </xdr:from>
    <xdr:to>
      <xdr:col>13</xdr:col>
      <xdr:colOff>1295400</xdr:colOff>
      <xdr:row>39</xdr:row>
      <xdr:rowOff>0</xdr:rowOff>
    </xdr:to>
    <xdr:cxnSp macro="">
      <xdr:nvCxnSpPr>
        <xdr:cNvPr id="33" name="直線コネクタ 32">
          <a:extLst>
            <a:ext uri="{FF2B5EF4-FFF2-40B4-BE49-F238E27FC236}">
              <a16:creationId xmlns:a16="http://schemas.microsoft.com/office/drawing/2014/main" id="{00000000-0008-0000-0700-000021000000}"/>
            </a:ext>
          </a:extLst>
        </xdr:cNvPr>
        <xdr:cNvCxnSpPr/>
      </xdr:nvCxnSpPr>
      <xdr:spPr>
        <a:xfrm flipH="1" flipV="1">
          <a:off x="6134100" y="7877175"/>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38</xdr:row>
      <xdr:rowOff>9527</xdr:rowOff>
    </xdr:from>
    <xdr:to>
      <xdr:col>13</xdr:col>
      <xdr:colOff>1295402</xdr:colOff>
      <xdr:row>39</xdr:row>
      <xdr:rowOff>0</xdr:rowOff>
    </xdr:to>
    <xdr:cxnSp macro="">
      <xdr:nvCxnSpPr>
        <xdr:cNvPr id="34" name="直線矢印コネクタ 33">
          <a:extLst>
            <a:ext uri="{FF2B5EF4-FFF2-40B4-BE49-F238E27FC236}">
              <a16:creationId xmlns:a16="http://schemas.microsoft.com/office/drawing/2014/main" id="{00000000-0008-0000-0700-000022000000}"/>
            </a:ext>
          </a:extLst>
        </xdr:cNvPr>
        <xdr:cNvCxnSpPr/>
      </xdr:nvCxnSpPr>
      <xdr:spPr>
        <a:xfrm flipV="1">
          <a:off x="10639425" y="7610477"/>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44</xdr:row>
      <xdr:rowOff>95250</xdr:rowOff>
    </xdr:from>
    <xdr:to>
      <xdr:col>10</xdr:col>
      <xdr:colOff>0</xdr:colOff>
      <xdr:row>44</xdr:row>
      <xdr:rowOff>104775</xdr:rowOff>
    </xdr:to>
    <xdr:cxnSp macro="">
      <xdr:nvCxnSpPr>
        <xdr:cNvPr id="35" name="直線矢印コネクタ 34">
          <a:extLst>
            <a:ext uri="{FF2B5EF4-FFF2-40B4-BE49-F238E27FC236}">
              <a16:creationId xmlns:a16="http://schemas.microsoft.com/office/drawing/2014/main" id="{00000000-0008-0000-0700-000023000000}"/>
            </a:ext>
          </a:extLst>
        </xdr:cNvPr>
        <xdr:cNvCxnSpPr/>
      </xdr:nvCxnSpPr>
      <xdr:spPr>
        <a:xfrm flipV="1">
          <a:off x="5972175" y="8867775"/>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44</xdr:row>
      <xdr:rowOff>114300</xdr:rowOff>
    </xdr:from>
    <xdr:to>
      <xdr:col>9</xdr:col>
      <xdr:colOff>171451</xdr:colOff>
      <xdr:row>47</xdr:row>
      <xdr:rowOff>266700</xdr:rowOff>
    </xdr:to>
    <xdr:cxnSp macro="">
      <xdr:nvCxnSpPr>
        <xdr:cNvPr id="36" name="直線コネクタ 35">
          <a:extLst>
            <a:ext uri="{FF2B5EF4-FFF2-40B4-BE49-F238E27FC236}">
              <a16:creationId xmlns:a16="http://schemas.microsoft.com/office/drawing/2014/main" id="{00000000-0008-0000-0700-000024000000}"/>
            </a:ext>
          </a:extLst>
        </xdr:cNvPr>
        <xdr:cNvCxnSpPr/>
      </xdr:nvCxnSpPr>
      <xdr:spPr>
        <a:xfrm flipV="1">
          <a:off x="6143625" y="8886825"/>
          <a:ext cx="1" cy="8001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47</xdr:row>
      <xdr:rowOff>276225</xdr:rowOff>
    </xdr:from>
    <xdr:to>
      <xdr:col>13</xdr:col>
      <xdr:colOff>1295400</xdr:colOff>
      <xdr:row>48</xdr:row>
      <xdr:rowOff>0</xdr:rowOff>
    </xdr:to>
    <xdr:cxnSp macro="">
      <xdr:nvCxnSpPr>
        <xdr:cNvPr id="37" name="直線コネクタ 36">
          <a:extLst>
            <a:ext uri="{FF2B5EF4-FFF2-40B4-BE49-F238E27FC236}">
              <a16:creationId xmlns:a16="http://schemas.microsoft.com/office/drawing/2014/main" id="{00000000-0008-0000-0700-000025000000}"/>
            </a:ext>
          </a:extLst>
        </xdr:cNvPr>
        <xdr:cNvCxnSpPr/>
      </xdr:nvCxnSpPr>
      <xdr:spPr>
        <a:xfrm flipH="1" flipV="1">
          <a:off x="6134100" y="9696450"/>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47</xdr:row>
      <xdr:rowOff>9527</xdr:rowOff>
    </xdr:from>
    <xdr:to>
      <xdr:col>13</xdr:col>
      <xdr:colOff>1295402</xdr:colOff>
      <xdr:row>48</xdr:row>
      <xdr:rowOff>0</xdr:rowOff>
    </xdr:to>
    <xdr:cxnSp macro="">
      <xdr:nvCxnSpPr>
        <xdr:cNvPr id="38" name="直線矢印コネクタ 37">
          <a:extLst>
            <a:ext uri="{FF2B5EF4-FFF2-40B4-BE49-F238E27FC236}">
              <a16:creationId xmlns:a16="http://schemas.microsoft.com/office/drawing/2014/main" id="{00000000-0008-0000-0700-000026000000}"/>
            </a:ext>
          </a:extLst>
        </xdr:cNvPr>
        <xdr:cNvCxnSpPr/>
      </xdr:nvCxnSpPr>
      <xdr:spPr>
        <a:xfrm flipV="1">
          <a:off x="10639425" y="9429752"/>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53</xdr:row>
      <xdr:rowOff>95250</xdr:rowOff>
    </xdr:from>
    <xdr:to>
      <xdr:col>10</xdr:col>
      <xdr:colOff>0</xdr:colOff>
      <xdr:row>53</xdr:row>
      <xdr:rowOff>104775</xdr:rowOff>
    </xdr:to>
    <xdr:cxnSp macro="">
      <xdr:nvCxnSpPr>
        <xdr:cNvPr id="39" name="直線矢印コネクタ 38">
          <a:extLst>
            <a:ext uri="{FF2B5EF4-FFF2-40B4-BE49-F238E27FC236}">
              <a16:creationId xmlns:a16="http://schemas.microsoft.com/office/drawing/2014/main" id="{00000000-0008-0000-0700-000027000000}"/>
            </a:ext>
          </a:extLst>
        </xdr:cNvPr>
        <xdr:cNvCxnSpPr/>
      </xdr:nvCxnSpPr>
      <xdr:spPr>
        <a:xfrm flipV="1">
          <a:off x="5972175" y="10687050"/>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53</xdr:row>
      <xdr:rowOff>114300</xdr:rowOff>
    </xdr:from>
    <xdr:to>
      <xdr:col>9</xdr:col>
      <xdr:colOff>171451</xdr:colOff>
      <xdr:row>56</xdr:row>
      <xdr:rowOff>266700</xdr:rowOff>
    </xdr:to>
    <xdr:cxnSp macro="">
      <xdr:nvCxnSpPr>
        <xdr:cNvPr id="40" name="直線コネクタ 39">
          <a:extLst>
            <a:ext uri="{FF2B5EF4-FFF2-40B4-BE49-F238E27FC236}">
              <a16:creationId xmlns:a16="http://schemas.microsoft.com/office/drawing/2014/main" id="{00000000-0008-0000-0700-000028000000}"/>
            </a:ext>
          </a:extLst>
        </xdr:cNvPr>
        <xdr:cNvCxnSpPr/>
      </xdr:nvCxnSpPr>
      <xdr:spPr>
        <a:xfrm flipV="1">
          <a:off x="6143625" y="10706100"/>
          <a:ext cx="1" cy="8001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56</xdr:row>
      <xdr:rowOff>276225</xdr:rowOff>
    </xdr:from>
    <xdr:to>
      <xdr:col>13</xdr:col>
      <xdr:colOff>1295400</xdr:colOff>
      <xdr:row>57</xdr:row>
      <xdr:rowOff>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flipH="1" flipV="1">
          <a:off x="6134100" y="11515725"/>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56</xdr:row>
      <xdr:rowOff>9527</xdr:rowOff>
    </xdr:from>
    <xdr:to>
      <xdr:col>13</xdr:col>
      <xdr:colOff>1295402</xdr:colOff>
      <xdr:row>57</xdr:row>
      <xdr:rowOff>0</xdr:rowOff>
    </xdr:to>
    <xdr:cxnSp macro="">
      <xdr:nvCxnSpPr>
        <xdr:cNvPr id="42" name="直線矢印コネクタ 41">
          <a:extLst>
            <a:ext uri="{FF2B5EF4-FFF2-40B4-BE49-F238E27FC236}">
              <a16:creationId xmlns:a16="http://schemas.microsoft.com/office/drawing/2014/main" id="{00000000-0008-0000-0700-00002A000000}"/>
            </a:ext>
          </a:extLst>
        </xdr:cNvPr>
        <xdr:cNvCxnSpPr/>
      </xdr:nvCxnSpPr>
      <xdr:spPr>
        <a:xfrm flipV="1">
          <a:off x="10639425" y="11249027"/>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62</xdr:row>
      <xdr:rowOff>95250</xdr:rowOff>
    </xdr:from>
    <xdr:to>
      <xdr:col>10</xdr:col>
      <xdr:colOff>0</xdr:colOff>
      <xdr:row>62</xdr:row>
      <xdr:rowOff>104775</xdr:rowOff>
    </xdr:to>
    <xdr:cxnSp macro="">
      <xdr:nvCxnSpPr>
        <xdr:cNvPr id="43" name="直線矢印コネクタ 42">
          <a:extLst>
            <a:ext uri="{FF2B5EF4-FFF2-40B4-BE49-F238E27FC236}">
              <a16:creationId xmlns:a16="http://schemas.microsoft.com/office/drawing/2014/main" id="{00000000-0008-0000-0700-00002B000000}"/>
            </a:ext>
          </a:extLst>
        </xdr:cNvPr>
        <xdr:cNvCxnSpPr/>
      </xdr:nvCxnSpPr>
      <xdr:spPr>
        <a:xfrm flipV="1">
          <a:off x="5972175" y="12506325"/>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62</xdr:row>
      <xdr:rowOff>114300</xdr:rowOff>
    </xdr:from>
    <xdr:to>
      <xdr:col>9</xdr:col>
      <xdr:colOff>171451</xdr:colOff>
      <xdr:row>65</xdr:row>
      <xdr:rowOff>266700</xdr:rowOff>
    </xdr:to>
    <xdr:cxnSp macro="">
      <xdr:nvCxnSpPr>
        <xdr:cNvPr id="44" name="直線コネクタ 43">
          <a:extLst>
            <a:ext uri="{FF2B5EF4-FFF2-40B4-BE49-F238E27FC236}">
              <a16:creationId xmlns:a16="http://schemas.microsoft.com/office/drawing/2014/main" id="{00000000-0008-0000-0700-00002C000000}"/>
            </a:ext>
          </a:extLst>
        </xdr:cNvPr>
        <xdr:cNvCxnSpPr/>
      </xdr:nvCxnSpPr>
      <xdr:spPr>
        <a:xfrm flipV="1">
          <a:off x="6143625" y="12525375"/>
          <a:ext cx="1" cy="8001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65</xdr:row>
      <xdr:rowOff>276225</xdr:rowOff>
    </xdr:from>
    <xdr:to>
      <xdr:col>13</xdr:col>
      <xdr:colOff>1295400</xdr:colOff>
      <xdr:row>66</xdr:row>
      <xdr:rowOff>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flipH="1" flipV="1">
          <a:off x="6134100" y="13335000"/>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65</xdr:row>
      <xdr:rowOff>9527</xdr:rowOff>
    </xdr:from>
    <xdr:to>
      <xdr:col>13</xdr:col>
      <xdr:colOff>1295402</xdr:colOff>
      <xdr:row>66</xdr:row>
      <xdr:rowOff>0</xdr:rowOff>
    </xdr:to>
    <xdr:cxnSp macro="">
      <xdr:nvCxnSpPr>
        <xdr:cNvPr id="46" name="直線矢印コネクタ 45">
          <a:extLst>
            <a:ext uri="{FF2B5EF4-FFF2-40B4-BE49-F238E27FC236}">
              <a16:creationId xmlns:a16="http://schemas.microsoft.com/office/drawing/2014/main" id="{00000000-0008-0000-0700-00002E000000}"/>
            </a:ext>
          </a:extLst>
        </xdr:cNvPr>
        <xdr:cNvCxnSpPr/>
      </xdr:nvCxnSpPr>
      <xdr:spPr>
        <a:xfrm flipV="1">
          <a:off x="10639425" y="13068302"/>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71</xdr:row>
      <xdr:rowOff>95250</xdr:rowOff>
    </xdr:from>
    <xdr:to>
      <xdr:col>10</xdr:col>
      <xdr:colOff>0</xdr:colOff>
      <xdr:row>71</xdr:row>
      <xdr:rowOff>104775</xdr:rowOff>
    </xdr:to>
    <xdr:cxnSp macro="">
      <xdr:nvCxnSpPr>
        <xdr:cNvPr id="47" name="直線矢印コネクタ 46">
          <a:extLst>
            <a:ext uri="{FF2B5EF4-FFF2-40B4-BE49-F238E27FC236}">
              <a16:creationId xmlns:a16="http://schemas.microsoft.com/office/drawing/2014/main" id="{00000000-0008-0000-0700-00002F000000}"/>
            </a:ext>
          </a:extLst>
        </xdr:cNvPr>
        <xdr:cNvCxnSpPr/>
      </xdr:nvCxnSpPr>
      <xdr:spPr>
        <a:xfrm flipV="1">
          <a:off x="5972175" y="14325600"/>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71</xdr:row>
      <xdr:rowOff>114300</xdr:rowOff>
    </xdr:from>
    <xdr:to>
      <xdr:col>9</xdr:col>
      <xdr:colOff>171451</xdr:colOff>
      <xdr:row>74</xdr:row>
      <xdr:rowOff>266700</xdr:rowOff>
    </xdr:to>
    <xdr:cxnSp macro="">
      <xdr:nvCxnSpPr>
        <xdr:cNvPr id="48" name="直線コネクタ 47">
          <a:extLst>
            <a:ext uri="{FF2B5EF4-FFF2-40B4-BE49-F238E27FC236}">
              <a16:creationId xmlns:a16="http://schemas.microsoft.com/office/drawing/2014/main" id="{00000000-0008-0000-0700-000030000000}"/>
            </a:ext>
          </a:extLst>
        </xdr:cNvPr>
        <xdr:cNvCxnSpPr/>
      </xdr:nvCxnSpPr>
      <xdr:spPr>
        <a:xfrm flipV="1">
          <a:off x="6143625" y="14344650"/>
          <a:ext cx="1" cy="8001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74</xdr:row>
      <xdr:rowOff>276225</xdr:rowOff>
    </xdr:from>
    <xdr:to>
      <xdr:col>13</xdr:col>
      <xdr:colOff>1295400</xdr:colOff>
      <xdr:row>75</xdr:row>
      <xdr:rowOff>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flipH="1" flipV="1">
          <a:off x="6134100" y="15154275"/>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74</xdr:row>
      <xdr:rowOff>9527</xdr:rowOff>
    </xdr:from>
    <xdr:to>
      <xdr:col>13</xdr:col>
      <xdr:colOff>1295402</xdr:colOff>
      <xdr:row>75</xdr:row>
      <xdr:rowOff>0</xdr:rowOff>
    </xdr:to>
    <xdr:cxnSp macro="">
      <xdr:nvCxnSpPr>
        <xdr:cNvPr id="50" name="直線矢印コネクタ 49">
          <a:extLst>
            <a:ext uri="{FF2B5EF4-FFF2-40B4-BE49-F238E27FC236}">
              <a16:creationId xmlns:a16="http://schemas.microsoft.com/office/drawing/2014/main" id="{00000000-0008-0000-0700-000032000000}"/>
            </a:ext>
          </a:extLst>
        </xdr:cNvPr>
        <xdr:cNvCxnSpPr/>
      </xdr:nvCxnSpPr>
      <xdr:spPr>
        <a:xfrm flipV="1">
          <a:off x="10639425" y="14887577"/>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80</xdr:row>
      <xdr:rowOff>95250</xdr:rowOff>
    </xdr:from>
    <xdr:to>
      <xdr:col>10</xdr:col>
      <xdr:colOff>0</xdr:colOff>
      <xdr:row>80</xdr:row>
      <xdr:rowOff>104775</xdr:rowOff>
    </xdr:to>
    <xdr:cxnSp macro="">
      <xdr:nvCxnSpPr>
        <xdr:cNvPr id="51" name="直線矢印コネクタ 50">
          <a:extLst>
            <a:ext uri="{FF2B5EF4-FFF2-40B4-BE49-F238E27FC236}">
              <a16:creationId xmlns:a16="http://schemas.microsoft.com/office/drawing/2014/main" id="{00000000-0008-0000-0700-000033000000}"/>
            </a:ext>
          </a:extLst>
        </xdr:cNvPr>
        <xdr:cNvCxnSpPr/>
      </xdr:nvCxnSpPr>
      <xdr:spPr>
        <a:xfrm flipV="1">
          <a:off x="5972175" y="16144875"/>
          <a:ext cx="381000"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171450</xdr:colOff>
      <xdr:row>80</xdr:row>
      <xdr:rowOff>114300</xdr:rowOff>
    </xdr:from>
    <xdr:to>
      <xdr:col>9</xdr:col>
      <xdr:colOff>171451</xdr:colOff>
      <xdr:row>83</xdr:row>
      <xdr:rowOff>266700</xdr:rowOff>
    </xdr:to>
    <xdr:cxnSp macro="">
      <xdr:nvCxnSpPr>
        <xdr:cNvPr id="52" name="直線コネクタ 51">
          <a:extLst>
            <a:ext uri="{FF2B5EF4-FFF2-40B4-BE49-F238E27FC236}">
              <a16:creationId xmlns:a16="http://schemas.microsoft.com/office/drawing/2014/main" id="{00000000-0008-0000-0700-000034000000}"/>
            </a:ext>
          </a:extLst>
        </xdr:cNvPr>
        <xdr:cNvCxnSpPr/>
      </xdr:nvCxnSpPr>
      <xdr:spPr>
        <a:xfrm flipV="1">
          <a:off x="6143625" y="16163925"/>
          <a:ext cx="1" cy="8001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83</xdr:row>
      <xdr:rowOff>276225</xdr:rowOff>
    </xdr:from>
    <xdr:to>
      <xdr:col>13</xdr:col>
      <xdr:colOff>1295400</xdr:colOff>
      <xdr:row>84</xdr:row>
      <xdr:rowOff>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flipH="1" flipV="1">
          <a:off x="6134100" y="16973550"/>
          <a:ext cx="45053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1295400</xdr:colOff>
      <xdr:row>83</xdr:row>
      <xdr:rowOff>9527</xdr:rowOff>
    </xdr:from>
    <xdr:to>
      <xdr:col>13</xdr:col>
      <xdr:colOff>1295402</xdr:colOff>
      <xdr:row>84</xdr:row>
      <xdr:rowOff>0</xdr:rowOff>
    </xdr:to>
    <xdr:cxnSp macro="">
      <xdr:nvCxnSpPr>
        <xdr:cNvPr id="54" name="直線矢印コネクタ 53">
          <a:extLst>
            <a:ext uri="{FF2B5EF4-FFF2-40B4-BE49-F238E27FC236}">
              <a16:creationId xmlns:a16="http://schemas.microsoft.com/office/drawing/2014/main" id="{00000000-0008-0000-0700-000036000000}"/>
            </a:ext>
          </a:extLst>
        </xdr:cNvPr>
        <xdr:cNvCxnSpPr/>
      </xdr:nvCxnSpPr>
      <xdr:spPr>
        <a:xfrm flipV="1">
          <a:off x="10639425" y="16706852"/>
          <a:ext cx="2" cy="285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12</xdr:col>
      <xdr:colOff>19050</xdr:colOff>
      <xdr:row>9</xdr:row>
      <xdr:rowOff>9525</xdr:rowOff>
    </xdr:from>
    <xdr:to>
      <xdr:col>13</xdr:col>
      <xdr:colOff>19050</xdr:colOff>
      <xdr:row>9</xdr:row>
      <xdr:rowOff>9525</xdr:rowOff>
    </xdr:to>
    <xdr:cxnSp macro="">
      <xdr:nvCxnSpPr>
        <xdr:cNvPr id="2" name="直線矢印コネクタ 1">
          <a:extLst>
            <a:ext uri="{FF2B5EF4-FFF2-40B4-BE49-F238E27FC236}">
              <a16:creationId xmlns:a16="http://schemas.microsoft.com/office/drawing/2014/main" id="{00000000-0008-0000-0D00-000002000000}"/>
            </a:ext>
          </a:extLst>
        </xdr:cNvPr>
        <xdr:cNvCxnSpPr/>
      </xdr:nvCxnSpPr>
      <xdr:spPr>
        <a:xfrm>
          <a:off x="8591550" y="2466975"/>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180975</xdr:colOff>
      <xdr:row>9</xdr:row>
      <xdr:rowOff>19050</xdr:rowOff>
    </xdr:from>
    <xdr:to>
      <xdr:col>12</xdr:col>
      <xdr:colOff>180975</xdr:colOff>
      <xdr:row>13</xdr:row>
      <xdr:rowOff>0</xdr:rowOff>
    </xdr:to>
    <xdr:cxnSp macro="">
      <xdr:nvCxnSpPr>
        <xdr:cNvPr id="3" name="直線コネクタ 2">
          <a:extLst>
            <a:ext uri="{FF2B5EF4-FFF2-40B4-BE49-F238E27FC236}">
              <a16:creationId xmlns:a16="http://schemas.microsoft.com/office/drawing/2014/main" id="{00000000-0008-0000-0D00-000003000000}"/>
            </a:ext>
          </a:extLst>
        </xdr:cNvPr>
        <xdr:cNvCxnSpPr/>
      </xdr:nvCxnSpPr>
      <xdr:spPr>
        <a:xfrm>
          <a:off x="8753475" y="2476500"/>
          <a:ext cx="0" cy="13144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9525</xdr:colOff>
      <xdr:row>11</xdr:row>
      <xdr:rowOff>285750</xdr:rowOff>
    </xdr:from>
    <xdr:to>
      <xdr:col>20</xdr:col>
      <xdr:colOff>19050</xdr:colOff>
      <xdr:row>13</xdr:row>
      <xdr:rowOff>19050</xdr:rowOff>
    </xdr:to>
    <xdr:cxnSp macro="">
      <xdr:nvCxnSpPr>
        <xdr:cNvPr id="4" name="直線矢印コネクタ 3">
          <a:extLst>
            <a:ext uri="{FF2B5EF4-FFF2-40B4-BE49-F238E27FC236}">
              <a16:creationId xmlns:a16="http://schemas.microsoft.com/office/drawing/2014/main" id="{00000000-0008-0000-0D00-000004000000}"/>
            </a:ext>
          </a:extLst>
        </xdr:cNvPr>
        <xdr:cNvCxnSpPr/>
      </xdr:nvCxnSpPr>
      <xdr:spPr>
        <a:xfrm flipV="1">
          <a:off x="16735425" y="2724150"/>
          <a:ext cx="9525" cy="36195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30</xdr:row>
      <xdr:rowOff>9525</xdr:rowOff>
    </xdr:from>
    <xdr:to>
      <xdr:col>12</xdr:col>
      <xdr:colOff>200025</xdr:colOff>
      <xdr:row>34</xdr:row>
      <xdr:rowOff>9525</xdr:rowOff>
    </xdr:to>
    <xdr:cxnSp macro="">
      <xdr:nvCxnSpPr>
        <xdr:cNvPr id="5" name="直線コネクタ 4">
          <a:extLst>
            <a:ext uri="{FF2B5EF4-FFF2-40B4-BE49-F238E27FC236}">
              <a16:creationId xmlns:a16="http://schemas.microsoft.com/office/drawing/2014/main" id="{00000000-0008-0000-0D00-000005000000}"/>
            </a:ext>
          </a:extLst>
        </xdr:cNvPr>
        <xdr:cNvCxnSpPr/>
      </xdr:nvCxnSpPr>
      <xdr:spPr>
        <a:xfrm>
          <a:off x="8772525" y="7591425"/>
          <a:ext cx="0" cy="13335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9</xdr:row>
      <xdr:rowOff>19050</xdr:rowOff>
    </xdr:from>
    <xdr:to>
      <xdr:col>6</xdr:col>
      <xdr:colOff>9526</xdr:colOff>
      <xdr:row>27</xdr:row>
      <xdr:rowOff>28575</xdr:rowOff>
    </xdr:to>
    <xdr:cxnSp macro="">
      <xdr:nvCxnSpPr>
        <xdr:cNvPr id="6" name="直線コネクタ 5">
          <a:extLst>
            <a:ext uri="{FF2B5EF4-FFF2-40B4-BE49-F238E27FC236}">
              <a16:creationId xmlns:a16="http://schemas.microsoft.com/office/drawing/2014/main" id="{00000000-0008-0000-0D00-000006000000}"/>
            </a:ext>
          </a:extLst>
        </xdr:cNvPr>
        <xdr:cNvCxnSpPr/>
      </xdr:nvCxnSpPr>
      <xdr:spPr>
        <a:xfrm>
          <a:off x="2552700" y="2476500"/>
          <a:ext cx="1" cy="41338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19050</xdr:colOff>
      <xdr:row>26</xdr:row>
      <xdr:rowOff>323851</xdr:rowOff>
    </xdr:from>
    <xdr:to>
      <xdr:col>8</xdr:col>
      <xdr:colOff>9525</xdr:colOff>
      <xdr:row>27</xdr:row>
      <xdr:rowOff>0</xdr:rowOff>
    </xdr:to>
    <xdr:cxnSp macro="">
      <xdr:nvCxnSpPr>
        <xdr:cNvPr id="7" name="直線矢印コネクタ 6">
          <a:extLst>
            <a:ext uri="{FF2B5EF4-FFF2-40B4-BE49-F238E27FC236}">
              <a16:creationId xmlns:a16="http://schemas.microsoft.com/office/drawing/2014/main" id="{00000000-0008-0000-0D00-000007000000}"/>
            </a:ext>
          </a:extLst>
        </xdr:cNvPr>
        <xdr:cNvCxnSpPr/>
      </xdr:nvCxnSpPr>
      <xdr:spPr>
        <a:xfrm flipV="1">
          <a:off x="2562225" y="6572251"/>
          <a:ext cx="800100" cy="952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9</xdr:row>
      <xdr:rowOff>0</xdr:rowOff>
    </xdr:from>
    <xdr:to>
      <xdr:col>8</xdr:col>
      <xdr:colOff>14288</xdr:colOff>
      <xdr:row>9</xdr:row>
      <xdr:rowOff>0</xdr:rowOff>
    </xdr:to>
    <xdr:cxnSp macro="">
      <xdr:nvCxnSpPr>
        <xdr:cNvPr id="8" name="直線矢印コネクタ 7">
          <a:extLst>
            <a:ext uri="{FF2B5EF4-FFF2-40B4-BE49-F238E27FC236}">
              <a16:creationId xmlns:a16="http://schemas.microsoft.com/office/drawing/2014/main" id="{00000000-0008-0000-0D00-000008000000}"/>
            </a:ext>
          </a:extLst>
        </xdr:cNvPr>
        <xdr:cNvCxnSpPr/>
      </xdr:nvCxnSpPr>
      <xdr:spPr>
        <a:xfrm>
          <a:off x="1933575" y="2457450"/>
          <a:ext cx="143351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0</xdr:colOff>
      <xdr:row>30</xdr:row>
      <xdr:rowOff>0</xdr:rowOff>
    </xdr:from>
    <xdr:to>
      <xdr:col>13</xdr:col>
      <xdr:colOff>9525</xdr:colOff>
      <xdr:row>30</xdr:row>
      <xdr:rowOff>0</xdr:rowOff>
    </xdr:to>
    <xdr:cxnSp macro="">
      <xdr:nvCxnSpPr>
        <xdr:cNvPr id="9" name="直線矢印コネクタ 8">
          <a:extLst>
            <a:ext uri="{FF2B5EF4-FFF2-40B4-BE49-F238E27FC236}">
              <a16:creationId xmlns:a16="http://schemas.microsoft.com/office/drawing/2014/main" id="{00000000-0008-0000-0D00-000009000000}"/>
            </a:ext>
          </a:extLst>
        </xdr:cNvPr>
        <xdr:cNvCxnSpPr/>
      </xdr:nvCxnSpPr>
      <xdr:spPr>
        <a:xfrm>
          <a:off x="8572500" y="7581900"/>
          <a:ext cx="4000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33</xdr:row>
      <xdr:rowOff>1</xdr:rowOff>
    </xdr:from>
    <xdr:to>
      <xdr:col>20</xdr:col>
      <xdr:colOff>9525</xdr:colOff>
      <xdr:row>34</xdr:row>
      <xdr:rowOff>0</xdr:rowOff>
    </xdr:to>
    <xdr:cxnSp macro="">
      <xdr:nvCxnSpPr>
        <xdr:cNvPr id="10" name="直線矢印コネクタ 9">
          <a:extLst>
            <a:ext uri="{FF2B5EF4-FFF2-40B4-BE49-F238E27FC236}">
              <a16:creationId xmlns:a16="http://schemas.microsoft.com/office/drawing/2014/main" id="{00000000-0008-0000-0D00-00000A000000}"/>
            </a:ext>
          </a:extLst>
        </xdr:cNvPr>
        <xdr:cNvCxnSpPr/>
      </xdr:nvCxnSpPr>
      <xdr:spPr>
        <a:xfrm flipH="1" flipV="1">
          <a:off x="16725900" y="7115176"/>
          <a:ext cx="9525" cy="29527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247650</xdr:colOff>
      <xdr:row>32</xdr:row>
      <xdr:rowOff>180975</xdr:rowOff>
    </xdr:from>
    <xdr:to>
      <xdr:col>7</xdr:col>
      <xdr:colOff>280988</xdr:colOff>
      <xdr:row>32</xdr:row>
      <xdr:rowOff>180975</xdr:rowOff>
    </xdr:to>
    <xdr:cxnSp macro="">
      <xdr:nvCxnSpPr>
        <xdr:cNvPr id="11" name="直線矢印コネクタ 10">
          <a:extLst>
            <a:ext uri="{FF2B5EF4-FFF2-40B4-BE49-F238E27FC236}">
              <a16:creationId xmlns:a16="http://schemas.microsoft.com/office/drawing/2014/main" id="{00000000-0008-0000-0D00-00000B000000}"/>
            </a:ext>
          </a:extLst>
        </xdr:cNvPr>
        <xdr:cNvCxnSpPr/>
      </xdr:nvCxnSpPr>
      <xdr:spPr>
        <a:xfrm>
          <a:off x="1914525" y="7000875"/>
          <a:ext cx="19573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161925</xdr:colOff>
      <xdr:row>13</xdr:row>
      <xdr:rowOff>0</xdr:rowOff>
    </xdr:from>
    <xdr:to>
      <xdr:col>20</xdr:col>
      <xdr:colOff>28575</xdr:colOff>
      <xdr:row>13</xdr:row>
      <xdr:rowOff>9525</xdr:rowOff>
    </xdr:to>
    <xdr:cxnSp macro="">
      <xdr:nvCxnSpPr>
        <xdr:cNvPr id="12" name="直線コネクタ 11">
          <a:extLst>
            <a:ext uri="{FF2B5EF4-FFF2-40B4-BE49-F238E27FC236}">
              <a16:creationId xmlns:a16="http://schemas.microsoft.com/office/drawing/2014/main" id="{00000000-0008-0000-0D00-00000C000000}"/>
            </a:ext>
          </a:extLst>
        </xdr:cNvPr>
        <xdr:cNvCxnSpPr/>
      </xdr:nvCxnSpPr>
      <xdr:spPr>
        <a:xfrm flipV="1">
          <a:off x="8734425" y="3790950"/>
          <a:ext cx="7496175" cy="95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34</xdr:row>
      <xdr:rowOff>0</xdr:rowOff>
    </xdr:from>
    <xdr:to>
      <xdr:col>20</xdr:col>
      <xdr:colOff>9525</xdr:colOff>
      <xdr:row>34</xdr:row>
      <xdr:rowOff>9525</xdr:rowOff>
    </xdr:to>
    <xdr:cxnSp macro="">
      <xdr:nvCxnSpPr>
        <xdr:cNvPr id="13" name="直線コネクタ 12">
          <a:extLst>
            <a:ext uri="{FF2B5EF4-FFF2-40B4-BE49-F238E27FC236}">
              <a16:creationId xmlns:a16="http://schemas.microsoft.com/office/drawing/2014/main" id="{00000000-0008-0000-0D00-00000D000000}"/>
            </a:ext>
          </a:extLst>
        </xdr:cNvPr>
        <xdr:cNvCxnSpPr/>
      </xdr:nvCxnSpPr>
      <xdr:spPr>
        <a:xfrm flipV="1">
          <a:off x="9296400" y="7410450"/>
          <a:ext cx="7439025" cy="95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12</xdr:col>
      <xdr:colOff>9525</xdr:colOff>
      <xdr:row>9</xdr:row>
      <xdr:rowOff>76200</xdr:rowOff>
    </xdr:from>
    <xdr:to>
      <xdr:col>13</xdr:col>
      <xdr:colOff>9525</xdr:colOff>
      <xdr:row>9</xdr:row>
      <xdr:rowOff>76200</xdr:rowOff>
    </xdr:to>
    <xdr:cxnSp macro="">
      <xdr:nvCxnSpPr>
        <xdr:cNvPr id="2" name="直線矢印コネクタ 1">
          <a:extLst>
            <a:ext uri="{FF2B5EF4-FFF2-40B4-BE49-F238E27FC236}">
              <a16:creationId xmlns:a16="http://schemas.microsoft.com/office/drawing/2014/main" id="{00000000-0008-0000-0E00-000002000000}"/>
            </a:ext>
          </a:extLst>
        </xdr:cNvPr>
        <xdr:cNvCxnSpPr/>
      </xdr:nvCxnSpPr>
      <xdr:spPr>
        <a:xfrm>
          <a:off x="7591425" y="16764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9</xdr:row>
      <xdr:rowOff>80963</xdr:rowOff>
    </xdr:from>
    <xdr:to>
      <xdr:col>12</xdr:col>
      <xdr:colOff>200025</xdr:colOff>
      <xdr:row>13</xdr:row>
      <xdr:rowOff>9525</xdr:rowOff>
    </xdr:to>
    <xdr:cxnSp macro="">
      <xdr:nvCxnSpPr>
        <xdr:cNvPr id="3" name="直線コネクタ 2">
          <a:extLst>
            <a:ext uri="{FF2B5EF4-FFF2-40B4-BE49-F238E27FC236}">
              <a16:creationId xmlns:a16="http://schemas.microsoft.com/office/drawing/2014/main" id="{00000000-0008-0000-0E00-000003000000}"/>
            </a:ext>
          </a:extLst>
        </xdr:cNvPr>
        <xdr:cNvCxnSpPr/>
      </xdr:nvCxnSpPr>
      <xdr:spPr>
        <a:xfrm>
          <a:off x="7781925" y="1681163"/>
          <a:ext cx="0" cy="102393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51</xdr:row>
      <xdr:rowOff>85725</xdr:rowOff>
    </xdr:from>
    <xdr:to>
      <xdr:col>12</xdr:col>
      <xdr:colOff>190500</xdr:colOff>
      <xdr:row>55</xdr:row>
      <xdr:rowOff>9525</xdr:rowOff>
    </xdr:to>
    <xdr:cxnSp macro="">
      <xdr:nvCxnSpPr>
        <xdr:cNvPr id="4" name="直線コネクタ 3">
          <a:extLst>
            <a:ext uri="{FF2B5EF4-FFF2-40B4-BE49-F238E27FC236}">
              <a16:creationId xmlns:a16="http://schemas.microsoft.com/office/drawing/2014/main" id="{00000000-0008-0000-0E00-000004000000}"/>
            </a:ext>
          </a:extLst>
        </xdr:cNvPr>
        <xdr:cNvCxnSpPr/>
      </xdr:nvCxnSpPr>
      <xdr:spPr>
        <a:xfrm>
          <a:off x="7772400" y="20259675"/>
          <a:ext cx="0" cy="8953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209550</xdr:colOff>
      <xdr:row>9</xdr:row>
      <xdr:rowOff>76200</xdr:rowOff>
    </xdr:from>
    <xdr:to>
      <xdr:col>5</xdr:col>
      <xdr:colOff>219075</xdr:colOff>
      <xdr:row>48</xdr:row>
      <xdr:rowOff>19050</xdr:rowOff>
    </xdr:to>
    <xdr:cxnSp macro="">
      <xdr:nvCxnSpPr>
        <xdr:cNvPr id="5" name="直線コネクタ 4">
          <a:extLst>
            <a:ext uri="{FF2B5EF4-FFF2-40B4-BE49-F238E27FC236}">
              <a16:creationId xmlns:a16="http://schemas.microsoft.com/office/drawing/2014/main" id="{00000000-0008-0000-0E00-000005000000}"/>
            </a:ext>
          </a:extLst>
        </xdr:cNvPr>
        <xdr:cNvCxnSpPr/>
      </xdr:nvCxnSpPr>
      <xdr:spPr>
        <a:xfrm flipH="1">
          <a:off x="2466975" y="1676400"/>
          <a:ext cx="9525" cy="180022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209550</xdr:colOff>
      <xdr:row>48</xdr:row>
      <xdr:rowOff>9525</xdr:rowOff>
    </xdr:from>
    <xdr:to>
      <xdr:col>8</xdr:col>
      <xdr:colOff>0</xdr:colOff>
      <xdr:row>48</xdr:row>
      <xdr:rowOff>9525</xdr:rowOff>
    </xdr:to>
    <xdr:cxnSp macro="">
      <xdr:nvCxnSpPr>
        <xdr:cNvPr id="6" name="直線矢印コネクタ 5">
          <a:extLst>
            <a:ext uri="{FF2B5EF4-FFF2-40B4-BE49-F238E27FC236}">
              <a16:creationId xmlns:a16="http://schemas.microsoft.com/office/drawing/2014/main" id="{00000000-0008-0000-0E00-000006000000}"/>
            </a:ext>
          </a:extLst>
        </xdr:cNvPr>
        <xdr:cNvCxnSpPr/>
      </xdr:nvCxnSpPr>
      <xdr:spPr>
        <a:xfrm>
          <a:off x="2466975" y="19669125"/>
          <a:ext cx="8096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xdr:row>
      <xdr:rowOff>85725</xdr:rowOff>
    </xdr:from>
    <xdr:to>
      <xdr:col>8</xdr:col>
      <xdr:colOff>4763</xdr:colOff>
      <xdr:row>9</xdr:row>
      <xdr:rowOff>85725</xdr:rowOff>
    </xdr:to>
    <xdr:cxnSp macro="">
      <xdr:nvCxnSpPr>
        <xdr:cNvPr id="7" name="直線矢印コネクタ 6">
          <a:extLst>
            <a:ext uri="{FF2B5EF4-FFF2-40B4-BE49-F238E27FC236}">
              <a16:creationId xmlns:a16="http://schemas.microsoft.com/office/drawing/2014/main" id="{00000000-0008-0000-0E00-000007000000}"/>
            </a:ext>
          </a:extLst>
        </xdr:cNvPr>
        <xdr:cNvCxnSpPr/>
      </xdr:nvCxnSpPr>
      <xdr:spPr>
        <a:xfrm>
          <a:off x="1876425" y="1685925"/>
          <a:ext cx="14049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0</xdr:colOff>
      <xdr:row>51</xdr:row>
      <xdr:rowOff>76200</xdr:rowOff>
    </xdr:from>
    <xdr:to>
      <xdr:col>13</xdr:col>
      <xdr:colOff>9525</xdr:colOff>
      <xdr:row>51</xdr:row>
      <xdr:rowOff>76200</xdr:rowOff>
    </xdr:to>
    <xdr:cxnSp macro="">
      <xdr:nvCxnSpPr>
        <xdr:cNvPr id="8" name="直線矢印コネクタ 7">
          <a:extLst>
            <a:ext uri="{FF2B5EF4-FFF2-40B4-BE49-F238E27FC236}">
              <a16:creationId xmlns:a16="http://schemas.microsoft.com/office/drawing/2014/main" id="{00000000-0008-0000-0E00-000008000000}"/>
            </a:ext>
          </a:extLst>
        </xdr:cNvPr>
        <xdr:cNvCxnSpPr/>
      </xdr:nvCxnSpPr>
      <xdr:spPr>
        <a:xfrm>
          <a:off x="7581900" y="20250150"/>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1085851</xdr:colOff>
      <xdr:row>53</xdr:row>
      <xdr:rowOff>266703</xdr:rowOff>
    </xdr:from>
    <xdr:to>
      <xdr:col>20</xdr:col>
      <xdr:colOff>0</xdr:colOff>
      <xdr:row>55</xdr:row>
      <xdr:rowOff>9525</xdr:rowOff>
    </xdr:to>
    <xdr:cxnSp macro="">
      <xdr:nvCxnSpPr>
        <xdr:cNvPr id="9" name="直線矢印コネクタ 8">
          <a:extLst>
            <a:ext uri="{FF2B5EF4-FFF2-40B4-BE49-F238E27FC236}">
              <a16:creationId xmlns:a16="http://schemas.microsoft.com/office/drawing/2014/main" id="{00000000-0008-0000-0E00-000009000000}"/>
            </a:ext>
          </a:extLst>
        </xdr:cNvPr>
        <xdr:cNvCxnSpPr/>
      </xdr:nvCxnSpPr>
      <xdr:spPr>
        <a:xfrm flipH="1" flipV="1">
          <a:off x="14754226" y="20859753"/>
          <a:ext cx="9524" cy="29527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247650</xdr:colOff>
      <xdr:row>53</xdr:row>
      <xdr:rowOff>161925</xdr:rowOff>
    </xdr:from>
    <xdr:to>
      <xdr:col>7</xdr:col>
      <xdr:colOff>280988</xdr:colOff>
      <xdr:row>53</xdr:row>
      <xdr:rowOff>161925</xdr:rowOff>
    </xdr:to>
    <xdr:cxnSp macro="">
      <xdr:nvCxnSpPr>
        <xdr:cNvPr id="10" name="直線矢印コネクタ 9">
          <a:extLst>
            <a:ext uri="{FF2B5EF4-FFF2-40B4-BE49-F238E27FC236}">
              <a16:creationId xmlns:a16="http://schemas.microsoft.com/office/drawing/2014/main" id="{00000000-0008-0000-0E00-00000A000000}"/>
            </a:ext>
          </a:extLst>
        </xdr:cNvPr>
        <xdr:cNvCxnSpPr/>
      </xdr:nvCxnSpPr>
      <xdr:spPr>
        <a:xfrm>
          <a:off x="1866900" y="20754975"/>
          <a:ext cx="14049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13</xdr:row>
      <xdr:rowOff>0</xdr:rowOff>
    </xdr:from>
    <xdr:to>
      <xdr:col>20</xdr:col>
      <xdr:colOff>19050</xdr:colOff>
      <xdr:row>13</xdr:row>
      <xdr:rowOff>0</xdr:rowOff>
    </xdr:to>
    <xdr:cxnSp macro="">
      <xdr:nvCxnSpPr>
        <xdr:cNvPr id="11" name="直線コネクタ 10">
          <a:extLst>
            <a:ext uri="{FF2B5EF4-FFF2-40B4-BE49-F238E27FC236}">
              <a16:creationId xmlns:a16="http://schemas.microsoft.com/office/drawing/2014/main" id="{00000000-0008-0000-0E00-00000B000000}"/>
            </a:ext>
          </a:extLst>
        </xdr:cNvPr>
        <xdr:cNvCxnSpPr/>
      </xdr:nvCxnSpPr>
      <xdr:spPr>
        <a:xfrm>
          <a:off x="7781925" y="2695575"/>
          <a:ext cx="700087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9525</xdr:colOff>
      <xdr:row>12</xdr:row>
      <xdr:rowOff>9527</xdr:rowOff>
    </xdr:from>
    <xdr:to>
      <xdr:col>20</xdr:col>
      <xdr:colOff>9526</xdr:colOff>
      <xdr:row>13</xdr:row>
      <xdr:rowOff>9525</xdr:rowOff>
    </xdr:to>
    <xdr:cxnSp macro="">
      <xdr:nvCxnSpPr>
        <xdr:cNvPr id="12" name="直線矢印コネクタ 11">
          <a:extLst>
            <a:ext uri="{FF2B5EF4-FFF2-40B4-BE49-F238E27FC236}">
              <a16:creationId xmlns:a16="http://schemas.microsoft.com/office/drawing/2014/main" id="{00000000-0008-0000-0E00-00000C000000}"/>
            </a:ext>
          </a:extLst>
        </xdr:cNvPr>
        <xdr:cNvCxnSpPr/>
      </xdr:nvCxnSpPr>
      <xdr:spPr>
        <a:xfrm flipV="1">
          <a:off x="14773275" y="2400302"/>
          <a:ext cx="1" cy="30479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19</xdr:row>
      <xdr:rowOff>76200</xdr:rowOff>
    </xdr:from>
    <xdr:to>
      <xdr:col>13</xdr:col>
      <xdr:colOff>9525</xdr:colOff>
      <xdr:row>19</xdr:row>
      <xdr:rowOff>76200</xdr:rowOff>
    </xdr:to>
    <xdr:cxnSp macro="">
      <xdr:nvCxnSpPr>
        <xdr:cNvPr id="13" name="直線矢印コネクタ 12">
          <a:extLst>
            <a:ext uri="{FF2B5EF4-FFF2-40B4-BE49-F238E27FC236}">
              <a16:creationId xmlns:a16="http://schemas.microsoft.com/office/drawing/2014/main" id="{00000000-0008-0000-0E00-00000D000000}"/>
            </a:ext>
          </a:extLst>
        </xdr:cNvPr>
        <xdr:cNvCxnSpPr/>
      </xdr:nvCxnSpPr>
      <xdr:spPr>
        <a:xfrm>
          <a:off x="7591425" y="37909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19</xdr:row>
      <xdr:rowOff>90488</xdr:rowOff>
    </xdr:from>
    <xdr:to>
      <xdr:col>12</xdr:col>
      <xdr:colOff>190500</xdr:colOff>
      <xdr:row>23</xdr:row>
      <xdr:rowOff>19050</xdr:rowOff>
    </xdr:to>
    <xdr:cxnSp macro="">
      <xdr:nvCxnSpPr>
        <xdr:cNvPr id="14" name="直線コネクタ 13">
          <a:extLst>
            <a:ext uri="{FF2B5EF4-FFF2-40B4-BE49-F238E27FC236}">
              <a16:creationId xmlns:a16="http://schemas.microsoft.com/office/drawing/2014/main" id="{00000000-0008-0000-0E00-00000E000000}"/>
            </a:ext>
          </a:extLst>
        </xdr:cNvPr>
        <xdr:cNvCxnSpPr/>
      </xdr:nvCxnSpPr>
      <xdr:spPr>
        <a:xfrm>
          <a:off x="7772400" y="3805238"/>
          <a:ext cx="0" cy="90011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219075</xdr:colOff>
      <xdr:row>19</xdr:row>
      <xdr:rowOff>85725</xdr:rowOff>
    </xdr:from>
    <xdr:to>
      <xdr:col>8</xdr:col>
      <xdr:colOff>4763</xdr:colOff>
      <xdr:row>19</xdr:row>
      <xdr:rowOff>95250</xdr:rowOff>
    </xdr:to>
    <xdr:cxnSp macro="">
      <xdr:nvCxnSpPr>
        <xdr:cNvPr id="15" name="直線矢印コネクタ 14">
          <a:extLst>
            <a:ext uri="{FF2B5EF4-FFF2-40B4-BE49-F238E27FC236}">
              <a16:creationId xmlns:a16="http://schemas.microsoft.com/office/drawing/2014/main" id="{00000000-0008-0000-0E00-00000F000000}"/>
            </a:ext>
          </a:extLst>
        </xdr:cNvPr>
        <xdr:cNvCxnSpPr/>
      </xdr:nvCxnSpPr>
      <xdr:spPr>
        <a:xfrm flipV="1">
          <a:off x="2476500" y="3800475"/>
          <a:ext cx="804863"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23</xdr:row>
      <xdr:rowOff>9526</xdr:rowOff>
    </xdr:from>
    <xdr:to>
      <xdr:col>20</xdr:col>
      <xdr:colOff>0</xdr:colOff>
      <xdr:row>23</xdr:row>
      <xdr:rowOff>19050</xdr:rowOff>
    </xdr:to>
    <xdr:cxnSp macro="">
      <xdr:nvCxnSpPr>
        <xdr:cNvPr id="16" name="直線コネクタ 15">
          <a:extLst>
            <a:ext uri="{FF2B5EF4-FFF2-40B4-BE49-F238E27FC236}">
              <a16:creationId xmlns:a16="http://schemas.microsoft.com/office/drawing/2014/main" id="{00000000-0008-0000-0E00-000010000000}"/>
            </a:ext>
          </a:extLst>
        </xdr:cNvPr>
        <xdr:cNvCxnSpPr/>
      </xdr:nvCxnSpPr>
      <xdr:spPr>
        <a:xfrm flipV="1">
          <a:off x="7781925" y="4695826"/>
          <a:ext cx="6981825" cy="952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22</xdr:row>
      <xdr:rowOff>2</xdr:rowOff>
    </xdr:from>
    <xdr:to>
      <xdr:col>19</xdr:col>
      <xdr:colOff>1085851</xdr:colOff>
      <xdr:row>23</xdr:row>
      <xdr:rowOff>0</xdr:rowOff>
    </xdr:to>
    <xdr:cxnSp macro="">
      <xdr:nvCxnSpPr>
        <xdr:cNvPr id="17" name="直線矢印コネクタ 16">
          <a:extLst>
            <a:ext uri="{FF2B5EF4-FFF2-40B4-BE49-F238E27FC236}">
              <a16:creationId xmlns:a16="http://schemas.microsoft.com/office/drawing/2014/main" id="{00000000-0008-0000-0E00-000011000000}"/>
            </a:ext>
          </a:extLst>
        </xdr:cNvPr>
        <xdr:cNvCxnSpPr/>
      </xdr:nvCxnSpPr>
      <xdr:spPr>
        <a:xfrm flipV="1">
          <a:off x="14754225" y="4391027"/>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29</xdr:row>
      <xdr:rowOff>76200</xdr:rowOff>
    </xdr:from>
    <xdr:to>
      <xdr:col>13</xdr:col>
      <xdr:colOff>9525</xdr:colOff>
      <xdr:row>29</xdr:row>
      <xdr:rowOff>76200</xdr:rowOff>
    </xdr:to>
    <xdr:cxnSp macro="">
      <xdr:nvCxnSpPr>
        <xdr:cNvPr id="18" name="直線矢印コネクタ 17">
          <a:extLst>
            <a:ext uri="{FF2B5EF4-FFF2-40B4-BE49-F238E27FC236}">
              <a16:creationId xmlns:a16="http://schemas.microsoft.com/office/drawing/2014/main" id="{00000000-0008-0000-0E00-000012000000}"/>
            </a:ext>
          </a:extLst>
        </xdr:cNvPr>
        <xdr:cNvCxnSpPr/>
      </xdr:nvCxnSpPr>
      <xdr:spPr>
        <a:xfrm>
          <a:off x="7591425" y="58102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29</xdr:row>
      <xdr:rowOff>80963</xdr:rowOff>
    </xdr:from>
    <xdr:to>
      <xdr:col>12</xdr:col>
      <xdr:colOff>190500</xdr:colOff>
      <xdr:row>33</xdr:row>
      <xdr:rowOff>9525</xdr:rowOff>
    </xdr:to>
    <xdr:cxnSp macro="">
      <xdr:nvCxnSpPr>
        <xdr:cNvPr id="19" name="直線コネクタ 18">
          <a:extLst>
            <a:ext uri="{FF2B5EF4-FFF2-40B4-BE49-F238E27FC236}">
              <a16:creationId xmlns:a16="http://schemas.microsoft.com/office/drawing/2014/main" id="{00000000-0008-0000-0E00-000013000000}"/>
            </a:ext>
          </a:extLst>
        </xdr:cNvPr>
        <xdr:cNvCxnSpPr/>
      </xdr:nvCxnSpPr>
      <xdr:spPr>
        <a:xfrm>
          <a:off x="7772400" y="5815013"/>
          <a:ext cx="0" cy="90011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219075</xdr:colOff>
      <xdr:row>29</xdr:row>
      <xdr:rowOff>85725</xdr:rowOff>
    </xdr:from>
    <xdr:to>
      <xdr:col>8</xdr:col>
      <xdr:colOff>4763</xdr:colOff>
      <xdr:row>29</xdr:row>
      <xdr:rowOff>85725</xdr:rowOff>
    </xdr:to>
    <xdr:cxnSp macro="">
      <xdr:nvCxnSpPr>
        <xdr:cNvPr id="20" name="直線矢印コネクタ 19">
          <a:extLst>
            <a:ext uri="{FF2B5EF4-FFF2-40B4-BE49-F238E27FC236}">
              <a16:creationId xmlns:a16="http://schemas.microsoft.com/office/drawing/2014/main" id="{00000000-0008-0000-0E00-000014000000}"/>
            </a:ext>
          </a:extLst>
        </xdr:cNvPr>
        <xdr:cNvCxnSpPr/>
      </xdr:nvCxnSpPr>
      <xdr:spPr>
        <a:xfrm>
          <a:off x="2476500" y="5819775"/>
          <a:ext cx="8048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31</xdr:row>
      <xdr:rowOff>323852</xdr:rowOff>
    </xdr:from>
    <xdr:to>
      <xdr:col>19</xdr:col>
      <xdr:colOff>1085851</xdr:colOff>
      <xdr:row>32</xdr:row>
      <xdr:rowOff>285750</xdr:rowOff>
    </xdr:to>
    <xdr:cxnSp macro="">
      <xdr:nvCxnSpPr>
        <xdr:cNvPr id="21" name="直線矢印コネクタ 20">
          <a:extLst>
            <a:ext uri="{FF2B5EF4-FFF2-40B4-BE49-F238E27FC236}">
              <a16:creationId xmlns:a16="http://schemas.microsoft.com/office/drawing/2014/main" id="{00000000-0008-0000-0E00-000015000000}"/>
            </a:ext>
          </a:extLst>
        </xdr:cNvPr>
        <xdr:cNvCxnSpPr/>
      </xdr:nvCxnSpPr>
      <xdr:spPr>
        <a:xfrm flipV="1">
          <a:off x="14754225" y="6400802"/>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39</xdr:row>
      <xdr:rowOff>76200</xdr:rowOff>
    </xdr:from>
    <xdr:to>
      <xdr:col>13</xdr:col>
      <xdr:colOff>9525</xdr:colOff>
      <xdr:row>39</xdr:row>
      <xdr:rowOff>76200</xdr:rowOff>
    </xdr:to>
    <xdr:cxnSp macro="">
      <xdr:nvCxnSpPr>
        <xdr:cNvPr id="22" name="直線矢印コネクタ 21">
          <a:extLst>
            <a:ext uri="{FF2B5EF4-FFF2-40B4-BE49-F238E27FC236}">
              <a16:creationId xmlns:a16="http://schemas.microsoft.com/office/drawing/2014/main" id="{00000000-0008-0000-0E00-000016000000}"/>
            </a:ext>
          </a:extLst>
        </xdr:cNvPr>
        <xdr:cNvCxnSpPr/>
      </xdr:nvCxnSpPr>
      <xdr:spPr>
        <a:xfrm>
          <a:off x="7591425" y="78295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180975</xdr:colOff>
      <xdr:row>39</xdr:row>
      <xdr:rowOff>90488</xdr:rowOff>
    </xdr:from>
    <xdr:to>
      <xdr:col>12</xdr:col>
      <xdr:colOff>180975</xdr:colOff>
      <xdr:row>43</xdr:row>
      <xdr:rowOff>19050</xdr:rowOff>
    </xdr:to>
    <xdr:cxnSp macro="">
      <xdr:nvCxnSpPr>
        <xdr:cNvPr id="23" name="直線コネクタ 22">
          <a:extLst>
            <a:ext uri="{FF2B5EF4-FFF2-40B4-BE49-F238E27FC236}">
              <a16:creationId xmlns:a16="http://schemas.microsoft.com/office/drawing/2014/main" id="{00000000-0008-0000-0E00-000017000000}"/>
            </a:ext>
          </a:extLst>
        </xdr:cNvPr>
        <xdr:cNvCxnSpPr/>
      </xdr:nvCxnSpPr>
      <xdr:spPr>
        <a:xfrm>
          <a:off x="7762875" y="7843838"/>
          <a:ext cx="0" cy="90011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39</xdr:row>
      <xdr:rowOff>85726</xdr:rowOff>
    </xdr:from>
    <xdr:to>
      <xdr:col>8</xdr:col>
      <xdr:colOff>4763</xdr:colOff>
      <xdr:row>39</xdr:row>
      <xdr:rowOff>95250</xdr:rowOff>
    </xdr:to>
    <xdr:cxnSp macro="">
      <xdr:nvCxnSpPr>
        <xdr:cNvPr id="24" name="直線矢印コネクタ 23">
          <a:extLst>
            <a:ext uri="{FF2B5EF4-FFF2-40B4-BE49-F238E27FC236}">
              <a16:creationId xmlns:a16="http://schemas.microsoft.com/office/drawing/2014/main" id="{00000000-0008-0000-0E00-000018000000}"/>
            </a:ext>
          </a:extLst>
        </xdr:cNvPr>
        <xdr:cNvCxnSpPr/>
      </xdr:nvCxnSpPr>
      <xdr:spPr>
        <a:xfrm flipV="1">
          <a:off x="2486025" y="7839076"/>
          <a:ext cx="795338" cy="952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42</xdr:row>
      <xdr:rowOff>2</xdr:rowOff>
    </xdr:from>
    <xdr:to>
      <xdr:col>20</xdr:col>
      <xdr:colOff>1</xdr:colOff>
      <xdr:row>43</xdr:row>
      <xdr:rowOff>0</xdr:rowOff>
    </xdr:to>
    <xdr:cxnSp macro="">
      <xdr:nvCxnSpPr>
        <xdr:cNvPr id="25" name="直線矢印コネクタ 24">
          <a:extLst>
            <a:ext uri="{FF2B5EF4-FFF2-40B4-BE49-F238E27FC236}">
              <a16:creationId xmlns:a16="http://schemas.microsoft.com/office/drawing/2014/main" id="{00000000-0008-0000-0E00-000019000000}"/>
            </a:ext>
          </a:extLst>
        </xdr:cNvPr>
        <xdr:cNvCxnSpPr/>
      </xdr:nvCxnSpPr>
      <xdr:spPr>
        <a:xfrm flipV="1">
          <a:off x="14763750" y="8429627"/>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44</xdr:row>
      <xdr:rowOff>0</xdr:rowOff>
    </xdr:from>
    <xdr:to>
      <xdr:col>12</xdr:col>
      <xdr:colOff>190500</xdr:colOff>
      <xdr:row>44</xdr:row>
      <xdr:rowOff>9525</xdr:rowOff>
    </xdr:to>
    <xdr:cxnSp macro="">
      <xdr:nvCxnSpPr>
        <xdr:cNvPr id="27" name="直線コネクタ 26">
          <a:extLst>
            <a:ext uri="{FF2B5EF4-FFF2-40B4-BE49-F238E27FC236}">
              <a16:creationId xmlns:a16="http://schemas.microsoft.com/office/drawing/2014/main" id="{00000000-0008-0000-0E00-00001B000000}"/>
            </a:ext>
          </a:extLst>
        </xdr:cNvPr>
        <xdr:cNvCxnSpPr/>
      </xdr:nvCxnSpPr>
      <xdr:spPr>
        <a:xfrm>
          <a:off x="7772400" y="9853613"/>
          <a:ext cx="0" cy="90011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32</xdr:row>
      <xdr:rowOff>285750</xdr:rowOff>
    </xdr:from>
    <xdr:to>
      <xdr:col>19</xdr:col>
      <xdr:colOff>1085850</xdr:colOff>
      <xdr:row>32</xdr:row>
      <xdr:rowOff>285750</xdr:rowOff>
    </xdr:to>
    <xdr:cxnSp macro="">
      <xdr:nvCxnSpPr>
        <xdr:cNvPr id="46" name="直線コネクタ 45">
          <a:extLst>
            <a:ext uri="{FF2B5EF4-FFF2-40B4-BE49-F238E27FC236}">
              <a16:creationId xmlns:a16="http://schemas.microsoft.com/office/drawing/2014/main" id="{00000000-0008-0000-0E00-00002E000000}"/>
            </a:ext>
          </a:extLst>
        </xdr:cNvPr>
        <xdr:cNvCxnSpPr/>
      </xdr:nvCxnSpPr>
      <xdr:spPr>
        <a:xfrm>
          <a:off x="7772400" y="6696075"/>
          <a:ext cx="698182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43</xdr:row>
      <xdr:rowOff>9525</xdr:rowOff>
    </xdr:from>
    <xdr:to>
      <xdr:col>20</xdr:col>
      <xdr:colOff>0</xdr:colOff>
      <xdr:row>43</xdr:row>
      <xdr:rowOff>9525</xdr:rowOff>
    </xdr:to>
    <xdr:cxnSp macro="">
      <xdr:nvCxnSpPr>
        <xdr:cNvPr id="47" name="直線コネクタ 46">
          <a:extLst>
            <a:ext uri="{FF2B5EF4-FFF2-40B4-BE49-F238E27FC236}">
              <a16:creationId xmlns:a16="http://schemas.microsoft.com/office/drawing/2014/main" id="{00000000-0008-0000-0E00-00002F000000}"/>
            </a:ext>
          </a:extLst>
        </xdr:cNvPr>
        <xdr:cNvCxnSpPr/>
      </xdr:nvCxnSpPr>
      <xdr:spPr>
        <a:xfrm>
          <a:off x="7772400" y="8734425"/>
          <a:ext cx="69913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51</xdr:row>
      <xdr:rowOff>76200</xdr:rowOff>
    </xdr:from>
    <xdr:to>
      <xdr:col>13</xdr:col>
      <xdr:colOff>9525</xdr:colOff>
      <xdr:row>51</xdr:row>
      <xdr:rowOff>76200</xdr:rowOff>
    </xdr:to>
    <xdr:cxnSp macro="">
      <xdr:nvCxnSpPr>
        <xdr:cNvPr id="53" name="直線矢印コネクタ 52">
          <a:extLst>
            <a:ext uri="{FF2B5EF4-FFF2-40B4-BE49-F238E27FC236}">
              <a16:creationId xmlns:a16="http://schemas.microsoft.com/office/drawing/2014/main" id="{00000000-0008-0000-0E00-000035000000}"/>
            </a:ext>
          </a:extLst>
        </xdr:cNvPr>
        <xdr:cNvCxnSpPr/>
      </xdr:nvCxnSpPr>
      <xdr:spPr>
        <a:xfrm>
          <a:off x="7591425" y="202501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55</xdr:row>
      <xdr:rowOff>0</xdr:rowOff>
    </xdr:from>
    <xdr:to>
      <xdr:col>20</xdr:col>
      <xdr:colOff>0</xdr:colOff>
      <xdr:row>55</xdr:row>
      <xdr:rowOff>9525</xdr:rowOff>
    </xdr:to>
    <xdr:cxnSp macro="">
      <xdr:nvCxnSpPr>
        <xdr:cNvPr id="54" name="直線コネクタ 53">
          <a:extLst>
            <a:ext uri="{FF2B5EF4-FFF2-40B4-BE49-F238E27FC236}">
              <a16:creationId xmlns:a16="http://schemas.microsoft.com/office/drawing/2014/main" id="{00000000-0008-0000-0E00-000036000000}"/>
            </a:ext>
          </a:extLst>
        </xdr:cNvPr>
        <xdr:cNvCxnSpPr/>
      </xdr:nvCxnSpPr>
      <xdr:spPr>
        <a:xfrm>
          <a:off x="7772400" y="21145500"/>
          <a:ext cx="6991350" cy="95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19</xdr:row>
      <xdr:rowOff>76200</xdr:rowOff>
    </xdr:from>
    <xdr:to>
      <xdr:col>13</xdr:col>
      <xdr:colOff>9525</xdr:colOff>
      <xdr:row>19</xdr:row>
      <xdr:rowOff>76200</xdr:rowOff>
    </xdr:to>
    <xdr:cxnSp macro="">
      <xdr:nvCxnSpPr>
        <xdr:cNvPr id="55" name="直線矢印コネクタ 54">
          <a:extLst>
            <a:ext uri="{FF2B5EF4-FFF2-40B4-BE49-F238E27FC236}">
              <a16:creationId xmlns:a16="http://schemas.microsoft.com/office/drawing/2014/main" id="{00000000-0008-0000-0E00-000037000000}"/>
            </a:ext>
          </a:extLst>
        </xdr:cNvPr>
        <xdr:cNvCxnSpPr/>
      </xdr:nvCxnSpPr>
      <xdr:spPr>
        <a:xfrm>
          <a:off x="7591425" y="37909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29</xdr:row>
      <xdr:rowOff>76200</xdr:rowOff>
    </xdr:from>
    <xdr:to>
      <xdr:col>13</xdr:col>
      <xdr:colOff>9525</xdr:colOff>
      <xdr:row>29</xdr:row>
      <xdr:rowOff>76200</xdr:rowOff>
    </xdr:to>
    <xdr:cxnSp macro="">
      <xdr:nvCxnSpPr>
        <xdr:cNvPr id="56" name="直線矢印コネクタ 55">
          <a:extLst>
            <a:ext uri="{FF2B5EF4-FFF2-40B4-BE49-F238E27FC236}">
              <a16:creationId xmlns:a16="http://schemas.microsoft.com/office/drawing/2014/main" id="{00000000-0008-0000-0E00-000038000000}"/>
            </a:ext>
          </a:extLst>
        </xdr:cNvPr>
        <xdr:cNvCxnSpPr/>
      </xdr:nvCxnSpPr>
      <xdr:spPr>
        <a:xfrm>
          <a:off x="7591425" y="58102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29</xdr:row>
      <xdr:rowOff>76200</xdr:rowOff>
    </xdr:from>
    <xdr:to>
      <xdr:col>13</xdr:col>
      <xdr:colOff>9525</xdr:colOff>
      <xdr:row>29</xdr:row>
      <xdr:rowOff>76200</xdr:rowOff>
    </xdr:to>
    <xdr:cxnSp macro="">
      <xdr:nvCxnSpPr>
        <xdr:cNvPr id="57" name="直線矢印コネクタ 56">
          <a:extLst>
            <a:ext uri="{FF2B5EF4-FFF2-40B4-BE49-F238E27FC236}">
              <a16:creationId xmlns:a16="http://schemas.microsoft.com/office/drawing/2014/main" id="{00000000-0008-0000-0E00-000039000000}"/>
            </a:ext>
          </a:extLst>
        </xdr:cNvPr>
        <xdr:cNvCxnSpPr/>
      </xdr:nvCxnSpPr>
      <xdr:spPr>
        <a:xfrm>
          <a:off x="7591425" y="58102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39</xdr:row>
      <xdr:rowOff>76200</xdr:rowOff>
    </xdr:from>
    <xdr:to>
      <xdr:col>13</xdr:col>
      <xdr:colOff>9525</xdr:colOff>
      <xdr:row>39</xdr:row>
      <xdr:rowOff>76200</xdr:rowOff>
    </xdr:to>
    <xdr:cxnSp macro="">
      <xdr:nvCxnSpPr>
        <xdr:cNvPr id="58" name="直線矢印コネクタ 57">
          <a:extLst>
            <a:ext uri="{FF2B5EF4-FFF2-40B4-BE49-F238E27FC236}">
              <a16:creationId xmlns:a16="http://schemas.microsoft.com/office/drawing/2014/main" id="{00000000-0008-0000-0E00-00003A000000}"/>
            </a:ext>
          </a:extLst>
        </xdr:cNvPr>
        <xdr:cNvCxnSpPr/>
      </xdr:nvCxnSpPr>
      <xdr:spPr>
        <a:xfrm>
          <a:off x="7591425" y="78295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39</xdr:row>
      <xdr:rowOff>76200</xdr:rowOff>
    </xdr:from>
    <xdr:to>
      <xdr:col>13</xdr:col>
      <xdr:colOff>9525</xdr:colOff>
      <xdr:row>39</xdr:row>
      <xdr:rowOff>76200</xdr:rowOff>
    </xdr:to>
    <xdr:cxnSp macro="">
      <xdr:nvCxnSpPr>
        <xdr:cNvPr id="59" name="直線矢印コネクタ 58">
          <a:extLst>
            <a:ext uri="{FF2B5EF4-FFF2-40B4-BE49-F238E27FC236}">
              <a16:creationId xmlns:a16="http://schemas.microsoft.com/office/drawing/2014/main" id="{00000000-0008-0000-0E00-00003B000000}"/>
            </a:ext>
          </a:extLst>
        </xdr:cNvPr>
        <xdr:cNvCxnSpPr/>
      </xdr:nvCxnSpPr>
      <xdr:spPr>
        <a:xfrm>
          <a:off x="7591425" y="78295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39</xdr:row>
      <xdr:rowOff>76200</xdr:rowOff>
    </xdr:from>
    <xdr:to>
      <xdr:col>13</xdr:col>
      <xdr:colOff>9525</xdr:colOff>
      <xdr:row>39</xdr:row>
      <xdr:rowOff>76200</xdr:rowOff>
    </xdr:to>
    <xdr:cxnSp macro="">
      <xdr:nvCxnSpPr>
        <xdr:cNvPr id="60" name="直線矢印コネクタ 59">
          <a:extLst>
            <a:ext uri="{FF2B5EF4-FFF2-40B4-BE49-F238E27FC236}">
              <a16:creationId xmlns:a16="http://schemas.microsoft.com/office/drawing/2014/main" id="{00000000-0008-0000-0E00-00003C000000}"/>
            </a:ext>
          </a:extLst>
        </xdr:cNvPr>
        <xdr:cNvCxnSpPr/>
      </xdr:nvCxnSpPr>
      <xdr:spPr>
        <a:xfrm>
          <a:off x="7591425" y="78295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51</xdr:row>
      <xdr:rowOff>76200</xdr:rowOff>
    </xdr:from>
    <xdr:to>
      <xdr:col>13</xdr:col>
      <xdr:colOff>9525</xdr:colOff>
      <xdr:row>51</xdr:row>
      <xdr:rowOff>76200</xdr:rowOff>
    </xdr:to>
    <xdr:cxnSp macro="">
      <xdr:nvCxnSpPr>
        <xdr:cNvPr id="91" name="直線矢印コネクタ 90">
          <a:extLst>
            <a:ext uri="{FF2B5EF4-FFF2-40B4-BE49-F238E27FC236}">
              <a16:creationId xmlns:a16="http://schemas.microsoft.com/office/drawing/2014/main" id="{00000000-0008-0000-0E00-00005B000000}"/>
            </a:ext>
          </a:extLst>
        </xdr:cNvPr>
        <xdr:cNvCxnSpPr/>
      </xdr:nvCxnSpPr>
      <xdr:spPr>
        <a:xfrm>
          <a:off x="7591425" y="202501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51</xdr:row>
      <xdr:rowOff>76200</xdr:rowOff>
    </xdr:from>
    <xdr:to>
      <xdr:col>13</xdr:col>
      <xdr:colOff>9525</xdr:colOff>
      <xdr:row>51</xdr:row>
      <xdr:rowOff>76200</xdr:rowOff>
    </xdr:to>
    <xdr:cxnSp macro="">
      <xdr:nvCxnSpPr>
        <xdr:cNvPr id="92" name="直線矢印コネクタ 91">
          <a:extLst>
            <a:ext uri="{FF2B5EF4-FFF2-40B4-BE49-F238E27FC236}">
              <a16:creationId xmlns:a16="http://schemas.microsoft.com/office/drawing/2014/main" id="{00000000-0008-0000-0E00-00005C000000}"/>
            </a:ext>
          </a:extLst>
        </xdr:cNvPr>
        <xdr:cNvCxnSpPr/>
      </xdr:nvCxnSpPr>
      <xdr:spPr>
        <a:xfrm>
          <a:off x="7591425" y="202501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51</xdr:row>
      <xdr:rowOff>76200</xdr:rowOff>
    </xdr:from>
    <xdr:to>
      <xdr:col>13</xdr:col>
      <xdr:colOff>9525</xdr:colOff>
      <xdr:row>51</xdr:row>
      <xdr:rowOff>76200</xdr:rowOff>
    </xdr:to>
    <xdr:cxnSp macro="">
      <xdr:nvCxnSpPr>
        <xdr:cNvPr id="93" name="直線矢印コネクタ 92">
          <a:extLst>
            <a:ext uri="{FF2B5EF4-FFF2-40B4-BE49-F238E27FC236}">
              <a16:creationId xmlns:a16="http://schemas.microsoft.com/office/drawing/2014/main" id="{00000000-0008-0000-0E00-00005D000000}"/>
            </a:ext>
          </a:extLst>
        </xdr:cNvPr>
        <xdr:cNvCxnSpPr/>
      </xdr:nvCxnSpPr>
      <xdr:spPr>
        <a:xfrm>
          <a:off x="7591425" y="202501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51</xdr:row>
      <xdr:rowOff>76200</xdr:rowOff>
    </xdr:from>
    <xdr:to>
      <xdr:col>13</xdr:col>
      <xdr:colOff>9525</xdr:colOff>
      <xdr:row>51</xdr:row>
      <xdr:rowOff>76200</xdr:rowOff>
    </xdr:to>
    <xdr:cxnSp macro="">
      <xdr:nvCxnSpPr>
        <xdr:cNvPr id="94" name="直線矢印コネクタ 93">
          <a:extLst>
            <a:ext uri="{FF2B5EF4-FFF2-40B4-BE49-F238E27FC236}">
              <a16:creationId xmlns:a16="http://schemas.microsoft.com/office/drawing/2014/main" id="{00000000-0008-0000-0E00-00005E000000}"/>
            </a:ext>
          </a:extLst>
        </xdr:cNvPr>
        <xdr:cNvCxnSpPr/>
      </xdr:nvCxnSpPr>
      <xdr:spPr>
        <a:xfrm>
          <a:off x="7591425" y="202501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51</xdr:row>
      <xdr:rowOff>76200</xdr:rowOff>
    </xdr:from>
    <xdr:to>
      <xdr:col>13</xdr:col>
      <xdr:colOff>9525</xdr:colOff>
      <xdr:row>51</xdr:row>
      <xdr:rowOff>76200</xdr:rowOff>
    </xdr:to>
    <xdr:cxnSp macro="">
      <xdr:nvCxnSpPr>
        <xdr:cNvPr id="95" name="直線矢印コネクタ 94">
          <a:extLst>
            <a:ext uri="{FF2B5EF4-FFF2-40B4-BE49-F238E27FC236}">
              <a16:creationId xmlns:a16="http://schemas.microsoft.com/office/drawing/2014/main" id="{00000000-0008-0000-0E00-00005F000000}"/>
            </a:ext>
          </a:extLst>
        </xdr:cNvPr>
        <xdr:cNvCxnSpPr/>
      </xdr:nvCxnSpPr>
      <xdr:spPr>
        <a:xfrm>
          <a:off x="7591425" y="202501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51</xdr:row>
      <xdr:rowOff>76200</xdr:rowOff>
    </xdr:from>
    <xdr:to>
      <xdr:col>13</xdr:col>
      <xdr:colOff>9525</xdr:colOff>
      <xdr:row>51</xdr:row>
      <xdr:rowOff>76200</xdr:rowOff>
    </xdr:to>
    <xdr:cxnSp macro="">
      <xdr:nvCxnSpPr>
        <xdr:cNvPr id="96" name="直線矢印コネクタ 95">
          <a:extLst>
            <a:ext uri="{FF2B5EF4-FFF2-40B4-BE49-F238E27FC236}">
              <a16:creationId xmlns:a16="http://schemas.microsoft.com/office/drawing/2014/main" id="{00000000-0008-0000-0E00-000060000000}"/>
            </a:ext>
          </a:extLst>
        </xdr:cNvPr>
        <xdr:cNvCxnSpPr/>
      </xdr:nvCxnSpPr>
      <xdr:spPr>
        <a:xfrm>
          <a:off x="7591425" y="202501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51</xdr:row>
      <xdr:rowOff>76200</xdr:rowOff>
    </xdr:from>
    <xdr:to>
      <xdr:col>13</xdr:col>
      <xdr:colOff>9525</xdr:colOff>
      <xdr:row>51</xdr:row>
      <xdr:rowOff>76200</xdr:rowOff>
    </xdr:to>
    <xdr:cxnSp macro="">
      <xdr:nvCxnSpPr>
        <xdr:cNvPr id="97" name="直線矢印コネクタ 96">
          <a:extLst>
            <a:ext uri="{FF2B5EF4-FFF2-40B4-BE49-F238E27FC236}">
              <a16:creationId xmlns:a16="http://schemas.microsoft.com/office/drawing/2014/main" id="{00000000-0008-0000-0E00-000061000000}"/>
            </a:ext>
          </a:extLst>
        </xdr:cNvPr>
        <xdr:cNvCxnSpPr/>
      </xdr:nvCxnSpPr>
      <xdr:spPr>
        <a:xfrm>
          <a:off x="7591425" y="202501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51</xdr:row>
      <xdr:rowOff>76200</xdr:rowOff>
    </xdr:from>
    <xdr:to>
      <xdr:col>13</xdr:col>
      <xdr:colOff>9525</xdr:colOff>
      <xdr:row>51</xdr:row>
      <xdr:rowOff>76200</xdr:rowOff>
    </xdr:to>
    <xdr:cxnSp macro="">
      <xdr:nvCxnSpPr>
        <xdr:cNvPr id="98" name="直線矢印コネクタ 97">
          <a:extLst>
            <a:ext uri="{FF2B5EF4-FFF2-40B4-BE49-F238E27FC236}">
              <a16:creationId xmlns:a16="http://schemas.microsoft.com/office/drawing/2014/main" id="{00000000-0008-0000-0E00-000062000000}"/>
            </a:ext>
          </a:extLst>
        </xdr:cNvPr>
        <xdr:cNvCxnSpPr/>
      </xdr:nvCxnSpPr>
      <xdr:spPr>
        <a:xfrm>
          <a:off x="7591425" y="202501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51</xdr:row>
      <xdr:rowOff>76200</xdr:rowOff>
    </xdr:from>
    <xdr:to>
      <xdr:col>13</xdr:col>
      <xdr:colOff>9525</xdr:colOff>
      <xdr:row>51</xdr:row>
      <xdr:rowOff>76200</xdr:rowOff>
    </xdr:to>
    <xdr:cxnSp macro="">
      <xdr:nvCxnSpPr>
        <xdr:cNvPr id="99" name="直線矢印コネクタ 98">
          <a:extLst>
            <a:ext uri="{FF2B5EF4-FFF2-40B4-BE49-F238E27FC236}">
              <a16:creationId xmlns:a16="http://schemas.microsoft.com/office/drawing/2014/main" id="{00000000-0008-0000-0E00-000063000000}"/>
            </a:ext>
          </a:extLst>
        </xdr:cNvPr>
        <xdr:cNvCxnSpPr/>
      </xdr:nvCxnSpPr>
      <xdr:spPr>
        <a:xfrm>
          <a:off x="7591425" y="202501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41</xdr:row>
      <xdr:rowOff>323852</xdr:rowOff>
    </xdr:from>
    <xdr:to>
      <xdr:col>19</xdr:col>
      <xdr:colOff>1085851</xdr:colOff>
      <xdr:row>42</xdr:row>
      <xdr:rowOff>285750</xdr:rowOff>
    </xdr:to>
    <xdr:cxnSp macro="">
      <xdr:nvCxnSpPr>
        <xdr:cNvPr id="100" name="直線矢印コネクタ 99">
          <a:extLst>
            <a:ext uri="{FF2B5EF4-FFF2-40B4-BE49-F238E27FC236}">
              <a16:creationId xmlns:a16="http://schemas.microsoft.com/office/drawing/2014/main" id="{00000000-0008-0000-0E00-000064000000}"/>
            </a:ext>
          </a:extLst>
        </xdr:cNvPr>
        <xdr:cNvCxnSpPr/>
      </xdr:nvCxnSpPr>
      <xdr:spPr>
        <a:xfrm flipV="1">
          <a:off x="14754225" y="8420102"/>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53</xdr:row>
      <xdr:rowOff>323852</xdr:rowOff>
    </xdr:from>
    <xdr:to>
      <xdr:col>19</xdr:col>
      <xdr:colOff>1085851</xdr:colOff>
      <xdr:row>54</xdr:row>
      <xdr:rowOff>285750</xdr:rowOff>
    </xdr:to>
    <xdr:cxnSp macro="">
      <xdr:nvCxnSpPr>
        <xdr:cNvPr id="106" name="直線矢印コネクタ 105">
          <a:extLst>
            <a:ext uri="{FF2B5EF4-FFF2-40B4-BE49-F238E27FC236}">
              <a16:creationId xmlns:a16="http://schemas.microsoft.com/office/drawing/2014/main" id="{00000000-0008-0000-0E00-00006A000000}"/>
            </a:ext>
          </a:extLst>
        </xdr:cNvPr>
        <xdr:cNvCxnSpPr/>
      </xdr:nvCxnSpPr>
      <xdr:spPr>
        <a:xfrm flipV="1">
          <a:off x="14754225" y="20869277"/>
          <a:ext cx="1" cy="27622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12</xdr:col>
      <xdr:colOff>9525</xdr:colOff>
      <xdr:row>9</xdr:row>
      <xdr:rowOff>76200</xdr:rowOff>
    </xdr:from>
    <xdr:to>
      <xdr:col>13</xdr:col>
      <xdr:colOff>9525</xdr:colOff>
      <xdr:row>9</xdr:row>
      <xdr:rowOff>76200</xdr:rowOff>
    </xdr:to>
    <xdr:cxnSp macro="">
      <xdr:nvCxnSpPr>
        <xdr:cNvPr id="2" name="直線矢印コネクタ 1">
          <a:extLst>
            <a:ext uri="{FF2B5EF4-FFF2-40B4-BE49-F238E27FC236}">
              <a16:creationId xmlns:a16="http://schemas.microsoft.com/office/drawing/2014/main" id="{00000000-0008-0000-0F00-000002000000}"/>
            </a:ext>
          </a:extLst>
        </xdr:cNvPr>
        <xdr:cNvCxnSpPr/>
      </xdr:nvCxnSpPr>
      <xdr:spPr>
        <a:xfrm>
          <a:off x="8096250" y="16764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9</xdr:row>
      <xdr:rowOff>80963</xdr:rowOff>
    </xdr:from>
    <xdr:to>
      <xdr:col>12</xdr:col>
      <xdr:colOff>200025</xdr:colOff>
      <xdr:row>13</xdr:row>
      <xdr:rowOff>9525</xdr:rowOff>
    </xdr:to>
    <xdr:cxnSp macro="">
      <xdr:nvCxnSpPr>
        <xdr:cNvPr id="3" name="直線コネクタ 2">
          <a:extLst>
            <a:ext uri="{FF2B5EF4-FFF2-40B4-BE49-F238E27FC236}">
              <a16:creationId xmlns:a16="http://schemas.microsoft.com/office/drawing/2014/main" id="{00000000-0008-0000-0F00-000003000000}"/>
            </a:ext>
          </a:extLst>
        </xdr:cNvPr>
        <xdr:cNvCxnSpPr/>
      </xdr:nvCxnSpPr>
      <xdr:spPr>
        <a:xfrm>
          <a:off x="8286750" y="1681163"/>
          <a:ext cx="0" cy="102393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99</xdr:row>
      <xdr:rowOff>85725</xdr:rowOff>
    </xdr:from>
    <xdr:to>
      <xdr:col>12</xdr:col>
      <xdr:colOff>190500</xdr:colOff>
      <xdr:row>103</xdr:row>
      <xdr:rowOff>9525</xdr:rowOff>
    </xdr:to>
    <xdr:cxnSp macro="">
      <xdr:nvCxnSpPr>
        <xdr:cNvPr id="4" name="直線コネクタ 3">
          <a:extLst>
            <a:ext uri="{FF2B5EF4-FFF2-40B4-BE49-F238E27FC236}">
              <a16:creationId xmlns:a16="http://schemas.microsoft.com/office/drawing/2014/main" id="{00000000-0008-0000-0F00-000004000000}"/>
            </a:ext>
          </a:extLst>
        </xdr:cNvPr>
        <xdr:cNvCxnSpPr/>
      </xdr:nvCxnSpPr>
      <xdr:spPr>
        <a:xfrm>
          <a:off x="8277225" y="20335875"/>
          <a:ext cx="0" cy="8286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209550</xdr:colOff>
      <xdr:row>9</xdr:row>
      <xdr:rowOff>76200</xdr:rowOff>
    </xdr:from>
    <xdr:to>
      <xdr:col>5</xdr:col>
      <xdr:colOff>219075</xdr:colOff>
      <xdr:row>96</xdr:row>
      <xdr:rowOff>19050</xdr:rowOff>
    </xdr:to>
    <xdr:cxnSp macro="">
      <xdr:nvCxnSpPr>
        <xdr:cNvPr id="5" name="直線コネクタ 4">
          <a:extLst>
            <a:ext uri="{FF2B5EF4-FFF2-40B4-BE49-F238E27FC236}">
              <a16:creationId xmlns:a16="http://schemas.microsoft.com/office/drawing/2014/main" id="{00000000-0008-0000-0F00-000005000000}"/>
            </a:ext>
          </a:extLst>
        </xdr:cNvPr>
        <xdr:cNvCxnSpPr/>
      </xdr:nvCxnSpPr>
      <xdr:spPr>
        <a:xfrm flipH="1">
          <a:off x="2466975" y="1676400"/>
          <a:ext cx="9525" cy="180022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209550</xdr:colOff>
      <xdr:row>96</xdr:row>
      <xdr:rowOff>9525</xdr:rowOff>
    </xdr:from>
    <xdr:to>
      <xdr:col>8</xdr:col>
      <xdr:colOff>0</xdr:colOff>
      <xdr:row>96</xdr:row>
      <xdr:rowOff>9525</xdr:rowOff>
    </xdr:to>
    <xdr:cxnSp macro="">
      <xdr:nvCxnSpPr>
        <xdr:cNvPr id="6" name="直線矢印コネクタ 5">
          <a:extLst>
            <a:ext uri="{FF2B5EF4-FFF2-40B4-BE49-F238E27FC236}">
              <a16:creationId xmlns:a16="http://schemas.microsoft.com/office/drawing/2014/main" id="{00000000-0008-0000-0F00-000006000000}"/>
            </a:ext>
          </a:extLst>
        </xdr:cNvPr>
        <xdr:cNvCxnSpPr/>
      </xdr:nvCxnSpPr>
      <xdr:spPr>
        <a:xfrm>
          <a:off x="2466975" y="19669125"/>
          <a:ext cx="8096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xdr:row>
      <xdr:rowOff>85725</xdr:rowOff>
    </xdr:from>
    <xdr:to>
      <xdr:col>8</xdr:col>
      <xdr:colOff>4763</xdr:colOff>
      <xdr:row>9</xdr:row>
      <xdr:rowOff>85725</xdr:rowOff>
    </xdr:to>
    <xdr:cxnSp macro="">
      <xdr:nvCxnSpPr>
        <xdr:cNvPr id="7" name="直線矢印コネクタ 6">
          <a:extLst>
            <a:ext uri="{FF2B5EF4-FFF2-40B4-BE49-F238E27FC236}">
              <a16:creationId xmlns:a16="http://schemas.microsoft.com/office/drawing/2014/main" id="{00000000-0008-0000-0F00-000007000000}"/>
            </a:ext>
          </a:extLst>
        </xdr:cNvPr>
        <xdr:cNvCxnSpPr/>
      </xdr:nvCxnSpPr>
      <xdr:spPr>
        <a:xfrm>
          <a:off x="1876425" y="1685925"/>
          <a:ext cx="19097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0</xdr:colOff>
      <xdr:row>99</xdr:row>
      <xdr:rowOff>76200</xdr:rowOff>
    </xdr:from>
    <xdr:to>
      <xdr:col>13</xdr:col>
      <xdr:colOff>9525</xdr:colOff>
      <xdr:row>99</xdr:row>
      <xdr:rowOff>76200</xdr:rowOff>
    </xdr:to>
    <xdr:cxnSp macro="">
      <xdr:nvCxnSpPr>
        <xdr:cNvPr id="8" name="直線矢印コネクタ 7">
          <a:extLst>
            <a:ext uri="{FF2B5EF4-FFF2-40B4-BE49-F238E27FC236}">
              <a16:creationId xmlns:a16="http://schemas.microsoft.com/office/drawing/2014/main" id="{00000000-0008-0000-0F00-000008000000}"/>
            </a:ext>
          </a:extLst>
        </xdr:cNvPr>
        <xdr:cNvCxnSpPr/>
      </xdr:nvCxnSpPr>
      <xdr:spPr>
        <a:xfrm>
          <a:off x="8086725" y="20326350"/>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1085851</xdr:colOff>
      <xdr:row>101</xdr:row>
      <xdr:rowOff>266703</xdr:rowOff>
    </xdr:from>
    <xdr:to>
      <xdr:col>20</xdr:col>
      <xdr:colOff>0</xdr:colOff>
      <xdr:row>103</xdr:row>
      <xdr:rowOff>9525</xdr:rowOff>
    </xdr:to>
    <xdr:cxnSp macro="">
      <xdr:nvCxnSpPr>
        <xdr:cNvPr id="9" name="直線矢印コネクタ 8">
          <a:extLst>
            <a:ext uri="{FF2B5EF4-FFF2-40B4-BE49-F238E27FC236}">
              <a16:creationId xmlns:a16="http://schemas.microsoft.com/office/drawing/2014/main" id="{00000000-0008-0000-0F00-000009000000}"/>
            </a:ext>
          </a:extLst>
        </xdr:cNvPr>
        <xdr:cNvCxnSpPr/>
      </xdr:nvCxnSpPr>
      <xdr:spPr>
        <a:xfrm flipH="1" flipV="1">
          <a:off x="15259051" y="20869278"/>
          <a:ext cx="9524" cy="29527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247650</xdr:colOff>
      <xdr:row>101</xdr:row>
      <xdr:rowOff>161925</xdr:rowOff>
    </xdr:from>
    <xdr:to>
      <xdr:col>7</xdr:col>
      <xdr:colOff>280988</xdr:colOff>
      <xdr:row>101</xdr:row>
      <xdr:rowOff>161925</xdr:rowOff>
    </xdr:to>
    <xdr:cxnSp macro="">
      <xdr:nvCxnSpPr>
        <xdr:cNvPr id="10" name="直線矢印コネクタ 9">
          <a:extLst>
            <a:ext uri="{FF2B5EF4-FFF2-40B4-BE49-F238E27FC236}">
              <a16:creationId xmlns:a16="http://schemas.microsoft.com/office/drawing/2014/main" id="{00000000-0008-0000-0F00-00000A000000}"/>
            </a:ext>
          </a:extLst>
        </xdr:cNvPr>
        <xdr:cNvCxnSpPr/>
      </xdr:nvCxnSpPr>
      <xdr:spPr>
        <a:xfrm>
          <a:off x="1866900" y="20764500"/>
          <a:ext cx="19097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13</xdr:row>
      <xdr:rowOff>0</xdr:rowOff>
    </xdr:from>
    <xdr:to>
      <xdr:col>20</xdr:col>
      <xdr:colOff>19050</xdr:colOff>
      <xdr:row>13</xdr:row>
      <xdr:rowOff>0</xdr:rowOff>
    </xdr:to>
    <xdr:cxnSp macro="">
      <xdr:nvCxnSpPr>
        <xdr:cNvPr id="11" name="直線コネクタ 10">
          <a:extLst>
            <a:ext uri="{FF2B5EF4-FFF2-40B4-BE49-F238E27FC236}">
              <a16:creationId xmlns:a16="http://schemas.microsoft.com/office/drawing/2014/main" id="{00000000-0008-0000-0F00-00000B000000}"/>
            </a:ext>
          </a:extLst>
        </xdr:cNvPr>
        <xdr:cNvCxnSpPr/>
      </xdr:nvCxnSpPr>
      <xdr:spPr>
        <a:xfrm>
          <a:off x="8286750" y="2695575"/>
          <a:ext cx="700087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9525</xdr:colOff>
      <xdr:row>12</xdr:row>
      <xdr:rowOff>9527</xdr:rowOff>
    </xdr:from>
    <xdr:to>
      <xdr:col>20</xdr:col>
      <xdr:colOff>9526</xdr:colOff>
      <xdr:row>13</xdr:row>
      <xdr:rowOff>9525</xdr:rowOff>
    </xdr:to>
    <xdr:cxnSp macro="">
      <xdr:nvCxnSpPr>
        <xdr:cNvPr id="12" name="直線矢印コネクタ 11">
          <a:extLst>
            <a:ext uri="{FF2B5EF4-FFF2-40B4-BE49-F238E27FC236}">
              <a16:creationId xmlns:a16="http://schemas.microsoft.com/office/drawing/2014/main" id="{00000000-0008-0000-0F00-00000C000000}"/>
            </a:ext>
          </a:extLst>
        </xdr:cNvPr>
        <xdr:cNvCxnSpPr/>
      </xdr:nvCxnSpPr>
      <xdr:spPr>
        <a:xfrm flipV="1">
          <a:off x="15278100" y="2400302"/>
          <a:ext cx="1" cy="30479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19</xdr:row>
      <xdr:rowOff>76200</xdr:rowOff>
    </xdr:from>
    <xdr:to>
      <xdr:col>13</xdr:col>
      <xdr:colOff>9525</xdr:colOff>
      <xdr:row>19</xdr:row>
      <xdr:rowOff>76200</xdr:rowOff>
    </xdr:to>
    <xdr:cxnSp macro="">
      <xdr:nvCxnSpPr>
        <xdr:cNvPr id="13" name="直線矢印コネクタ 12">
          <a:extLst>
            <a:ext uri="{FF2B5EF4-FFF2-40B4-BE49-F238E27FC236}">
              <a16:creationId xmlns:a16="http://schemas.microsoft.com/office/drawing/2014/main" id="{00000000-0008-0000-0F00-00000D000000}"/>
            </a:ext>
          </a:extLst>
        </xdr:cNvPr>
        <xdr:cNvCxnSpPr/>
      </xdr:nvCxnSpPr>
      <xdr:spPr>
        <a:xfrm>
          <a:off x="8096250" y="3800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19</xdr:row>
      <xdr:rowOff>90488</xdr:rowOff>
    </xdr:from>
    <xdr:to>
      <xdr:col>12</xdr:col>
      <xdr:colOff>190500</xdr:colOff>
      <xdr:row>23</xdr:row>
      <xdr:rowOff>19050</xdr:rowOff>
    </xdr:to>
    <xdr:cxnSp macro="">
      <xdr:nvCxnSpPr>
        <xdr:cNvPr id="14" name="直線コネクタ 13">
          <a:extLst>
            <a:ext uri="{FF2B5EF4-FFF2-40B4-BE49-F238E27FC236}">
              <a16:creationId xmlns:a16="http://schemas.microsoft.com/office/drawing/2014/main" id="{00000000-0008-0000-0F00-00000E000000}"/>
            </a:ext>
          </a:extLst>
        </xdr:cNvPr>
        <xdr:cNvCxnSpPr/>
      </xdr:nvCxnSpPr>
      <xdr:spPr>
        <a:xfrm>
          <a:off x="8277225" y="3814763"/>
          <a:ext cx="0" cy="90963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219075</xdr:colOff>
      <xdr:row>19</xdr:row>
      <xdr:rowOff>85725</xdr:rowOff>
    </xdr:from>
    <xdr:to>
      <xdr:col>8</xdr:col>
      <xdr:colOff>4763</xdr:colOff>
      <xdr:row>19</xdr:row>
      <xdr:rowOff>95250</xdr:rowOff>
    </xdr:to>
    <xdr:cxnSp macro="">
      <xdr:nvCxnSpPr>
        <xdr:cNvPr id="15" name="直線矢印コネクタ 14">
          <a:extLst>
            <a:ext uri="{FF2B5EF4-FFF2-40B4-BE49-F238E27FC236}">
              <a16:creationId xmlns:a16="http://schemas.microsoft.com/office/drawing/2014/main" id="{00000000-0008-0000-0F00-00000F000000}"/>
            </a:ext>
          </a:extLst>
        </xdr:cNvPr>
        <xdr:cNvCxnSpPr/>
      </xdr:nvCxnSpPr>
      <xdr:spPr>
        <a:xfrm flipV="1">
          <a:off x="2476500" y="3800475"/>
          <a:ext cx="804863"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23</xdr:row>
      <xdr:rowOff>9526</xdr:rowOff>
    </xdr:from>
    <xdr:to>
      <xdr:col>20</xdr:col>
      <xdr:colOff>0</xdr:colOff>
      <xdr:row>23</xdr:row>
      <xdr:rowOff>19050</xdr:rowOff>
    </xdr:to>
    <xdr:cxnSp macro="">
      <xdr:nvCxnSpPr>
        <xdr:cNvPr id="16" name="直線コネクタ 15">
          <a:extLst>
            <a:ext uri="{FF2B5EF4-FFF2-40B4-BE49-F238E27FC236}">
              <a16:creationId xmlns:a16="http://schemas.microsoft.com/office/drawing/2014/main" id="{00000000-0008-0000-0F00-000010000000}"/>
            </a:ext>
          </a:extLst>
        </xdr:cNvPr>
        <xdr:cNvCxnSpPr/>
      </xdr:nvCxnSpPr>
      <xdr:spPr>
        <a:xfrm flipV="1">
          <a:off x="8286750" y="4714876"/>
          <a:ext cx="6981825" cy="952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22</xdr:row>
      <xdr:rowOff>2</xdr:rowOff>
    </xdr:from>
    <xdr:to>
      <xdr:col>19</xdr:col>
      <xdr:colOff>1085851</xdr:colOff>
      <xdr:row>23</xdr:row>
      <xdr:rowOff>0</xdr:rowOff>
    </xdr:to>
    <xdr:cxnSp macro="">
      <xdr:nvCxnSpPr>
        <xdr:cNvPr id="17" name="直線矢印コネクタ 16">
          <a:extLst>
            <a:ext uri="{FF2B5EF4-FFF2-40B4-BE49-F238E27FC236}">
              <a16:creationId xmlns:a16="http://schemas.microsoft.com/office/drawing/2014/main" id="{00000000-0008-0000-0F00-000011000000}"/>
            </a:ext>
          </a:extLst>
        </xdr:cNvPr>
        <xdr:cNvCxnSpPr/>
      </xdr:nvCxnSpPr>
      <xdr:spPr>
        <a:xfrm flipV="1">
          <a:off x="15259050" y="4410077"/>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29</xdr:row>
      <xdr:rowOff>76200</xdr:rowOff>
    </xdr:from>
    <xdr:to>
      <xdr:col>13</xdr:col>
      <xdr:colOff>9525</xdr:colOff>
      <xdr:row>29</xdr:row>
      <xdr:rowOff>76200</xdr:rowOff>
    </xdr:to>
    <xdr:cxnSp macro="">
      <xdr:nvCxnSpPr>
        <xdr:cNvPr id="18" name="直線矢印コネクタ 17">
          <a:extLst>
            <a:ext uri="{FF2B5EF4-FFF2-40B4-BE49-F238E27FC236}">
              <a16:creationId xmlns:a16="http://schemas.microsoft.com/office/drawing/2014/main" id="{00000000-0008-0000-0F00-000012000000}"/>
            </a:ext>
          </a:extLst>
        </xdr:cNvPr>
        <xdr:cNvCxnSpPr/>
      </xdr:nvCxnSpPr>
      <xdr:spPr>
        <a:xfrm>
          <a:off x="8096250" y="58293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29</xdr:row>
      <xdr:rowOff>80963</xdr:rowOff>
    </xdr:from>
    <xdr:to>
      <xdr:col>12</xdr:col>
      <xdr:colOff>190500</xdr:colOff>
      <xdr:row>33</xdr:row>
      <xdr:rowOff>9525</xdr:rowOff>
    </xdr:to>
    <xdr:cxnSp macro="">
      <xdr:nvCxnSpPr>
        <xdr:cNvPr id="19" name="直線コネクタ 18">
          <a:extLst>
            <a:ext uri="{FF2B5EF4-FFF2-40B4-BE49-F238E27FC236}">
              <a16:creationId xmlns:a16="http://schemas.microsoft.com/office/drawing/2014/main" id="{00000000-0008-0000-0F00-000013000000}"/>
            </a:ext>
          </a:extLst>
        </xdr:cNvPr>
        <xdr:cNvCxnSpPr/>
      </xdr:nvCxnSpPr>
      <xdr:spPr>
        <a:xfrm>
          <a:off x="8277225" y="5834063"/>
          <a:ext cx="0" cy="90963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219075</xdr:colOff>
      <xdr:row>29</xdr:row>
      <xdr:rowOff>85725</xdr:rowOff>
    </xdr:from>
    <xdr:to>
      <xdr:col>8</xdr:col>
      <xdr:colOff>4763</xdr:colOff>
      <xdr:row>29</xdr:row>
      <xdr:rowOff>85725</xdr:rowOff>
    </xdr:to>
    <xdr:cxnSp macro="">
      <xdr:nvCxnSpPr>
        <xdr:cNvPr id="20" name="直線矢印コネクタ 19">
          <a:extLst>
            <a:ext uri="{FF2B5EF4-FFF2-40B4-BE49-F238E27FC236}">
              <a16:creationId xmlns:a16="http://schemas.microsoft.com/office/drawing/2014/main" id="{00000000-0008-0000-0F00-000014000000}"/>
            </a:ext>
          </a:extLst>
        </xdr:cNvPr>
        <xdr:cNvCxnSpPr/>
      </xdr:nvCxnSpPr>
      <xdr:spPr>
        <a:xfrm>
          <a:off x="2476500" y="5819775"/>
          <a:ext cx="8048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31</xdr:row>
      <xdr:rowOff>323852</xdr:rowOff>
    </xdr:from>
    <xdr:to>
      <xdr:col>19</xdr:col>
      <xdr:colOff>1085851</xdr:colOff>
      <xdr:row>32</xdr:row>
      <xdr:rowOff>285750</xdr:rowOff>
    </xdr:to>
    <xdr:cxnSp macro="">
      <xdr:nvCxnSpPr>
        <xdr:cNvPr id="21" name="直線矢印コネクタ 20">
          <a:extLst>
            <a:ext uri="{FF2B5EF4-FFF2-40B4-BE49-F238E27FC236}">
              <a16:creationId xmlns:a16="http://schemas.microsoft.com/office/drawing/2014/main" id="{00000000-0008-0000-0F00-000015000000}"/>
            </a:ext>
          </a:extLst>
        </xdr:cNvPr>
        <xdr:cNvCxnSpPr/>
      </xdr:nvCxnSpPr>
      <xdr:spPr>
        <a:xfrm flipV="1">
          <a:off x="15259050" y="6429377"/>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39</xdr:row>
      <xdr:rowOff>76200</xdr:rowOff>
    </xdr:from>
    <xdr:to>
      <xdr:col>13</xdr:col>
      <xdr:colOff>9525</xdr:colOff>
      <xdr:row>39</xdr:row>
      <xdr:rowOff>76200</xdr:rowOff>
    </xdr:to>
    <xdr:cxnSp macro="">
      <xdr:nvCxnSpPr>
        <xdr:cNvPr id="22" name="直線矢印コネクタ 21">
          <a:extLst>
            <a:ext uri="{FF2B5EF4-FFF2-40B4-BE49-F238E27FC236}">
              <a16:creationId xmlns:a16="http://schemas.microsoft.com/office/drawing/2014/main" id="{00000000-0008-0000-0F00-000016000000}"/>
            </a:ext>
          </a:extLst>
        </xdr:cNvPr>
        <xdr:cNvCxnSpPr/>
      </xdr:nvCxnSpPr>
      <xdr:spPr>
        <a:xfrm>
          <a:off x="8096250" y="78581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180975</xdr:colOff>
      <xdr:row>39</xdr:row>
      <xdr:rowOff>90488</xdr:rowOff>
    </xdr:from>
    <xdr:to>
      <xdr:col>12</xdr:col>
      <xdr:colOff>180975</xdr:colOff>
      <xdr:row>43</xdr:row>
      <xdr:rowOff>19050</xdr:rowOff>
    </xdr:to>
    <xdr:cxnSp macro="">
      <xdr:nvCxnSpPr>
        <xdr:cNvPr id="23" name="直線コネクタ 22">
          <a:extLst>
            <a:ext uri="{FF2B5EF4-FFF2-40B4-BE49-F238E27FC236}">
              <a16:creationId xmlns:a16="http://schemas.microsoft.com/office/drawing/2014/main" id="{00000000-0008-0000-0F00-000017000000}"/>
            </a:ext>
          </a:extLst>
        </xdr:cNvPr>
        <xdr:cNvCxnSpPr/>
      </xdr:nvCxnSpPr>
      <xdr:spPr>
        <a:xfrm>
          <a:off x="8267700" y="7872413"/>
          <a:ext cx="0" cy="90963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39</xdr:row>
      <xdr:rowOff>85726</xdr:rowOff>
    </xdr:from>
    <xdr:to>
      <xdr:col>8</xdr:col>
      <xdr:colOff>4763</xdr:colOff>
      <xdr:row>39</xdr:row>
      <xdr:rowOff>95250</xdr:rowOff>
    </xdr:to>
    <xdr:cxnSp macro="">
      <xdr:nvCxnSpPr>
        <xdr:cNvPr id="24" name="直線矢印コネクタ 23">
          <a:extLst>
            <a:ext uri="{FF2B5EF4-FFF2-40B4-BE49-F238E27FC236}">
              <a16:creationId xmlns:a16="http://schemas.microsoft.com/office/drawing/2014/main" id="{00000000-0008-0000-0F00-000018000000}"/>
            </a:ext>
          </a:extLst>
        </xdr:cNvPr>
        <xdr:cNvCxnSpPr/>
      </xdr:nvCxnSpPr>
      <xdr:spPr>
        <a:xfrm flipV="1">
          <a:off x="2486025" y="7839076"/>
          <a:ext cx="795338" cy="952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42</xdr:row>
      <xdr:rowOff>2</xdr:rowOff>
    </xdr:from>
    <xdr:to>
      <xdr:col>20</xdr:col>
      <xdr:colOff>1</xdr:colOff>
      <xdr:row>43</xdr:row>
      <xdr:rowOff>0</xdr:rowOff>
    </xdr:to>
    <xdr:cxnSp macro="">
      <xdr:nvCxnSpPr>
        <xdr:cNvPr id="25" name="直線矢印コネクタ 24">
          <a:extLst>
            <a:ext uri="{FF2B5EF4-FFF2-40B4-BE49-F238E27FC236}">
              <a16:creationId xmlns:a16="http://schemas.microsoft.com/office/drawing/2014/main" id="{00000000-0008-0000-0F00-000019000000}"/>
            </a:ext>
          </a:extLst>
        </xdr:cNvPr>
        <xdr:cNvCxnSpPr/>
      </xdr:nvCxnSpPr>
      <xdr:spPr>
        <a:xfrm flipV="1">
          <a:off x="15268575" y="8467727"/>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49</xdr:row>
      <xdr:rowOff>76200</xdr:rowOff>
    </xdr:from>
    <xdr:to>
      <xdr:col>13</xdr:col>
      <xdr:colOff>9525</xdr:colOff>
      <xdr:row>49</xdr:row>
      <xdr:rowOff>76200</xdr:rowOff>
    </xdr:to>
    <xdr:cxnSp macro="">
      <xdr:nvCxnSpPr>
        <xdr:cNvPr id="26" name="直線矢印コネクタ 25">
          <a:extLst>
            <a:ext uri="{FF2B5EF4-FFF2-40B4-BE49-F238E27FC236}">
              <a16:creationId xmlns:a16="http://schemas.microsoft.com/office/drawing/2014/main" id="{00000000-0008-0000-0F00-00001A000000}"/>
            </a:ext>
          </a:extLst>
        </xdr:cNvPr>
        <xdr:cNvCxnSpPr/>
      </xdr:nvCxnSpPr>
      <xdr:spPr>
        <a:xfrm>
          <a:off x="8096250" y="98869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49</xdr:row>
      <xdr:rowOff>80963</xdr:rowOff>
    </xdr:from>
    <xdr:to>
      <xdr:col>12</xdr:col>
      <xdr:colOff>190500</xdr:colOff>
      <xdr:row>53</xdr:row>
      <xdr:rowOff>9525</xdr:rowOff>
    </xdr:to>
    <xdr:cxnSp macro="">
      <xdr:nvCxnSpPr>
        <xdr:cNvPr id="27" name="直線コネクタ 26">
          <a:extLst>
            <a:ext uri="{FF2B5EF4-FFF2-40B4-BE49-F238E27FC236}">
              <a16:creationId xmlns:a16="http://schemas.microsoft.com/office/drawing/2014/main" id="{00000000-0008-0000-0F00-00001B000000}"/>
            </a:ext>
          </a:extLst>
        </xdr:cNvPr>
        <xdr:cNvCxnSpPr/>
      </xdr:nvCxnSpPr>
      <xdr:spPr>
        <a:xfrm>
          <a:off x="8277225" y="9891713"/>
          <a:ext cx="0" cy="90963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49</xdr:row>
      <xdr:rowOff>85725</xdr:rowOff>
    </xdr:from>
    <xdr:to>
      <xdr:col>8</xdr:col>
      <xdr:colOff>4763</xdr:colOff>
      <xdr:row>49</xdr:row>
      <xdr:rowOff>104775</xdr:rowOff>
    </xdr:to>
    <xdr:cxnSp macro="">
      <xdr:nvCxnSpPr>
        <xdr:cNvPr id="28" name="直線矢印コネクタ 27">
          <a:extLst>
            <a:ext uri="{FF2B5EF4-FFF2-40B4-BE49-F238E27FC236}">
              <a16:creationId xmlns:a16="http://schemas.microsoft.com/office/drawing/2014/main" id="{00000000-0008-0000-0F00-00001C000000}"/>
            </a:ext>
          </a:extLst>
        </xdr:cNvPr>
        <xdr:cNvCxnSpPr/>
      </xdr:nvCxnSpPr>
      <xdr:spPr>
        <a:xfrm flipV="1">
          <a:off x="2486025" y="9858375"/>
          <a:ext cx="795338" cy="1905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52</xdr:row>
      <xdr:rowOff>9527</xdr:rowOff>
    </xdr:from>
    <xdr:to>
      <xdr:col>19</xdr:col>
      <xdr:colOff>1085851</xdr:colOff>
      <xdr:row>53</xdr:row>
      <xdr:rowOff>9525</xdr:rowOff>
    </xdr:to>
    <xdr:cxnSp macro="">
      <xdr:nvCxnSpPr>
        <xdr:cNvPr id="29" name="直線矢印コネクタ 28">
          <a:extLst>
            <a:ext uri="{FF2B5EF4-FFF2-40B4-BE49-F238E27FC236}">
              <a16:creationId xmlns:a16="http://schemas.microsoft.com/office/drawing/2014/main" id="{00000000-0008-0000-0F00-00001D000000}"/>
            </a:ext>
          </a:extLst>
        </xdr:cNvPr>
        <xdr:cNvCxnSpPr/>
      </xdr:nvCxnSpPr>
      <xdr:spPr>
        <a:xfrm flipV="1">
          <a:off x="15259050" y="10506077"/>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59</xdr:row>
      <xdr:rowOff>76200</xdr:rowOff>
    </xdr:from>
    <xdr:to>
      <xdr:col>13</xdr:col>
      <xdr:colOff>9525</xdr:colOff>
      <xdr:row>59</xdr:row>
      <xdr:rowOff>76200</xdr:rowOff>
    </xdr:to>
    <xdr:cxnSp macro="">
      <xdr:nvCxnSpPr>
        <xdr:cNvPr id="30" name="直線矢印コネクタ 29">
          <a:extLst>
            <a:ext uri="{FF2B5EF4-FFF2-40B4-BE49-F238E27FC236}">
              <a16:creationId xmlns:a16="http://schemas.microsoft.com/office/drawing/2014/main" id="{00000000-0008-0000-0F00-00001E000000}"/>
            </a:ext>
          </a:extLst>
        </xdr:cNvPr>
        <xdr:cNvCxnSpPr/>
      </xdr:nvCxnSpPr>
      <xdr:spPr>
        <a:xfrm>
          <a:off x="8096250" y="119157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59</xdr:row>
      <xdr:rowOff>71438</xdr:rowOff>
    </xdr:from>
    <xdr:to>
      <xdr:col>12</xdr:col>
      <xdr:colOff>200025</xdr:colOff>
      <xdr:row>63</xdr:row>
      <xdr:rowOff>0</xdr:rowOff>
    </xdr:to>
    <xdr:cxnSp macro="">
      <xdr:nvCxnSpPr>
        <xdr:cNvPr id="31" name="直線コネクタ 30">
          <a:extLst>
            <a:ext uri="{FF2B5EF4-FFF2-40B4-BE49-F238E27FC236}">
              <a16:creationId xmlns:a16="http://schemas.microsoft.com/office/drawing/2014/main" id="{00000000-0008-0000-0F00-00001F000000}"/>
            </a:ext>
          </a:extLst>
        </xdr:cNvPr>
        <xdr:cNvCxnSpPr/>
      </xdr:nvCxnSpPr>
      <xdr:spPr>
        <a:xfrm>
          <a:off x="8286750" y="11911013"/>
          <a:ext cx="0" cy="90963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219075</xdr:colOff>
      <xdr:row>59</xdr:row>
      <xdr:rowOff>85726</xdr:rowOff>
    </xdr:from>
    <xdr:to>
      <xdr:col>8</xdr:col>
      <xdr:colOff>4763</xdr:colOff>
      <xdr:row>59</xdr:row>
      <xdr:rowOff>104775</xdr:rowOff>
    </xdr:to>
    <xdr:cxnSp macro="">
      <xdr:nvCxnSpPr>
        <xdr:cNvPr id="32" name="直線矢印コネクタ 31">
          <a:extLst>
            <a:ext uri="{FF2B5EF4-FFF2-40B4-BE49-F238E27FC236}">
              <a16:creationId xmlns:a16="http://schemas.microsoft.com/office/drawing/2014/main" id="{00000000-0008-0000-0F00-000020000000}"/>
            </a:ext>
          </a:extLst>
        </xdr:cNvPr>
        <xdr:cNvCxnSpPr/>
      </xdr:nvCxnSpPr>
      <xdr:spPr>
        <a:xfrm flipV="1">
          <a:off x="2476500" y="11877676"/>
          <a:ext cx="804863" cy="1904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62</xdr:row>
      <xdr:rowOff>9527</xdr:rowOff>
    </xdr:from>
    <xdr:to>
      <xdr:col>19</xdr:col>
      <xdr:colOff>1085851</xdr:colOff>
      <xdr:row>63</xdr:row>
      <xdr:rowOff>9525</xdr:rowOff>
    </xdr:to>
    <xdr:cxnSp macro="">
      <xdr:nvCxnSpPr>
        <xdr:cNvPr id="33" name="直線矢印コネクタ 32">
          <a:extLst>
            <a:ext uri="{FF2B5EF4-FFF2-40B4-BE49-F238E27FC236}">
              <a16:creationId xmlns:a16="http://schemas.microsoft.com/office/drawing/2014/main" id="{00000000-0008-0000-0F00-000021000000}"/>
            </a:ext>
          </a:extLst>
        </xdr:cNvPr>
        <xdr:cNvCxnSpPr/>
      </xdr:nvCxnSpPr>
      <xdr:spPr>
        <a:xfrm flipV="1">
          <a:off x="15259050" y="12534902"/>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69</xdr:row>
      <xdr:rowOff>76200</xdr:rowOff>
    </xdr:from>
    <xdr:to>
      <xdr:col>13</xdr:col>
      <xdr:colOff>9525</xdr:colOff>
      <xdr:row>69</xdr:row>
      <xdr:rowOff>76200</xdr:rowOff>
    </xdr:to>
    <xdr:cxnSp macro="">
      <xdr:nvCxnSpPr>
        <xdr:cNvPr id="34" name="直線矢印コネクタ 33">
          <a:extLst>
            <a:ext uri="{FF2B5EF4-FFF2-40B4-BE49-F238E27FC236}">
              <a16:creationId xmlns:a16="http://schemas.microsoft.com/office/drawing/2014/main" id="{00000000-0008-0000-0F00-000022000000}"/>
            </a:ext>
          </a:extLst>
        </xdr:cNvPr>
        <xdr:cNvCxnSpPr/>
      </xdr:nvCxnSpPr>
      <xdr:spPr>
        <a:xfrm>
          <a:off x="8096250" y="139446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209550</xdr:colOff>
      <xdr:row>69</xdr:row>
      <xdr:rowOff>80963</xdr:rowOff>
    </xdr:from>
    <xdr:to>
      <xdr:col>12</xdr:col>
      <xdr:colOff>209550</xdr:colOff>
      <xdr:row>73</xdr:row>
      <xdr:rowOff>0</xdr:rowOff>
    </xdr:to>
    <xdr:cxnSp macro="">
      <xdr:nvCxnSpPr>
        <xdr:cNvPr id="35" name="直線コネクタ 34">
          <a:extLst>
            <a:ext uri="{FF2B5EF4-FFF2-40B4-BE49-F238E27FC236}">
              <a16:creationId xmlns:a16="http://schemas.microsoft.com/office/drawing/2014/main" id="{00000000-0008-0000-0F00-000023000000}"/>
            </a:ext>
          </a:extLst>
        </xdr:cNvPr>
        <xdr:cNvCxnSpPr/>
      </xdr:nvCxnSpPr>
      <xdr:spPr>
        <a:xfrm>
          <a:off x="8296275" y="13949363"/>
          <a:ext cx="0" cy="90011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69</xdr:row>
      <xdr:rowOff>85725</xdr:rowOff>
    </xdr:from>
    <xdr:to>
      <xdr:col>8</xdr:col>
      <xdr:colOff>4763</xdr:colOff>
      <xdr:row>69</xdr:row>
      <xdr:rowOff>85726</xdr:rowOff>
    </xdr:to>
    <xdr:cxnSp macro="">
      <xdr:nvCxnSpPr>
        <xdr:cNvPr id="36" name="直線矢印コネクタ 35">
          <a:extLst>
            <a:ext uri="{FF2B5EF4-FFF2-40B4-BE49-F238E27FC236}">
              <a16:creationId xmlns:a16="http://schemas.microsoft.com/office/drawing/2014/main" id="{00000000-0008-0000-0F00-000024000000}"/>
            </a:ext>
          </a:extLst>
        </xdr:cNvPr>
        <xdr:cNvCxnSpPr/>
      </xdr:nvCxnSpPr>
      <xdr:spPr>
        <a:xfrm>
          <a:off x="2486025" y="13896975"/>
          <a:ext cx="795338" cy="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1076325</xdr:colOff>
      <xdr:row>72</xdr:row>
      <xdr:rowOff>9527</xdr:rowOff>
    </xdr:from>
    <xdr:to>
      <xdr:col>19</xdr:col>
      <xdr:colOff>1076326</xdr:colOff>
      <xdr:row>73</xdr:row>
      <xdr:rowOff>9525</xdr:rowOff>
    </xdr:to>
    <xdr:cxnSp macro="">
      <xdr:nvCxnSpPr>
        <xdr:cNvPr id="37" name="直線矢印コネクタ 36">
          <a:extLst>
            <a:ext uri="{FF2B5EF4-FFF2-40B4-BE49-F238E27FC236}">
              <a16:creationId xmlns:a16="http://schemas.microsoft.com/office/drawing/2014/main" id="{00000000-0008-0000-0F00-000025000000}"/>
            </a:ext>
          </a:extLst>
        </xdr:cNvPr>
        <xdr:cNvCxnSpPr/>
      </xdr:nvCxnSpPr>
      <xdr:spPr>
        <a:xfrm flipV="1">
          <a:off x="15249525" y="14563727"/>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79</xdr:row>
      <xdr:rowOff>76200</xdr:rowOff>
    </xdr:from>
    <xdr:to>
      <xdr:col>13</xdr:col>
      <xdr:colOff>9525</xdr:colOff>
      <xdr:row>79</xdr:row>
      <xdr:rowOff>76200</xdr:rowOff>
    </xdr:to>
    <xdr:cxnSp macro="">
      <xdr:nvCxnSpPr>
        <xdr:cNvPr id="38" name="直線矢印コネクタ 37">
          <a:extLst>
            <a:ext uri="{FF2B5EF4-FFF2-40B4-BE49-F238E27FC236}">
              <a16:creationId xmlns:a16="http://schemas.microsoft.com/office/drawing/2014/main" id="{00000000-0008-0000-0F00-000026000000}"/>
            </a:ext>
          </a:extLst>
        </xdr:cNvPr>
        <xdr:cNvCxnSpPr/>
      </xdr:nvCxnSpPr>
      <xdr:spPr>
        <a:xfrm>
          <a:off x="8096250" y="159734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79</xdr:row>
      <xdr:rowOff>80963</xdr:rowOff>
    </xdr:from>
    <xdr:to>
      <xdr:col>12</xdr:col>
      <xdr:colOff>190500</xdr:colOff>
      <xdr:row>83</xdr:row>
      <xdr:rowOff>9525</xdr:rowOff>
    </xdr:to>
    <xdr:cxnSp macro="">
      <xdr:nvCxnSpPr>
        <xdr:cNvPr id="39" name="直線コネクタ 38">
          <a:extLst>
            <a:ext uri="{FF2B5EF4-FFF2-40B4-BE49-F238E27FC236}">
              <a16:creationId xmlns:a16="http://schemas.microsoft.com/office/drawing/2014/main" id="{00000000-0008-0000-0F00-000027000000}"/>
            </a:ext>
          </a:extLst>
        </xdr:cNvPr>
        <xdr:cNvCxnSpPr/>
      </xdr:nvCxnSpPr>
      <xdr:spPr>
        <a:xfrm>
          <a:off x="8277225" y="15978188"/>
          <a:ext cx="0" cy="90963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209550</xdr:colOff>
      <xdr:row>79</xdr:row>
      <xdr:rowOff>85726</xdr:rowOff>
    </xdr:from>
    <xdr:to>
      <xdr:col>8</xdr:col>
      <xdr:colOff>4763</xdr:colOff>
      <xdr:row>79</xdr:row>
      <xdr:rowOff>104775</xdr:rowOff>
    </xdr:to>
    <xdr:cxnSp macro="">
      <xdr:nvCxnSpPr>
        <xdr:cNvPr id="40" name="直線矢印コネクタ 39">
          <a:extLst>
            <a:ext uri="{FF2B5EF4-FFF2-40B4-BE49-F238E27FC236}">
              <a16:creationId xmlns:a16="http://schemas.microsoft.com/office/drawing/2014/main" id="{00000000-0008-0000-0F00-000028000000}"/>
            </a:ext>
          </a:extLst>
        </xdr:cNvPr>
        <xdr:cNvCxnSpPr/>
      </xdr:nvCxnSpPr>
      <xdr:spPr>
        <a:xfrm flipV="1">
          <a:off x="2466975" y="15916276"/>
          <a:ext cx="814388" cy="1904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82</xdr:row>
      <xdr:rowOff>9527</xdr:rowOff>
    </xdr:from>
    <xdr:to>
      <xdr:col>20</xdr:col>
      <xdr:colOff>1</xdr:colOff>
      <xdr:row>83</xdr:row>
      <xdr:rowOff>9525</xdr:rowOff>
    </xdr:to>
    <xdr:cxnSp macro="">
      <xdr:nvCxnSpPr>
        <xdr:cNvPr id="41" name="直線矢印コネクタ 40">
          <a:extLst>
            <a:ext uri="{FF2B5EF4-FFF2-40B4-BE49-F238E27FC236}">
              <a16:creationId xmlns:a16="http://schemas.microsoft.com/office/drawing/2014/main" id="{00000000-0008-0000-0F00-000029000000}"/>
            </a:ext>
          </a:extLst>
        </xdr:cNvPr>
        <xdr:cNvCxnSpPr/>
      </xdr:nvCxnSpPr>
      <xdr:spPr>
        <a:xfrm flipV="1">
          <a:off x="15268575" y="16592552"/>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89</xdr:row>
      <xdr:rowOff>76200</xdr:rowOff>
    </xdr:from>
    <xdr:to>
      <xdr:col>13</xdr:col>
      <xdr:colOff>9525</xdr:colOff>
      <xdr:row>89</xdr:row>
      <xdr:rowOff>76200</xdr:rowOff>
    </xdr:to>
    <xdr:cxnSp macro="">
      <xdr:nvCxnSpPr>
        <xdr:cNvPr id="42" name="直線矢印コネクタ 41">
          <a:extLst>
            <a:ext uri="{FF2B5EF4-FFF2-40B4-BE49-F238E27FC236}">
              <a16:creationId xmlns:a16="http://schemas.microsoft.com/office/drawing/2014/main" id="{00000000-0008-0000-0F00-00002A000000}"/>
            </a:ext>
          </a:extLst>
        </xdr:cNvPr>
        <xdr:cNvCxnSpPr/>
      </xdr:nvCxnSpPr>
      <xdr:spPr>
        <a:xfrm>
          <a:off x="8096250" y="18278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89</xdr:row>
      <xdr:rowOff>90488</xdr:rowOff>
    </xdr:from>
    <xdr:to>
      <xdr:col>12</xdr:col>
      <xdr:colOff>200025</xdr:colOff>
      <xdr:row>93</xdr:row>
      <xdr:rowOff>19050</xdr:rowOff>
    </xdr:to>
    <xdr:cxnSp macro="">
      <xdr:nvCxnSpPr>
        <xdr:cNvPr id="43" name="直線コネクタ 42">
          <a:extLst>
            <a:ext uri="{FF2B5EF4-FFF2-40B4-BE49-F238E27FC236}">
              <a16:creationId xmlns:a16="http://schemas.microsoft.com/office/drawing/2014/main" id="{00000000-0008-0000-0F00-00002B000000}"/>
            </a:ext>
          </a:extLst>
        </xdr:cNvPr>
        <xdr:cNvCxnSpPr/>
      </xdr:nvCxnSpPr>
      <xdr:spPr>
        <a:xfrm>
          <a:off x="8286750" y="18292763"/>
          <a:ext cx="0" cy="91916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219075</xdr:colOff>
      <xdr:row>89</xdr:row>
      <xdr:rowOff>85725</xdr:rowOff>
    </xdr:from>
    <xdr:to>
      <xdr:col>8</xdr:col>
      <xdr:colOff>4763</xdr:colOff>
      <xdr:row>89</xdr:row>
      <xdr:rowOff>85725</xdr:rowOff>
    </xdr:to>
    <xdr:cxnSp macro="">
      <xdr:nvCxnSpPr>
        <xdr:cNvPr id="44" name="直線矢印コネクタ 43">
          <a:extLst>
            <a:ext uri="{FF2B5EF4-FFF2-40B4-BE49-F238E27FC236}">
              <a16:creationId xmlns:a16="http://schemas.microsoft.com/office/drawing/2014/main" id="{00000000-0008-0000-0F00-00002C000000}"/>
            </a:ext>
          </a:extLst>
        </xdr:cNvPr>
        <xdr:cNvCxnSpPr/>
      </xdr:nvCxnSpPr>
      <xdr:spPr>
        <a:xfrm>
          <a:off x="2476500" y="18211800"/>
          <a:ext cx="8048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92</xdr:row>
      <xdr:rowOff>19052</xdr:rowOff>
    </xdr:from>
    <xdr:to>
      <xdr:col>19</xdr:col>
      <xdr:colOff>1085851</xdr:colOff>
      <xdr:row>93</xdr:row>
      <xdr:rowOff>19050</xdr:rowOff>
    </xdr:to>
    <xdr:cxnSp macro="">
      <xdr:nvCxnSpPr>
        <xdr:cNvPr id="45" name="直線矢印コネクタ 44">
          <a:extLst>
            <a:ext uri="{FF2B5EF4-FFF2-40B4-BE49-F238E27FC236}">
              <a16:creationId xmlns:a16="http://schemas.microsoft.com/office/drawing/2014/main" id="{00000000-0008-0000-0F00-00002D000000}"/>
            </a:ext>
          </a:extLst>
        </xdr:cNvPr>
        <xdr:cNvCxnSpPr/>
      </xdr:nvCxnSpPr>
      <xdr:spPr>
        <a:xfrm flipV="1">
          <a:off x="15259050" y="18916652"/>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32</xdr:row>
      <xdr:rowOff>285750</xdr:rowOff>
    </xdr:from>
    <xdr:to>
      <xdr:col>19</xdr:col>
      <xdr:colOff>1085850</xdr:colOff>
      <xdr:row>32</xdr:row>
      <xdr:rowOff>285750</xdr:rowOff>
    </xdr:to>
    <xdr:cxnSp macro="">
      <xdr:nvCxnSpPr>
        <xdr:cNvPr id="46" name="直線コネクタ 45">
          <a:extLst>
            <a:ext uri="{FF2B5EF4-FFF2-40B4-BE49-F238E27FC236}">
              <a16:creationId xmlns:a16="http://schemas.microsoft.com/office/drawing/2014/main" id="{00000000-0008-0000-0F00-00002E000000}"/>
            </a:ext>
          </a:extLst>
        </xdr:cNvPr>
        <xdr:cNvCxnSpPr/>
      </xdr:nvCxnSpPr>
      <xdr:spPr>
        <a:xfrm>
          <a:off x="8277225" y="6724650"/>
          <a:ext cx="698182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43</xdr:row>
      <xdr:rowOff>9525</xdr:rowOff>
    </xdr:from>
    <xdr:to>
      <xdr:col>20</xdr:col>
      <xdr:colOff>0</xdr:colOff>
      <xdr:row>43</xdr:row>
      <xdr:rowOff>9525</xdr:rowOff>
    </xdr:to>
    <xdr:cxnSp macro="">
      <xdr:nvCxnSpPr>
        <xdr:cNvPr id="47" name="直線コネクタ 46">
          <a:extLst>
            <a:ext uri="{FF2B5EF4-FFF2-40B4-BE49-F238E27FC236}">
              <a16:creationId xmlns:a16="http://schemas.microsoft.com/office/drawing/2014/main" id="{00000000-0008-0000-0F00-00002F000000}"/>
            </a:ext>
          </a:extLst>
        </xdr:cNvPr>
        <xdr:cNvCxnSpPr/>
      </xdr:nvCxnSpPr>
      <xdr:spPr>
        <a:xfrm>
          <a:off x="8277225" y="8772525"/>
          <a:ext cx="69913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53</xdr:row>
      <xdr:rowOff>19051</xdr:rowOff>
    </xdr:from>
    <xdr:to>
      <xdr:col>20</xdr:col>
      <xdr:colOff>0</xdr:colOff>
      <xdr:row>53</xdr:row>
      <xdr:rowOff>28575</xdr:rowOff>
    </xdr:to>
    <xdr:cxnSp macro="">
      <xdr:nvCxnSpPr>
        <xdr:cNvPr id="48" name="直線コネクタ 47">
          <a:extLst>
            <a:ext uri="{FF2B5EF4-FFF2-40B4-BE49-F238E27FC236}">
              <a16:creationId xmlns:a16="http://schemas.microsoft.com/office/drawing/2014/main" id="{00000000-0008-0000-0F00-000030000000}"/>
            </a:ext>
          </a:extLst>
        </xdr:cNvPr>
        <xdr:cNvCxnSpPr/>
      </xdr:nvCxnSpPr>
      <xdr:spPr>
        <a:xfrm flipV="1">
          <a:off x="8277225" y="10810876"/>
          <a:ext cx="6991350" cy="952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200025</xdr:colOff>
      <xdr:row>62</xdr:row>
      <xdr:rowOff>285750</xdr:rowOff>
    </xdr:from>
    <xdr:to>
      <xdr:col>20</xdr:col>
      <xdr:colOff>0</xdr:colOff>
      <xdr:row>63</xdr:row>
      <xdr:rowOff>9525</xdr:rowOff>
    </xdr:to>
    <xdr:cxnSp macro="">
      <xdr:nvCxnSpPr>
        <xdr:cNvPr id="49" name="直線コネクタ 48">
          <a:extLst>
            <a:ext uri="{FF2B5EF4-FFF2-40B4-BE49-F238E27FC236}">
              <a16:creationId xmlns:a16="http://schemas.microsoft.com/office/drawing/2014/main" id="{00000000-0008-0000-0F00-000031000000}"/>
            </a:ext>
          </a:extLst>
        </xdr:cNvPr>
        <xdr:cNvCxnSpPr/>
      </xdr:nvCxnSpPr>
      <xdr:spPr>
        <a:xfrm>
          <a:off x="8286750" y="12811125"/>
          <a:ext cx="6981825"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209550</xdr:colOff>
      <xdr:row>72</xdr:row>
      <xdr:rowOff>276225</xdr:rowOff>
    </xdr:from>
    <xdr:to>
      <xdr:col>19</xdr:col>
      <xdr:colOff>1085850</xdr:colOff>
      <xdr:row>73</xdr:row>
      <xdr:rowOff>9525</xdr:rowOff>
    </xdr:to>
    <xdr:cxnSp macro="">
      <xdr:nvCxnSpPr>
        <xdr:cNvPr id="50" name="直線コネクタ 49">
          <a:extLst>
            <a:ext uri="{FF2B5EF4-FFF2-40B4-BE49-F238E27FC236}">
              <a16:creationId xmlns:a16="http://schemas.microsoft.com/office/drawing/2014/main" id="{00000000-0008-0000-0F00-000032000000}"/>
            </a:ext>
          </a:extLst>
        </xdr:cNvPr>
        <xdr:cNvCxnSpPr/>
      </xdr:nvCxnSpPr>
      <xdr:spPr>
        <a:xfrm>
          <a:off x="8296275" y="14830425"/>
          <a:ext cx="6962775" cy="285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82</xdr:row>
      <xdr:rowOff>285750</xdr:rowOff>
    </xdr:from>
    <xdr:to>
      <xdr:col>20</xdr:col>
      <xdr:colOff>19050</xdr:colOff>
      <xdr:row>83</xdr:row>
      <xdr:rowOff>9525</xdr:rowOff>
    </xdr:to>
    <xdr:cxnSp macro="">
      <xdr:nvCxnSpPr>
        <xdr:cNvPr id="51" name="直線コネクタ 50">
          <a:extLst>
            <a:ext uri="{FF2B5EF4-FFF2-40B4-BE49-F238E27FC236}">
              <a16:creationId xmlns:a16="http://schemas.microsoft.com/office/drawing/2014/main" id="{00000000-0008-0000-0F00-000033000000}"/>
            </a:ext>
          </a:extLst>
        </xdr:cNvPr>
        <xdr:cNvCxnSpPr/>
      </xdr:nvCxnSpPr>
      <xdr:spPr>
        <a:xfrm>
          <a:off x="8277225" y="16868775"/>
          <a:ext cx="7010400" cy="19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209550</xdr:colOff>
      <xdr:row>93</xdr:row>
      <xdr:rowOff>9525</xdr:rowOff>
    </xdr:from>
    <xdr:to>
      <xdr:col>19</xdr:col>
      <xdr:colOff>1085850</xdr:colOff>
      <xdr:row>93</xdr:row>
      <xdr:rowOff>19050</xdr:rowOff>
    </xdr:to>
    <xdr:cxnSp macro="">
      <xdr:nvCxnSpPr>
        <xdr:cNvPr id="52" name="直線コネクタ 51">
          <a:extLst>
            <a:ext uri="{FF2B5EF4-FFF2-40B4-BE49-F238E27FC236}">
              <a16:creationId xmlns:a16="http://schemas.microsoft.com/office/drawing/2014/main" id="{00000000-0008-0000-0F00-000034000000}"/>
            </a:ext>
          </a:extLst>
        </xdr:cNvPr>
        <xdr:cNvCxnSpPr/>
      </xdr:nvCxnSpPr>
      <xdr:spPr>
        <a:xfrm flipV="1">
          <a:off x="8296275" y="19202400"/>
          <a:ext cx="6962775" cy="95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99</xdr:row>
      <xdr:rowOff>76200</xdr:rowOff>
    </xdr:from>
    <xdr:to>
      <xdr:col>13</xdr:col>
      <xdr:colOff>9525</xdr:colOff>
      <xdr:row>99</xdr:row>
      <xdr:rowOff>76200</xdr:rowOff>
    </xdr:to>
    <xdr:cxnSp macro="">
      <xdr:nvCxnSpPr>
        <xdr:cNvPr id="53" name="直線矢印コネクタ 52">
          <a:extLst>
            <a:ext uri="{FF2B5EF4-FFF2-40B4-BE49-F238E27FC236}">
              <a16:creationId xmlns:a16="http://schemas.microsoft.com/office/drawing/2014/main" id="{00000000-0008-0000-0F00-000035000000}"/>
            </a:ext>
          </a:extLst>
        </xdr:cNvPr>
        <xdr:cNvCxnSpPr/>
      </xdr:nvCxnSpPr>
      <xdr:spPr>
        <a:xfrm>
          <a:off x="8096250" y="203263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103</xdr:row>
      <xdr:rowOff>0</xdr:rowOff>
    </xdr:from>
    <xdr:to>
      <xdr:col>20</xdr:col>
      <xdr:colOff>0</xdr:colOff>
      <xdr:row>103</xdr:row>
      <xdr:rowOff>9525</xdr:rowOff>
    </xdr:to>
    <xdr:cxnSp macro="">
      <xdr:nvCxnSpPr>
        <xdr:cNvPr id="54" name="直線コネクタ 53">
          <a:extLst>
            <a:ext uri="{FF2B5EF4-FFF2-40B4-BE49-F238E27FC236}">
              <a16:creationId xmlns:a16="http://schemas.microsoft.com/office/drawing/2014/main" id="{00000000-0008-0000-0F00-000036000000}"/>
            </a:ext>
          </a:extLst>
        </xdr:cNvPr>
        <xdr:cNvCxnSpPr/>
      </xdr:nvCxnSpPr>
      <xdr:spPr>
        <a:xfrm>
          <a:off x="8277225" y="21155025"/>
          <a:ext cx="6991350" cy="95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19</xdr:row>
      <xdr:rowOff>76200</xdr:rowOff>
    </xdr:from>
    <xdr:to>
      <xdr:col>13</xdr:col>
      <xdr:colOff>9525</xdr:colOff>
      <xdr:row>19</xdr:row>
      <xdr:rowOff>76200</xdr:rowOff>
    </xdr:to>
    <xdr:cxnSp macro="">
      <xdr:nvCxnSpPr>
        <xdr:cNvPr id="55" name="直線矢印コネクタ 54">
          <a:extLst>
            <a:ext uri="{FF2B5EF4-FFF2-40B4-BE49-F238E27FC236}">
              <a16:creationId xmlns:a16="http://schemas.microsoft.com/office/drawing/2014/main" id="{00000000-0008-0000-0F00-000037000000}"/>
            </a:ext>
          </a:extLst>
        </xdr:cNvPr>
        <xdr:cNvCxnSpPr/>
      </xdr:nvCxnSpPr>
      <xdr:spPr>
        <a:xfrm>
          <a:off x="8096250" y="3800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29</xdr:row>
      <xdr:rowOff>76200</xdr:rowOff>
    </xdr:from>
    <xdr:to>
      <xdr:col>13</xdr:col>
      <xdr:colOff>9525</xdr:colOff>
      <xdr:row>29</xdr:row>
      <xdr:rowOff>76200</xdr:rowOff>
    </xdr:to>
    <xdr:cxnSp macro="">
      <xdr:nvCxnSpPr>
        <xdr:cNvPr id="56" name="直線矢印コネクタ 55">
          <a:extLst>
            <a:ext uri="{FF2B5EF4-FFF2-40B4-BE49-F238E27FC236}">
              <a16:creationId xmlns:a16="http://schemas.microsoft.com/office/drawing/2014/main" id="{00000000-0008-0000-0F00-000038000000}"/>
            </a:ext>
          </a:extLst>
        </xdr:cNvPr>
        <xdr:cNvCxnSpPr/>
      </xdr:nvCxnSpPr>
      <xdr:spPr>
        <a:xfrm>
          <a:off x="8096250" y="58293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29</xdr:row>
      <xdr:rowOff>76200</xdr:rowOff>
    </xdr:from>
    <xdr:to>
      <xdr:col>13</xdr:col>
      <xdr:colOff>9525</xdr:colOff>
      <xdr:row>29</xdr:row>
      <xdr:rowOff>76200</xdr:rowOff>
    </xdr:to>
    <xdr:cxnSp macro="">
      <xdr:nvCxnSpPr>
        <xdr:cNvPr id="57" name="直線矢印コネクタ 56">
          <a:extLst>
            <a:ext uri="{FF2B5EF4-FFF2-40B4-BE49-F238E27FC236}">
              <a16:creationId xmlns:a16="http://schemas.microsoft.com/office/drawing/2014/main" id="{00000000-0008-0000-0F00-000039000000}"/>
            </a:ext>
          </a:extLst>
        </xdr:cNvPr>
        <xdr:cNvCxnSpPr/>
      </xdr:nvCxnSpPr>
      <xdr:spPr>
        <a:xfrm>
          <a:off x="8096250" y="58293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39</xdr:row>
      <xdr:rowOff>76200</xdr:rowOff>
    </xdr:from>
    <xdr:to>
      <xdr:col>13</xdr:col>
      <xdr:colOff>9525</xdr:colOff>
      <xdr:row>39</xdr:row>
      <xdr:rowOff>76200</xdr:rowOff>
    </xdr:to>
    <xdr:cxnSp macro="">
      <xdr:nvCxnSpPr>
        <xdr:cNvPr id="58" name="直線矢印コネクタ 57">
          <a:extLst>
            <a:ext uri="{FF2B5EF4-FFF2-40B4-BE49-F238E27FC236}">
              <a16:creationId xmlns:a16="http://schemas.microsoft.com/office/drawing/2014/main" id="{00000000-0008-0000-0F00-00003A000000}"/>
            </a:ext>
          </a:extLst>
        </xdr:cNvPr>
        <xdr:cNvCxnSpPr/>
      </xdr:nvCxnSpPr>
      <xdr:spPr>
        <a:xfrm>
          <a:off x="8096250" y="78581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39</xdr:row>
      <xdr:rowOff>76200</xdr:rowOff>
    </xdr:from>
    <xdr:to>
      <xdr:col>13</xdr:col>
      <xdr:colOff>9525</xdr:colOff>
      <xdr:row>39</xdr:row>
      <xdr:rowOff>76200</xdr:rowOff>
    </xdr:to>
    <xdr:cxnSp macro="">
      <xdr:nvCxnSpPr>
        <xdr:cNvPr id="59" name="直線矢印コネクタ 58">
          <a:extLst>
            <a:ext uri="{FF2B5EF4-FFF2-40B4-BE49-F238E27FC236}">
              <a16:creationId xmlns:a16="http://schemas.microsoft.com/office/drawing/2014/main" id="{00000000-0008-0000-0F00-00003B000000}"/>
            </a:ext>
          </a:extLst>
        </xdr:cNvPr>
        <xdr:cNvCxnSpPr/>
      </xdr:nvCxnSpPr>
      <xdr:spPr>
        <a:xfrm>
          <a:off x="8096250" y="78581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39</xdr:row>
      <xdr:rowOff>76200</xdr:rowOff>
    </xdr:from>
    <xdr:to>
      <xdr:col>13</xdr:col>
      <xdr:colOff>9525</xdr:colOff>
      <xdr:row>39</xdr:row>
      <xdr:rowOff>76200</xdr:rowOff>
    </xdr:to>
    <xdr:cxnSp macro="">
      <xdr:nvCxnSpPr>
        <xdr:cNvPr id="60" name="直線矢印コネクタ 59">
          <a:extLst>
            <a:ext uri="{FF2B5EF4-FFF2-40B4-BE49-F238E27FC236}">
              <a16:creationId xmlns:a16="http://schemas.microsoft.com/office/drawing/2014/main" id="{00000000-0008-0000-0F00-00003C000000}"/>
            </a:ext>
          </a:extLst>
        </xdr:cNvPr>
        <xdr:cNvCxnSpPr/>
      </xdr:nvCxnSpPr>
      <xdr:spPr>
        <a:xfrm>
          <a:off x="8096250" y="78581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49</xdr:row>
      <xdr:rowOff>76200</xdr:rowOff>
    </xdr:from>
    <xdr:to>
      <xdr:col>13</xdr:col>
      <xdr:colOff>9525</xdr:colOff>
      <xdr:row>49</xdr:row>
      <xdr:rowOff>76200</xdr:rowOff>
    </xdr:to>
    <xdr:cxnSp macro="">
      <xdr:nvCxnSpPr>
        <xdr:cNvPr id="61" name="直線矢印コネクタ 60">
          <a:extLst>
            <a:ext uri="{FF2B5EF4-FFF2-40B4-BE49-F238E27FC236}">
              <a16:creationId xmlns:a16="http://schemas.microsoft.com/office/drawing/2014/main" id="{00000000-0008-0000-0F00-00003D000000}"/>
            </a:ext>
          </a:extLst>
        </xdr:cNvPr>
        <xdr:cNvCxnSpPr/>
      </xdr:nvCxnSpPr>
      <xdr:spPr>
        <a:xfrm>
          <a:off x="8096250" y="98869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49</xdr:row>
      <xdr:rowOff>76200</xdr:rowOff>
    </xdr:from>
    <xdr:to>
      <xdr:col>13</xdr:col>
      <xdr:colOff>9525</xdr:colOff>
      <xdr:row>49</xdr:row>
      <xdr:rowOff>76200</xdr:rowOff>
    </xdr:to>
    <xdr:cxnSp macro="">
      <xdr:nvCxnSpPr>
        <xdr:cNvPr id="62" name="直線矢印コネクタ 61">
          <a:extLst>
            <a:ext uri="{FF2B5EF4-FFF2-40B4-BE49-F238E27FC236}">
              <a16:creationId xmlns:a16="http://schemas.microsoft.com/office/drawing/2014/main" id="{00000000-0008-0000-0F00-00003E000000}"/>
            </a:ext>
          </a:extLst>
        </xdr:cNvPr>
        <xdr:cNvCxnSpPr/>
      </xdr:nvCxnSpPr>
      <xdr:spPr>
        <a:xfrm>
          <a:off x="8096250" y="98869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49</xdr:row>
      <xdr:rowOff>76200</xdr:rowOff>
    </xdr:from>
    <xdr:to>
      <xdr:col>13</xdr:col>
      <xdr:colOff>9525</xdr:colOff>
      <xdr:row>49</xdr:row>
      <xdr:rowOff>76200</xdr:rowOff>
    </xdr:to>
    <xdr:cxnSp macro="">
      <xdr:nvCxnSpPr>
        <xdr:cNvPr id="63" name="直線矢印コネクタ 62">
          <a:extLst>
            <a:ext uri="{FF2B5EF4-FFF2-40B4-BE49-F238E27FC236}">
              <a16:creationId xmlns:a16="http://schemas.microsoft.com/office/drawing/2014/main" id="{00000000-0008-0000-0F00-00003F000000}"/>
            </a:ext>
          </a:extLst>
        </xdr:cNvPr>
        <xdr:cNvCxnSpPr/>
      </xdr:nvCxnSpPr>
      <xdr:spPr>
        <a:xfrm>
          <a:off x="8096250" y="98869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49</xdr:row>
      <xdr:rowOff>76200</xdr:rowOff>
    </xdr:from>
    <xdr:to>
      <xdr:col>13</xdr:col>
      <xdr:colOff>9525</xdr:colOff>
      <xdr:row>49</xdr:row>
      <xdr:rowOff>76200</xdr:rowOff>
    </xdr:to>
    <xdr:cxnSp macro="">
      <xdr:nvCxnSpPr>
        <xdr:cNvPr id="64" name="直線矢印コネクタ 63">
          <a:extLst>
            <a:ext uri="{FF2B5EF4-FFF2-40B4-BE49-F238E27FC236}">
              <a16:creationId xmlns:a16="http://schemas.microsoft.com/office/drawing/2014/main" id="{00000000-0008-0000-0F00-000040000000}"/>
            </a:ext>
          </a:extLst>
        </xdr:cNvPr>
        <xdr:cNvCxnSpPr/>
      </xdr:nvCxnSpPr>
      <xdr:spPr>
        <a:xfrm>
          <a:off x="8096250" y="98869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59</xdr:row>
      <xdr:rowOff>76200</xdr:rowOff>
    </xdr:from>
    <xdr:to>
      <xdr:col>13</xdr:col>
      <xdr:colOff>9525</xdr:colOff>
      <xdr:row>59</xdr:row>
      <xdr:rowOff>76200</xdr:rowOff>
    </xdr:to>
    <xdr:cxnSp macro="">
      <xdr:nvCxnSpPr>
        <xdr:cNvPr id="65" name="直線矢印コネクタ 64">
          <a:extLst>
            <a:ext uri="{FF2B5EF4-FFF2-40B4-BE49-F238E27FC236}">
              <a16:creationId xmlns:a16="http://schemas.microsoft.com/office/drawing/2014/main" id="{00000000-0008-0000-0F00-000041000000}"/>
            </a:ext>
          </a:extLst>
        </xdr:cNvPr>
        <xdr:cNvCxnSpPr/>
      </xdr:nvCxnSpPr>
      <xdr:spPr>
        <a:xfrm>
          <a:off x="8096250" y="119157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59</xdr:row>
      <xdr:rowOff>76200</xdr:rowOff>
    </xdr:from>
    <xdr:to>
      <xdr:col>13</xdr:col>
      <xdr:colOff>9525</xdr:colOff>
      <xdr:row>59</xdr:row>
      <xdr:rowOff>76200</xdr:rowOff>
    </xdr:to>
    <xdr:cxnSp macro="">
      <xdr:nvCxnSpPr>
        <xdr:cNvPr id="66" name="直線矢印コネクタ 65">
          <a:extLst>
            <a:ext uri="{FF2B5EF4-FFF2-40B4-BE49-F238E27FC236}">
              <a16:creationId xmlns:a16="http://schemas.microsoft.com/office/drawing/2014/main" id="{00000000-0008-0000-0F00-000042000000}"/>
            </a:ext>
          </a:extLst>
        </xdr:cNvPr>
        <xdr:cNvCxnSpPr/>
      </xdr:nvCxnSpPr>
      <xdr:spPr>
        <a:xfrm>
          <a:off x="8096250" y="119157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59</xdr:row>
      <xdr:rowOff>76200</xdr:rowOff>
    </xdr:from>
    <xdr:to>
      <xdr:col>13</xdr:col>
      <xdr:colOff>9525</xdr:colOff>
      <xdr:row>59</xdr:row>
      <xdr:rowOff>76200</xdr:rowOff>
    </xdr:to>
    <xdr:cxnSp macro="">
      <xdr:nvCxnSpPr>
        <xdr:cNvPr id="67" name="直線矢印コネクタ 66">
          <a:extLst>
            <a:ext uri="{FF2B5EF4-FFF2-40B4-BE49-F238E27FC236}">
              <a16:creationId xmlns:a16="http://schemas.microsoft.com/office/drawing/2014/main" id="{00000000-0008-0000-0F00-000043000000}"/>
            </a:ext>
          </a:extLst>
        </xdr:cNvPr>
        <xdr:cNvCxnSpPr/>
      </xdr:nvCxnSpPr>
      <xdr:spPr>
        <a:xfrm>
          <a:off x="8096250" y="119157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59</xdr:row>
      <xdr:rowOff>76200</xdr:rowOff>
    </xdr:from>
    <xdr:to>
      <xdr:col>13</xdr:col>
      <xdr:colOff>9525</xdr:colOff>
      <xdr:row>59</xdr:row>
      <xdr:rowOff>76200</xdr:rowOff>
    </xdr:to>
    <xdr:cxnSp macro="">
      <xdr:nvCxnSpPr>
        <xdr:cNvPr id="68" name="直線矢印コネクタ 67">
          <a:extLst>
            <a:ext uri="{FF2B5EF4-FFF2-40B4-BE49-F238E27FC236}">
              <a16:creationId xmlns:a16="http://schemas.microsoft.com/office/drawing/2014/main" id="{00000000-0008-0000-0F00-000044000000}"/>
            </a:ext>
          </a:extLst>
        </xdr:cNvPr>
        <xdr:cNvCxnSpPr/>
      </xdr:nvCxnSpPr>
      <xdr:spPr>
        <a:xfrm>
          <a:off x="8096250" y="119157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59</xdr:row>
      <xdr:rowOff>76200</xdr:rowOff>
    </xdr:from>
    <xdr:to>
      <xdr:col>13</xdr:col>
      <xdr:colOff>9525</xdr:colOff>
      <xdr:row>59</xdr:row>
      <xdr:rowOff>76200</xdr:rowOff>
    </xdr:to>
    <xdr:cxnSp macro="">
      <xdr:nvCxnSpPr>
        <xdr:cNvPr id="69" name="直線矢印コネクタ 68">
          <a:extLst>
            <a:ext uri="{FF2B5EF4-FFF2-40B4-BE49-F238E27FC236}">
              <a16:creationId xmlns:a16="http://schemas.microsoft.com/office/drawing/2014/main" id="{00000000-0008-0000-0F00-000045000000}"/>
            </a:ext>
          </a:extLst>
        </xdr:cNvPr>
        <xdr:cNvCxnSpPr/>
      </xdr:nvCxnSpPr>
      <xdr:spPr>
        <a:xfrm>
          <a:off x="8096250" y="119157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69</xdr:row>
      <xdr:rowOff>76200</xdr:rowOff>
    </xdr:from>
    <xdr:to>
      <xdr:col>13</xdr:col>
      <xdr:colOff>9525</xdr:colOff>
      <xdr:row>69</xdr:row>
      <xdr:rowOff>76200</xdr:rowOff>
    </xdr:to>
    <xdr:cxnSp macro="">
      <xdr:nvCxnSpPr>
        <xdr:cNvPr id="70" name="直線矢印コネクタ 69">
          <a:extLst>
            <a:ext uri="{FF2B5EF4-FFF2-40B4-BE49-F238E27FC236}">
              <a16:creationId xmlns:a16="http://schemas.microsoft.com/office/drawing/2014/main" id="{00000000-0008-0000-0F00-000046000000}"/>
            </a:ext>
          </a:extLst>
        </xdr:cNvPr>
        <xdr:cNvCxnSpPr/>
      </xdr:nvCxnSpPr>
      <xdr:spPr>
        <a:xfrm>
          <a:off x="8096250" y="139446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69</xdr:row>
      <xdr:rowOff>76200</xdr:rowOff>
    </xdr:from>
    <xdr:to>
      <xdr:col>13</xdr:col>
      <xdr:colOff>9525</xdr:colOff>
      <xdr:row>69</xdr:row>
      <xdr:rowOff>76200</xdr:rowOff>
    </xdr:to>
    <xdr:cxnSp macro="">
      <xdr:nvCxnSpPr>
        <xdr:cNvPr id="71" name="直線矢印コネクタ 70">
          <a:extLst>
            <a:ext uri="{FF2B5EF4-FFF2-40B4-BE49-F238E27FC236}">
              <a16:creationId xmlns:a16="http://schemas.microsoft.com/office/drawing/2014/main" id="{00000000-0008-0000-0F00-000047000000}"/>
            </a:ext>
          </a:extLst>
        </xdr:cNvPr>
        <xdr:cNvCxnSpPr/>
      </xdr:nvCxnSpPr>
      <xdr:spPr>
        <a:xfrm>
          <a:off x="8096250" y="139446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69</xdr:row>
      <xdr:rowOff>76200</xdr:rowOff>
    </xdr:from>
    <xdr:to>
      <xdr:col>13</xdr:col>
      <xdr:colOff>9525</xdr:colOff>
      <xdr:row>69</xdr:row>
      <xdr:rowOff>76200</xdr:rowOff>
    </xdr:to>
    <xdr:cxnSp macro="">
      <xdr:nvCxnSpPr>
        <xdr:cNvPr id="72" name="直線矢印コネクタ 71">
          <a:extLst>
            <a:ext uri="{FF2B5EF4-FFF2-40B4-BE49-F238E27FC236}">
              <a16:creationId xmlns:a16="http://schemas.microsoft.com/office/drawing/2014/main" id="{00000000-0008-0000-0F00-000048000000}"/>
            </a:ext>
          </a:extLst>
        </xdr:cNvPr>
        <xdr:cNvCxnSpPr/>
      </xdr:nvCxnSpPr>
      <xdr:spPr>
        <a:xfrm>
          <a:off x="8096250" y="139446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69</xdr:row>
      <xdr:rowOff>76200</xdr:rowOff>
    </xdr:from>
    <xdr:to>
      <xdr:col>13</xdr:col>
      <xdr:colOff>9525</xdr:colOff>
      <xdr:row>69</xdr:row>
      <xdr:rowOff>76200</xdr:rowOff>
    </xdr:to>
    <xdr:cxnSp macro="">
      <xdr:nvCxnSpPr>
        <xdr:cNvPr id="73" name="直線矢印コネクタ 72">
          <a:extLst>
            <a:ext uri="{FF2B5EF4-FFF2-40B4-BE49-F238E27FC236}">
              <a16:creationId xmlns:a16="http://schemas.microsoft.com/office/drawing/2014/main" id="{00000000-0008-0000-0F00-000049000000}"/>
            </a:ext>
          </a:extLst>
        </xdr:cNvPr>
        <xdr:cNvCxnSpPr/>
      </xdr:nvCxnSpPr>
      <xdr:spPr>
        <a:xfrm>
          <a:off x="8096250" y="139446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69</xdr:row>
      <xdr:rowOff>76200</xdr:rowOff>
    </xdr:from>
    <xdr:to>
      <xdr:col>13</xdr:col>
      <xdr:colOff>9525</xdr:colOff>
      <xdr:row>69</xdr:row>
      <xdr:rowOff>76200</xdr:rowOff>
    </xdr:to>
    <xdr:cxnSp macro="">
      <xdr:nvCxnSpPr>
        <xdr:cNvPr id="74" name="直線矢印コネクタ 73">
          <a:extLst>
            <a:ext uri="{FF2B5EF4-FFF2-40B4-BE49-F238E27FC236}">
              <a16:creationId xmlns:a16="http://schemas.microsoft.com/office/drawing/2014/main" id="{00000000-0008-0000-0F00-00004A000000}"/>
            </a:ext>
          </a:extLst>
        </xdr:cNvPr>
        <xdr:cNvCxnSpPr/>
      </xdr:nvCxnSpPr>
      <xdr:spPr>
        <a:xfrm>
          <a:off x="8096250" y="139446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69</xdr:row>
      <xdr:rowOff>76200</xdr:rowOff>
    </xdr:from>
    <xdr:to>
      <xdr:col>13</xdr:col>
      <xdr:colOff>9525</xdr:colOff>
      <xdr:row>69</xdr:row>
      <xdr:rowOff>76200</xdr:rowOff>
    </xdr:to>
    <xdr:cxnSp macro="">
      <xdr:nvCxnSpPr>
        <xdr:cNvPr id="75" name="直線矢印コネクタ 74">
          <a:extLst>
            <a:ext uri="{FF2B5EF4-FFF2-40B4-BE49-F238E27FC236}">
              <a16:creationId xmlns:a16="http://schemas.microsoft.com/office/drawing/2014/main" id="{00000000-0008-0000-0F00-00004B000000}"/>
            </a:ext>
          </a:extLst>
        </xdr:cNvPr>
        <xdr:cNvCxnSpPr/>
      </xdr:nvCxnSpPr>
      <xdr:spPr>
        <a:xfrm>
          <a:off x="8096250" y="1394460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79</xdr:row>
      <xdr:rowOff>76200</xdr:rowOff>
    </xdr:from>
    <xdr:to>
      <xdr:col>13</xdr:col>
      <xdr:colOff>9525</xdr:colOff>
      <xdr:row>79</xdr:row>
      <xdr:rowOff>76200</xdr:rowOff>
    </xdr:to>
    <xdr:cxnSp macro="">
      <xdr:nvCxnSpPr>
        <xdr:cNvPr id="76" name="直線矢印コネクタ 75">
          <a:extLst>
            <a:ext uri="{FF2B5EF4-FFF2-40B4-BE49-F238E27FC236}">
              <a16:creationId xmlns:a16="http://schemas.microsoft.com/office/drawing/2014/main" id="{00000000-0008-0000-0F00-00004C000000}"/>
            </a:ext>
          </a:extLst>
        </xdr:cNvPr>
        <xdr:cNvCxnSpPr/>
      </xdr:nvCxnSpPr>
      <xdr:spPr>
        <a:xfrm>
          <a:off x="8096250" y="159734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79</xdr:row>
      <xdr:rowOff>76200</xdr:rowOff>
    </xdr:from>
    <xdr:to>
      <xdr:col>13</xdr:col>
      <xdr:colOff>9525</xdr:colOff>
      <xdr:row>79</xdr:row>
      <xdr:rowOff>76200</xdr:rowOff>
    </xdr:to>
    <xdr:cxnSp macro="">
      <xdr:nvCxnSpPr>
        <xdr:cNvPr id="77" name="直線矢印コネクタ 76">
          <a:extLst>
            <a:ext uri="{FF2B5EF4-FFF2-40B4-BE49-F238E27FC236}">
              <a16:creationId xmlns:a16="http://schemas.microsoft.com/office/drawing/2014/main" id="{00000000-0008-0000-0F00-00004D000000}"/>
            </a:ext>
          </a:extLst>
        </xdr:cNvPr>
        <xdr:cNvCxnSpPr/>
      </xdr:nvCxnSpPr>
      <xdr:spPr>
        <a:xfrm>
          <a:off x="8096250" y="159734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79</xdr:row>
      <xdr:rowOff>76200</xdr:rowOff>
    </xdr:from>
    <xdr:to>
      <xdr:col>13</xdr:col>
      <xdr:colOff>9525</xdr:colOff>
      <xdr:row>79</xdr:row>
      <xdr:rowOff>76200</xdr:rowOff>
    </xdr:to>
    <xdr:cxnSp macro="">
      <xdr:nvCxnSpPr>
        <xdr:cNvPr id="78" name="直線矢印コネクタ 77">
          <a:extLst>
            <a:ext uri="{FF2B5EF4-FFF2-40B4-BE49-F238E27FC236}">
              <a16:creationId xmlns:a16="http://schemas.microsoft.com/office/drawing/2014/main" id="{00000000-0008-0000-0F00-00004E000000}"/>
            </a:ext>
          </a:extLst>
        </xdr:cNvPr>
        <xdr:cNvCxnSpPr/>
      </xdr:nvCxnSpPr>
      <xdr:spPr>
        <a:xfrm>
          <a:off x="8096250" y="159734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79</xdr:row>
      <xdr:rowOff>76200</xdr:rowOff>
    </xdr:from>
    <xdr:to>
      <xdr:col>13</xdr:col>
      <xdr:colOff>9525</xdr:colOff>
      <xdr:row>79</xdr:row>
      <xdr:rowOff>76200</xdr:rowOff>
    </xdr:to>
    <xdr:cxnSp macro="">
      <xdr:nvCxnSpPr>
        <xdr:cNvPr id="79" name="直線矢印コネクタ 78">
          <a:extLst>
            <a:ext uri="{FF2B5EF4-FFF2-40B4-BE49-F238E27FC236}">
              <a16:creationId xmlns:a16="http://schemas.microsoft.com/office/drawing/2014/main" id="{00000000-0008-0000-0F00-00004F000000}"/>
            </a:ext>
          </a:extLst>
        </xdr:cNvPr>
        <xdr:cNvCxnSpPr/>
      </xdr:nvCxnSpPr>
      <xdr:spPr>
        <a:xfrm>
          <a:off x="8096250" y="159734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79</xdr:row>
      <xdr:rowOff>76200</xdr:rowOff>
    </xdr:from>
    <xdr:to>
      <xdr:col>13</xdr:col>
      <xdr:colOff>9525</xdr:colOff>
      <xdr:row>79</xdr:row>
      <xdr:rowOff>76200</xdr:rowOff>
    </xdr:to>
    <xdr:cxnSp macro="">
      <xdr:nvCxnSpPr>
        <xdr:cNvPr id="80" name="直線矢印コネクタ 79">
          <a:extLst>
            <a:ext uri="{FF2B5EF4-FFF2-40B4-BE49-F238E27FC236}">
              <a16:creationId xmlns:a16="http://schemas.microsoft.com/office/drawing/2014/main" id="{00000000-0008-0000-0F00-000050000000}"/>
            </a:ext>
          </a:extLst>
        </xdr:cNvPr>
        <xdr:cNvCxnSpPr/>
      </xdr:nvCxnSpPr>
      <xdr:spPr>
        <a:xfrm>
          <a:off x="8096250" y="159734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79</xdr:row>
      <xdr:rowOff>76200</xdr:rowOff>
    </xdr:from>
    <xdr:to>
      <xdr:col>13</xdr:col>
      <xdr:colOff>9525</xdr:colOff>
      <xdr:row>79</xdr:row>
      <xdr:rowOff>76200</xdr:rowOff>
    </xdr:to>
    <xdr:cxnSp macro="">
      <xdr:nvCxnSpPr>
        <xdr:cNvPr id="81" name="直線矢印コネクタ 80">
          <a:extLst>
            <a:ext uri="{FF2B5EF4-FFF2-40B4-BE49-F238E27FC236}">
              <a16:creationId xmlns:a16="http://schemas.microsoft.com/office/drawing/2014/main" id="{00000000-0008-0000-0F00-000051000000}"/>
            </a:ext>
          </a:extLst>
        </xdr:cNvPr>
        <xdr:cNvCxnSpPr/>
      </xdr:nvCxnSpPr>
      <xdr:spPr>
        <a:xfrm>
          <a:off x="8096250" y="159734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79</xdr:row>
      <xdr:rowOff>76200</xdr:rowOff>
    </xdr:from>
    <xdr:to>
      <xdr:col>13</xdr:col>
      <xdr:colOff>9525</xdr:colOff>
      <xdr:row>79</xdr:row>
      <xdr:rowOff>76200</xdr:rowOff>
    </xdr:to>
    <xdr:cxnSp macro="">
      <xdr:nvCxnSpPr>
        <xdr:cNvPr id="82" name="直線矢印コネクタ 81">
          <a:extLst>
            <a:ext uri="{FF2B5EF4-FFF2-40B4-BE49-F238E27FC236}">
              <a16:creationId xmlns:a16="http://schemas.microsoft.com/office/drawing/2014/main" id="{00000000-0008-0000-0F00-000052000000}"/>
            </a:ext>
          </a:extLst>
        </xdr:cNvPr>
        <xdr:cNvCxnSpPr/>
      </xdr:nvCxnSpPr>
      <xdr:spPr>
        <a:xfrm>
          <a:off x="8096250" y="1597342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89</xdr:row>
      <xdr:rowOff>76200</xdr:rowOff>
    </xdr:from>
    <xdr:to>
      <xdr:col>13</xdr:col>
      <xdr:colOff>9525</xdr:colOff>
      <xdr:row>89</xdr:row>
      <xdr:rowOff>76200</xdr:rowOff>
    </xdr:to>
    <xdr:cxnSp macro="">
      <xdr:nvCxnSpPr>
        <xdr:cNvPr id="83" name="直線矢印コネクタ 82">
          <a:extLst>
            <a:ext uri="{FF2B5EF4-FFF2-40B4-BE49-F238E27FC236}">
              <a16:creationId xmlns:a16="http://schemas.microsoft.com/office/drawing/2014/main" id="{00000000-0008-0000-0F00-000053000000}"/>
            </a:ext>
          </a:extLst>
        </xdr:cNvPr>
        <xdr:cNvCxnSpPr/>
      </xdr:nvCxnSpPr>
      <xdr:spPr>
        <a:xfrm>
          <a:off x="8096250" y="18278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89</xdr:row>
      <xdr:rowOff>76200</xdr:rowOff>
    </xdr:from>
    <xdr:to>
      <xdr:col>13</xdr:col>
      <xdr:colOff>9525</xdr:colOff>
      <xdr:row>89</xdr:row>
      <xdr:rowOff>76200</xdr:rowOff>
    </xdr:to>
    <xdr:cxnSp macro="">
      <xdr:nvCxnSpPr>
        <xdr:cNvPr id="84" name="直線矢印コネクタ 83">
          <a:extLst>
            <a:ext uri="{FF2B5EF4-FFF2-40B4-BE49-F238E27FC236}">
              <a16:creationId xmlns:a16="http://schemas.microsoft.com/office/drawing/2014/main" id="{00000000-0008-0000-0F00-000054000000}"/>
            </a:ext>
          </a:extLst>
        </xdr:cNvPr>
        <xdr:cNvCxnSpPr/>
      </xdr:nvCxnSpPr>
      <xdr:spPr>
        <a:xfrm>
          <a:off x="8096250" y="18278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89</xdr:row>
      <xdr:rowOff>76200</xdr:rowOff>
    </xdr:from>
    <xdr:to>
      <xdr:col>13</xdr:col>
      <xdr:colOff>9525</xdr:colOff>
      <xdr:row>89</xdr:row>
      <xdr:rowOff>76200</xdr:rowOff>
    </xdr:to>
    <xdr:cxnSp macro="">
      <xdr:nvCxnSpPr>
        <xdr:cNvPr id="85" name="直線矢印コネクタ 84">
          <a:extLst>
            <a:ext uri="{FF2B5EF4-FFF2-40B4-BE49-F238E27FC236}">
              <a16:creationId xmlns:a16="http://schemas.microsoft.com/office/drawing/2014/main" id="{00000000-0008-0000-0F00-000055000000}"/>
            </a:ext>
          </a:extLst>
        </xdr:cNvPr>
        <xdr:cNvCxnSpPr/>
      </xdr:nvCxnSpPr>
      <xdr:spPr>
        <a:xfrm>
          <a:off x="8096250" y="18278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89</xdr:row>
      <xdr:rowOff>76200</xdr:rowOff>
    </xdr:from>
    <xdr:to>
      <xdr:col>13</xdr:col>
      <xdr:colOff>9525</xdr:colOff>
      <xdr:row>89</xdr:row>
      <xdr:rowOff>76200</xdr:rowOff>
    </xdr:to>
    <xdr:cxnSp macro="">
      <xdr:nvCxnSpPr>
        <xdr:cNvPr id="86" name="直線矢印コネクタ 85">
          <a:extLst>
            <a:ext uri="{FF2B5EF4-FFF2-40B4-BE49-F238E27FC236}">
              <a16:creationId xmlns:a16="http://schemas.microsoft.com/office/drawing/2014/main" id="{00000000-0008-0000-0F00-000056000000}"/>
            </a:ext>
          </a:extLst>
        </xdr:cNvPr>
        <xdr:cNvCxnSpPr/>
      </xdr:nvCxnSpPr>
      <xdr:spPr>
        <a:xfrm>
          <a:off x="8096250" y="18278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89</xdr:row>
      <xdr:rowOff>76200</xdr:rowOff>
    </xdr:from>
    <xdr:to>
      <xdr:col>13</xdr:col>
      <xdr:colOff>9525</xdr:colOff>
      <xdr:row>89</xdr:row>
      <xdr:rowOff>76200</xdr:rowOff>
    </xdr:to>
    <xdr:cxnSp macro="">
      <xdr:nvCxnSpPr>
        <xdr:cNvPr id="87" name="直線矢印コネクタ 86">
          <a:extLst>
            <a:ext uri="{FF2B5EF4-FFF2-40B4-BE49-F238E27FC236}">
              <a16:creationId xmlns:a16="http://schemas.microsoft.com/office/drawing/2014/main" id="{00000000-0008-0000-0F00-000057000000}"/>
            </a:ext>
          </a:extLst>
        </xdr:cNvPr>
        <xdr:cNvCxnSpPr/>
      </xdr:nvCxnSpPr>
      <xdr:spPr>
        <a:xfrm>
          <a:off x="8096250" y="18278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89</xdr:row>
      <xdr:rowOff>76200</xdr:rowOff>
    </xdr:from>
    <xdr:to>
      <xdr:col>13</xdr:col>
      <xdr:colOff>9525</xdr:colOff>
      <xdr:row>89</xdr:row>
      <xdr:rowOff>76200</xdr:rowOff>
    </xdr:to>
    <xdr:cxnSp macro="">
      <xdr:nvCxnSpPr>
        <xdr:cNvPr id="88" name="直線矢印コネクタ 87">
          <a:extLst>
            <a:ext uri="{FF2B5EF4-FFF2-40B4-BE49-F238E27FC236}">
              <a16:creationId xmlns:a16="http://schemas.microsoft.com/office/drawing/2014/main" id="{00000000-0008-0000-0F00-000058000000}"/>
            </a:ext>
          </a:extLst>
        </xdr:cNvPr>
        <xdr:cNvCxnSpPr/>
      </xdr:nvCxnSpPr>
      <xdr:spPr>
        <a:xfrm>
          <a:off x="8096250" y="18278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89</xdr:row>
      <xdr:rowOff>76200</xdr:rowOff>
    </xdr:from>
    <xdr:to>
      <xdr:col>13</xdr:col>
      <xdr:colOff>9525</xdr:colOff>
      <xdr:row>89</xdr:row>
      <xdr:rowOff>76200</xdr:rowOff>
    </xdr:to>
    <xdr:cxnSp macro="">
      <xdr:nvCxnSpPr>
        <xdr:cNvPr id="89" name="直線矢印コネクタ 88">
          <a:extLst>
            <a:ext uri="{FF2B5EF4-FFF2-40B4-BE49-F238E27FC236}">
              <a16:creationId xmlns:a16="http://schemas.microsoft.com/office/drawing/2014/main" id="{00000000-0008-0000-0F00-000059000000}"/>
            </a:ext>
          </a:extLst>
        </xdr:cNvPr>
        <xdr:cNvCxnSpPr/>
      </xdr:nvCxnSpPr>
      <xdr:spPr>
        <a:xfrm>
          <a:off x="8096250" y="18278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89</xdr:row>
      <xdr:rowOff>76200</xdr:rowOff>
    </xdr:from>
    <xdr:to>
      <xdr:col>13</xdr:col>
      <xdr:colOff>9525</xdr:colOff>
      <xdr:row>89</xdr:row>
      <xdr:rowOff>76200</xdr:rowOff>
    </xdr:to>
    <xdr:cxnSp macro="">
      <xdr:nvCxnSpPr>
        <xdr:cNvPr id="90" name="直線矢印コネクタ 89">
          <a:extLst>
            <a:ext uri="{FF2B5EF4-FFF2-40B4-BE49-F238E27FC236}">
              <a16:creationId xmlns:a16="http://schemas.microsoft.com/office/drawing/2014/main" id="{00000000-0008-0000-0F00-00005A000000}"/>
            </a:ext>
          </a:extLst>
        </xdr:cNvPr>
        <xdr:cNvCxnSpPr/>
      </xdr:nvCxnSpPr>
      <xdr:spPr>
        <a:xfrm>
          <a:off x="8096250" y="18278475"/>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99</xdr:row>
      <xdr:rowOff>76200</xdr:rowOff>
    </xdr:from>
    <xdr:to>
      <xdr:col>13</xdr:col>
      <xdr:colOff>9525</xdr:colOff>
      <xdr:row>99</xdr:row>
      <xdr:rowOff>76200</xdr:rowOff>
    </xdr:to>
    <xdr:cxnSp macro="">
      <xdr:nvCxnSpPr>
        <xdr:cNvPr id="91" name="直線矢印コネクタ 90">
          <a:extLst>
            <a:ext uri="{FF2B5EF4-FFF2-40B4-BE49-F238E27FC236}">
              <a16:creationId xmlns:a16="http://schemas.microsoft.com/office/drawing/2014/main" id="{00000000-0008-0000-0F00-00005B000000}"/>
            </a:ext>
          </a:extLst>
        </xdr:cNvPr>
        <xdr:cNvCxnSpPr/>
      </xdr:nvCxnSpPr>
      <xdr:spPr>
        <a:xfrm>
          <a:off x="8096250" y="203263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99</xdr:row>
      <xdr:rowOff>76200</xdr:rowOff>
    </xdr:from>
    <xdr:to>
      <xdr:col>13</xdr:col>
      <xdr:colOff>9525</xdr:colOff>
      <xdr:row>99</xdr:row>
      <xdr:rowOff>76200</xdr:rowOff>
    </xdr:to>
    <xdr:cxnSp macro="">
      <xdr:nvCxnSpPr>
        <xdr:cNvPr id="92" name="直線矢印コネクタ 91">
          <a:extLst>
            <a:ext uri="{FF2B5EF4-FFF2-40B4-BE49-F238E27FC236}">
              <a16:creationId xmlns:a16="http://schemas.microsoft.com/office/drawing/2014/main" id="{00000000-0008-0000-0F00-00005C000000}"/>
            </a:ext>
          </a:extLst>
        </xdr:cNvPr>
        <xdr:cNvCxnSpPr/>
      </xdr:nvCxnSpPr>
      <xdr:spPr>
        <a:xfrm>
          <a:off x="8096250" y="203263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99</xdr:row>
      <xdr:rowOff>76200</xdr:rowOff>
    </xdr:from>
    <xdr:to>
      <xdr:col>13</xdr:col>
      <xdr:colOff>9525</xdr:colOff>
      <xdr:row>99</xdr:row>
      <xdr:rowOff>76200</xdr:rowOff>
    </xdr:to>
    <xdr:cxnSp macro="">
      <xdr:nvCxnSpPr>
        <xdr:cNvPr id="93" name="直線矢印コネクタ 92">
          <a:extLst>
            <a:ext uri="{FF2B5EF4-FFF2-40B4-BE49-F238E27FC236}">
              <a16:creationId xmlns:a16="http://schemas.microsoft.com/office/drawing/2014/main" id="{00000000-0008-0000-0F00-00005D000000}"/>
            </a:ext>
          </a:extLst>
        </xdr:cNvPr>
        <xdr:cNvCxnSpPr/>
      </xdr:nvCxnSpPr>
      <xdr:spPr>
        <a:xfrm>
          <a:off x="8096250" y="203263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99</xdr:row>
      <xdr:rowOff>76200</xdr:rowOff>
    </xdr:from>
    <xdr:to>
      <xdr:col>13</xdr:col>
      <xdr:colOff>9525</xdr:colOff>
      <xdr:row>99</xdr:row>
      <xdr:rowOff>76200</xdr:rowOff>
    </xdr:to>
    <xdr:cxnSp macro="">
      <xdr:nvCxnSpPr>
        <xdr:cNvPr id="94" name="直線矢印コネクタ 93">
          <a:extLst>
            <a:ext uri="{FF2B5EF4-FFF2-40B4-BE49-F238E27FC236}">
              <a16:creationId xmlns:a16="http://schemas.microsoft.com/office/drawing/2014/main" id="{00000000-0008-0000-0F00-00005E000000}"/>
            </a:ext>
          </a:extLst>
        </xdr:cNvPr>
        <xdr:cNvCxnSpPr/>
      </xdr:nvCxnSpPr>
      <xdr:spPr>
        <a:xfrm>
          <a:off x="8096250" y="203263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99</xdr:row>
      <xdr:rowOff>76200</xdr:rowOff>
    </xdr:from>
    <xdr:to>
      <xdr:col>13</xdr:col>
      <xdr:colOff>9525</xdr:colOff>
      <xdr:row>99</xdr:row>
      <xdr:rowOff>76200</xdr:rowOff>
    </xdr:to>
    <xdr:cxnSp macro="">
      <xdr:nvCxnSpPr>
        <xdr:cNvPr id="95" name="直線矢印コネクタ 94">
          <a:extLst>
            <a:ext uri="{FF2B5EF4-FFF2-40B4-BE49-F238E27FC236}">
              <a16:creationId xmlns:a16="http://schemas.microsoft.com/office/drawing/2014/main" id="{00000000-0008-0000-0F00-00005F000000}"/>
            </a:ext>
          </a:extLst>
        </xdr:cNvPr>
        <xdr:cNvCxnSpPr/>
      </xdr:nvCxnSpPr>
      <xdr:spPr>
        <a:xfrm>
          <a:off x="8096250" y="203263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99</xdr:row>
      <xdr:rowOff>76200</xdr:rowOff>
    </xdr:from>
    <xdr:to>
      <xdr:col>13</xdr:col>
      <xdr:colOff>9525</xdr:colOff>
      <xdr:row>99</xdr:row>
      <xdr:rowOff>76200</xdr:rowOff>
    </xdr:to>
    <xdr:cxnSp macro="">
      <xdr:nvCxnSpPr>
        <xdr:cNvPr id="96" name="直線矢印コネクタ 95">
          <a:extLst>
            <a:ext uri="{FF2B5EF4-FFF2-40B4-BE49-F238E27FC236}">
              <a16:creationId xmlns:a16="http://schemas.microsoft.com/office/drawing/2014/main" id="{00000000-0008-0000-0F00-000060000000}"/>
            </a:ext>
          </a:extLst>
        </xdr:cNvPr>
        <xdr:cNvCxnSpPr/>
      </xdr:nvCxnSpPr>
      <xdr:spPr>
        <a:xfrm>
          <a:off x="8096250" y="203263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99</xdr:row>
      <xdr:rowOff>76200</xdr:rowOff>
    </xdr:from>
    <xdr:to>
      <xdr:col>13</xdr:col>
      <xdr:colOff>9525</xdr:colOff>
      <xdr:row>99</xdr:row>
      <xdr:rowOff>76200</xdr:rowOff>
    </xdr:to>
    <xdr:cxnSp macro="">
      <xdr:nvCxnSpPr>
        <xdr:cNvPr id="97" name="直線矢印コネクタ 96">
          <a:extLst>
            <a:ext uri="{FF2B5EF4-FFF2-40B4-BE49-F238E27FC236}">
              <a16:creationId xmlns:a16="http://schemas.microsoft.com/office/drawing/2014/main" id="{00000000-0008-0000-0F00-000061000000}"/>
            </a:ext>
          </a:extLst>
        </xdr:cNvPr>
        <xdr:cNvCxnSpPr/>
      </xdr:nvCxnSpPr>
      <xdr:spPr>
        <a:xfrm>
          <a:off x="8096250" y="203263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99</xdr:row>
      <xdr:rowOff>76200</xdr:rowOff>
    </xdr:from>
    <xdr:to>
      <xdr:col>13</xdr:col>
      <xdr:colOff>9525</xdr:colOff>
      <xdr:row>99</xdr:row>
      <xdr:rowOff>76200</xdr:rowOff>
    </xdr:to>
    <xdr:cxnSp macro="">
      <xdr:nvCxnSpPr>
        <xdr:cNvPr id="98" name="直線矢印コネクタ 97">
          <a:extLst>
            <a:ext uri="{FF2B5EF4-FFF2-40B4-BE49-F238E27FC236}">
              <a16:creationId xmlns:a16="http://schemas.microsoft.com/office/drawing/2014/main" id="{00000000-0008-0000-0F00-000062000000}"/>
            </a:ext>
          </a:extLst>
        </xdr:cNvPr>
        <xdr:cNvCxnSpPr/>
      </xdr:nvCxnSpPr>
      <xdr:spPr>
        <a:xfrm>
          <a:off x="8096250" y="203263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9525</xdr:colOff>
      <xdr:row>99</xdr:row>
      <xdr:rowOff>76200</xdr:rowOff>
    </xdr:from>
    <xdr:to>
      <xdr:col>13</xdr:col>
      <xdr:colOff>9525</xdr:colOff>
      <xdr:row>99</xdr:row>
      <xdr:rowOff>76200</xdr:rowOff>
    </xdr:to>
    <xdr:cxnSp macro="">
      <xdr:nvCxnSpPr>
        <xdr:cNvPr id="99" name="直線矢印コネクタ 98">
          <a:extLst>
            <a:ext uri="{FF2B5EF4-FFF2-40B4-BE49-F238E27FC236}">
              <a16:creationId xmlns:a16="http://schemas.microsoft.com/office/drawing/2014/main" id="{00000000-0008-0000-0F00-000063000000}"/>
            </a:ext>
          </a:extLst>
        </xdr:cNvPr>
        <xdr:cNvCxnSpPr/>
      </xdr:nvCxnSpPr>
      <xdr:spPr>
        <a:xfrm>
          <a:off x="8096250" y="20326350"/>
          <a:ext cx="381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41</xdr:row>
      <xdr:rowOff>323852</xdr:rowOff>
    </xdr:from>
    <xdr:to>
      <xdr:col>19</xdr:col>
      <xdr:colOff>1085851</xdr:colOff>
      <xdr:row>42</xdr:row>
      <xdr:rowOff>285750</xdr:rowOff>
    </xdr:to>
    <xdr:cxnSp macro="">
      <xdr:nvCxnSpPr>
        <xdr:cNvPr id="100" name="直線矢印コネクタ 99">
          <a:extLst>
            <a:ext uri="{FF2B5EF4-FFF2-40B4-BE49-F238E27FC236}">
              <a16:creationId xmlns:a16="http://schemas.microsoft.com/office/drawing/2014/main" id="{00000000-0008-0000-0F00-000064000000}"/>
            </a:ext>
          </a:extLst>
        </xdr:cNvPr>
        <xdr:cNvCxnSpPr/>
      </xdr:nvCxnSpPr>
      <xdr:spPr>
        <a:xfrm flipV="1">
          <a:off x="15259050" y="8458202"/>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51</xdr:row>
      <xdr:rowOff>323852</xdr:rowOff>
    </xdr:from>
    <xdr:to>
      <xdr:col>19</xdr:col>
      <xdr:colOff>1085851</xdr:colOff>
      <xdr:row>52</xdr:row>
      <xdr:rowOff>285750</xdr:rowOff>
    </xdr:to>
    <xdr:cxnSp macro="">
      <xdr:nvCxnSpPr>
        <xdr:cNvPr id="101" name="直線矢印コネクタ 100">
          <a:extLst>
            <a:ext uri="{FF2B5EF4-FFF2-40B4-BE49-F238E27FC236}">
              <a16:creationId xmlns:a16="http://schemas.microsoft.com/office/drawing/2014/main" id="{00000000-0008-0000-0F00-000065000000}"/>
            </a:ext>
          </a:extLst>
        </xdr:cNvPr>
        <xdr:cNvCxnSpPr/>
      </xdr:nvCxnSpPr>
      <xdr:spPr>
        <a:xfrm flipV="1">
          <a:off x="15259050" y="10487027"/>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61</xdr:row>
      <xdr:rowOff>323852</xdr:rowOff>
    </xdr:from>
    <xdr:to>
      <xdr:col>19</xdr:col>
      <xdr:colOff>1085851</xdr:colOff>
      <xdr:row>62</xdr:row>
      <xdr:rowOff>285750</xdr:rowOff>
    </xdr:to>
    <xdr:cxnSp macro="">
      <xdr:nvCxnSpPr>
        <xdr:cNvPr id="102" name="直線矢印コネクタ 101">
          <a:extLst>
            <a:ext uri="{FF2B5EF4-FFF2-40B4-BE49-F238E27FC236}">
              <a16:creationId xmlns:a16="http://schemas.microsoft.com/office/drawing/2014/main" id="{00000000-0008-0000-0F00-000066000000}"/>
            </a:ext>
          </a:extLst>
        </xdr:cNvPr>
        <xdr:cNvCxnSpPr/>
      </xdr:nvCxnSpPr>
      <xdr:spPr>
        <a:xfrm flipV="1">
          <a:off x="15259050" y="12515852"/>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71</xdr:row>
      <xdr:rowOff>323852</xdr:rowOff>
    </xdr:from>
    <xdr:to>
      <xdr:col>19</xdr:col>
      <xdr:colOff>1085851</xdr:colOff>
      <xdr:row>72</xdr:row>
      <xdr:rowOff>285750</xdr:rowOff>
    </xdr:to>
    <xdr:cxnSp macro="">
      <xdr:nvCxnSpPr>
        <xdr:cNvPr id="103" name="直線矢印コネクタ 102">
          <a:extLst>
            <a:ext uri="{FF2B5EF4-FFF2-40B4-BE49-F238E27FC236}">
              <a16:creationId xmlns:a16="http://schemas.microsoft.com/office/drawing/2014/main" id="{00000000-0008-0000-0F00-000067000000}"/>
            </a:ext>
          </a:extLst>
        </xdr:cNvPr>
        <xdr:cNvCxnSpPr/>
      </xdr:nvCxnSpPr>
      <xdr:spPr>
        <a:xfrm flipV="1">
          <a:off x="15259050" y="14544677"/>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81</xdr:row>
      <xdr:rowOff>323852</xdr:rowOff>
    </xdr:from>
    <xdr:to>
      <xdr:col>19</xdr:col>
      <xdr:colOff>1085851</xdr:colOff>
      <xdr:row>82</xdr:row>
      <xdr:rowOff>285750</xdr:rowOff>
    </xdr:to>
    <xdr:cxnSp macro="">
      <xdr:nvCxnSpPr>
        <xdr:cNvPr id="104" name="直線矢印コネクタ 103">
          <a:extLst>
            <a:ext uri="{FF2B5EF4-FFF2-40B4-BE49-F238E27FC236}">
              <a16:creationId xmlns:a16="http://schemas.microsoft.com/office/drawing/2014/main" id="{00000000-0008-0000-0F00-000068000000}"/>
            </a:ext>
          </a:extLst>
        </xdr:cNvPr>
        <xdr:cNvCxnSpPr/>
      </xdr:nvCxnSpPr>
      <xdr:spPr>
        <a:xfrm flipV="1">
          <a:off x="15259050" y="16573502"/>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91</xdr:row>
      <xdr:rowOff>323852</xdr:rowOff>
    </xdr:from>
    <xdr:to>
      <xdr:col>19</xdr:col>
      <xdr:colOff>1085851</xdr:colOff>
      <xdr:row>92</xdr:row>
      <xdr:rowOff>285750</xdr:rowOff>
    </xdr:to>
    <xdr:cxnSp macro="">
      <xdr:nvCxnSpPr>
        <xdr:cNvPr id="105" name="直線矢印コネクタ 104">
          <a:extLst>
            <a:ext uri="{FF2B5EF4-FFF2-40B4-BE49-F238E27FC236}">
              <a16:creationId xmlns:a16="http://schemas.microsoft.com/office/drawing/2014/main" id="{00000000-0008-0000-0F00-000069000000}"/>
            </a:ext>
          </a:extLst>
        </xdr:cNvPr>
        <xdr:cNvCxnSpPr/>
      </xdr:nvCxnSpPr>
      <xdr:spPr>
        <a:xfrm flipV="1">
          <a:off x="15259050" y="18888077"/>
          <a:ext cx="1" cy="29527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1085850</xdr:colOff>
      <xdr:row>101</xdr:row>
      <xdr:rowOff>323852</xdr:rowOff>
    </xdr:from>
    <xdr:to>
      <xdr:col>19</xdr:col>
      <xdr:colOff>1085851</xdr:colOff>
      <xdr:row>102</xdr:row>
      <xdr:rowOff>285750</xdr:rowOff>
    </xdr:to>
    <xdr:cxnSp macro="">
      <xdr:nvCxnSpPr>
        <xdr:cNvPr id="106" name="直線矢印コネクタ 105">
          <a:extLst>
            <a:ext uri="{FF2B5EF4-FFF2-40B4-BE49-F238E27FC236}">
              <a16:creationId xmlns:a16="http://schemas.microsoft.com/office/drawing/2014/main" id="{00000000-0008-0000-0F00-00006A000000}"/>
            </a:ext>
          </a:extLst>
        </xdr:cNvPr>
        <xdr:cNvCxnSpPr/>
      </xdr:nvCxnSpPr>
      <xdr:spPr>
        <a:xfrm flipV="1">
          <a:off x="15259050" y="20878802"/>
          <a:ext cx="1" cy="27622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K39"/>
  <sheetViews>
    <sheetView tabSelected="1" workbookViewId="0">
      <selection activeCell="H7" sqref="H7"/>
    </sheetView>
  </sheetViews>
  <sheetFormatPr defaultRowHeight="13.5" x14ac:dyDescent="0.15"/>
  <cols>
    <col min="1" max="1" width="6.625" customWidth="1"/>
    <col min="2" max="2" width="15.75" customWidth="1"/>
    <col min="3" max="6" width="15.125" customWidth="1"/>
    <col min="7" max="9" width="14.25" customWidth="1"/>
  </cols>
  <sheetData>
    <row r="1" spans="1:6" x14ac:dyDescent="0.15">
      <c r="A1" s="321" t="s">
        <v>417</v>
      </c>
      <c r="B1" s="321"/>
      <c r="F1" s="15" t="s">
        <v>258</v>
      </c>
    </row>
    <row r="2" spans="1:6" ht="14.25" thickBot="1" x14ac:dyDescent="0.2"/>
    <row r="3" spans="1:6" x14ac:dyDescent="0.15">
      <c r="A3" s="25"/>
      <c r="B3" s="26"/>
      <c r="C3" s="26"/>
      <c r="D3" s="26"/>
      <c r="E3" s="26"/>
      <c r="F3" s="27"/>
    </row>
    <row r="4" spans="1:6" ht="14.25" x14ac:dyDescent="0.15">
      <c r="A4" s="28"/>
      <c r="B4" s="62" t="s">
        <v>40</v>
      </c>
      <c r="C4" s="322" t="s">
        <v>410</v>
      </c>
      <c r="D4" s="322"/>
      <c r="E4" s="323" t="s">
        <v>411</v>
      </c>
      <c r="F4" s="324"/>
    </row>
    <row r="5" spans="1:6" ht="14.25" x14ac:dyDescent="0.15">
      <c r="A5" s="28"/>
      <c r="B5" s="101" t="s">
        <v>235</v>
      </c>
      <c r="C5" s="325"/>
      <c r="D5" s="325"/>
      <c r="F5" s="29"/>
    </row>
    <row r="6" spans="1:6" ht="14.25" x14ac:dyDescent="0.15">
      <c r="A6" s="28"/>
      <c r="B6" s="142" t="s">
        <v>28</v>
      </c>
      <c r="C6" s="326"/>
      <c r="D6" s="326"/>
      <c r="F6" s="29"/>
    </row>
    <row r="7" spans="1:6" ht="14.25" x14ac:dyDescent="0.15">
      <c r="A7" s="28"/>
      <c r="B7" s="327" t="s">
        <v>27</v>
      </c>
      <c r="C7" s="212"/>
      <c r="D7" s="213"/>
      <c r="F7" s="29"/>
    </row>
    <row r="8" spans="1:6" ht="14.25" x14ac:dyDescent="0.15">
      <c r="A8" s="28"/>
      <c r="B8" s="328"/>
      <c r="C8" s="214"/>
      <c r="D8" s="213"/>
      <c r="F8" s="29"/>
    </row>
    <row r="9" spans="1:6" ht="14.25" x14ac:dyDescent="0.15">
      <c r="A9" s="28"/>
      <c r="B9" s="329"/>
      <c r="C9" s="213"/>
      <c r="D9" s="213"/>
      <c r="F9" s="29"/>
    </row>
    <row r="10" spans="1:6" x14ac:dyDescent="0.15">
      <c r="A10" s="28"/>
      <c r="B10" s="144"/>
      <c r="F10" s="29"/>
    </row>
    <row r="11" spans="1:6" x14ac:dyDescent="0.15">
      <c r="A11" s="28"/>
      <c r="B11" s="144"/>
      <c r="F11" s="29"/>
    </row>
    <row r="12" spans="1:6" x14ac:dyDescent="0.15">
      <c r="A12" s="28"/>
      <c r="F12" s="29"/>
    </row>
    <row r="13" spans="1:6" ht="17.25" x14ac:dyDescent="0.15">
      <c r="A13" s="330" t="s">
        <v>108</v>
      </c>
      <c r="B13" s="331"/>
      <c r="C13" s="331"/>
      <c r="D13" s="331"/>
      <c r="E13" s="331"/>
      <c r="F13" s="332"/>
    </row>
    <row r="14" spans="1:6" x14ac:dyDescent="0.15">
      <c r="A14" s="28"/>
      <c r="F14" s="29"/>
    </row>
    <row r="15" spans="1:6" x14ac:dyDescent="0.15">
      <c r="A15" s="28"/>
      <c r="F15" s="29"/>
    </row>
    <row r="16" spans="1:6" ht="14.25" thickBot="1" x14ac:dyDescent="0.2">
      <c r="A16" s="30"/>
      <c r="B16" s="31"/>
      <c r="C16" s="31"/>
      <c r="D16" s="31"/>
      <c r="E16" s="31"/>
      <c r="F16" s="32"/>
    </row>
    <row r="18" spans="1:11" x14ac:dyDescent="0.15">
      <c r="A18" s="8" t="s">
        <v>232</v>
      </c>
    </row>
    <row r="19" spans="1:11" x14ac:dyDescent="0.15">
      <c r="A19" s="8"/>
    </row>
    <row r="20" spans="1:11" ht="18" customHeight="1" x14ac:dyDescent="0.15">
      <c r="A20" s="336" t="s">
        <v>125</v>
      </c>
      <c r="B20" s="337"/>
      <c r="C20" s="337"/>
      <c r="D20" s="337"/>
      <c r="E20" s="337"/>
      <c r="F20" s="338"/>
    </row>
    <row r="21" spans="1:11" ht="18" customHeight="1" x14ac:dyDescent="0.15">
      <c r="A21" s="333" t="s">
        <v>341</v>
      </c>
      <c r="B21" s="334"/>
      <c r="C21" s="334"/>
      <c r="D21" s="334"/>
      <c r="E21" s="334"/>
      <c r="F21" s="335"/>
      <c r="G21" s="53"/>
      <c r="H21" s="53"/>
      <c r="I21" s="53"/>
      <c r="J21" s="53"/>
      <c r="K21" s="53"/>
    </row>
    <row r="22" spans="1:11" ht="18" customHeight="1" x14ac:dyDescent="0.15">
      <c r="A22" s="333" t="s">
        <v>343</v>
      </c>
      <c r="B22" s="334"/>
      <c r="C22" s="334"/>
      <c r="D22" s="334"/>
      <c r="E22" s="334"/>
      <c r="F22" s="335"/>
      <c r="G22" s="53"/>
      <c r="H22" s="53"/>
      <c r="I22" s="53"/>
      <c r="J22" s="53"/>
      <c r="K22" s="53"/>
    </row>
    <row r="23" spans="1:11" ht="18" customHeight="1" x14ac:dyDescent="0.15">
      <c r="A23" s="333" t="s">
        <v>344</v>
      </c>
      <c r="B23" s="334"/>
      <c r="C23" s="334"/>
      <c r="D23" s="334"/>
      <c r="E23" s="334"/>
      <c r="F23" s="335"/>
      <c r="G23" s="53"/>
      <c r="H23" s="53"/>
      <c r="I23" s="53"/>
      <c r="J23" s="53"/>
      <c r="K23" s="53"/>
    </row>
    <row r="24" spans="1:11" ht="18" customHeight="1" x14ac:dyDescent="0.15">
      <c r="A24" s="333" t="s">
        <v>342</v>
      </c>
      <c r="B24" s="334"/>
      <c r="C24" s="334"/>
      <c r="D24" s="334"/>
      <c r="E24" s="334"/>
      <c r="F24" s="335"/>
      <c r="G24" s="53"/>
      <c r="H24" s="53"/>
      <c r="I24" s="53"/>
      <c r="J24" s="53"/>
      <c r="K24" s="53"/>
    </row>
    <row r="25" spans="1:11" x14ac:dyDescent="0.15">
      <c r="A25" s="146"/>
      <c r="B25" s="147"/>
      <c r="C25" s="147"/>
      <c r="D25" s="147"/>
      <c r="E25" s="147"/>
      <c r="F25" s="148"/>
      <c r="G25" s="53"/>
      <c r="H25" s="53"/>
      <c r="I25" s="53"/>
      <c r="J25" s="53"/>
      <c r="K25" s="53"/>
    </row>
    <row r="26" spans="1:11" x14ac:dyDescent="0.15">
      <c r="B26" s="12"/>
    </row>
    <row r="27" spans="1:11" ht="24" customHeight="1" x14ac:dyDescent="0.15">
      <c r="A27" s="306" t="s">
        <v>56</v>
      </c>
      <c r="B27" s="309" t="s">
        <v>0</v>
      </c>
      <c r="C27" s="312" t="s">
        <v>57</v>
      </c>
      <c r="D27" s="313"/>
      <c r="E27" s="313"/>
      <c r="F27" s="314"/>
    </row>
    <row r="28" spans="1:11" ht="24" customHeight="1" x14ac:dyDescent="0.15">
      <c r="A28" s="307"/>
      <c r="B28" s="310"/>
      <c r="C28" s="315" t="s">
        <v>230</v>
      </c>
      <c r="D28" s="316"/>
      <c r="E28" s="316"/>
      <c r="F28" s="317"/>
    </row>
    <row r="29" spans="1:11" ht="24" customHeight="1" x14ac:dyDescent="0.15">
      <c r="A29" s="308"/>
      <c r="B29" s="311"/>
      <c r="C29" s="318"/>
      <c r="D29" s="319"/>
      <c r="E29" s="319"/>
      <c r="F29" s="320"/>
    </row>
    <row r="30" spans="1:11" ht="24" customHeight="1" x14ac:dyDescent="0.15">
      <c r="A30" s="349"/>
      <c r="B30" s="350"/>
      <c r="C30" s="343"/>
      <c r="D30" s="344"/>
      <c r="E30" s="344"/>
      <c r="F30" s="345"/>
    </row>
    <row r="31" spans="1:11" ht="24" customHeight="1" x14ac:dyDescent="0.15">
      <c r="A31" s="340"/>
      <c r="B31" s="342"/>
      <c r="C31" s="346"/>
      <c r="D31" s="347"/>
      <c r="E31" s="347"/>
      <c r="F31" s="348"/>
    </row>
    <row r="32" spans="1:11" ht="24" customHeight="1" x14ac:dyDescent="0.15">
      <c r="A32" s="339"/>
      <c r="B32" s="341"/>
      <c r="C32" s="343"/>
      <c r="D32" s="344"/>
      <c r="E32" s="344"/>
      <c r="F32" s="345"/>
    </row>
    <row r="33" spans="1:6" ht="24" customHeight="1" x14ac:dyDescent="0.15">
      <c r="A33" s="340"/>
      <c r="B33" s="342"/>
      <c r="C33" s="346"/>
      <c r="D33" s="347"/>
      <c r="E33" s="347"/>
      <c r="F33" s="348"/>
    </row>
    <row r="34" spans="1:6" ht="24" customHeight="1" x14ac:dyDescent="0.15">
      <c r="A34" s="339"/>
      <c r="B34" s="341"/>
      <c r="C34" s="343"/>
      <c r="D34" s="344"/>
      <c r="E34" s="344"/>
      <c r="F34" s="345"/>
    </row>
    <row r="35" spans="1:6" ht="24" customHeight="1" x14ac:dyDescent="0.15">
      <c r="A35" s="340"/>
      <c r="B35" s="342"/>
      <c r="C35" s="346"/>
      <c r="D35" s="347"/>
      <c r="E35" s="347"/>
      <c r="F35" s="348"/>
    </row>
    <row r="36" spans="1:6" ht="24" customHeight="1" x14ac:dyDescent="0.15">
      <c r="A36" s="339"/>
      <c r="B36" s="341"/>
      <c r="C36" s="343"/>
      <c r="D36" s="344"/>
      <c r="E36" s="344"/>
      <c r="F36" s="345"/>
    </row>
    <row r="37" spans="1:6" ht="24" customHeight="1" x14ac:dyDescent="0.15">
      <c r="A37" s="340"/>
      <c r="B37" s="342"/>
      <c r="C37" s="346"/>
      <c r="D37" s="347"/>
      <c r="E37" s="347"/>
      <c r="F37" s="348"/>
    </row>
    <row r="38" spans="1:6" ht="24" customHeight="1" x14ac:dyDescent="0.15">
      <c r="A38" s="339"/>
      <c r="B38" s="341"/>
      <c r="C38" s="343"/>
      <c r="D38" s="344"/>
      <c r="E38" s="344"/>
      <c r="F38" s="345"/>
    </row>
    <row r="39" spans="1:6" ht="24" customHeight="1" x14ac:dyDescent="0.15">
      <c r="A39" s="340"/>
      <c r="B39" s="342"/>
      <c r="C39" s="346"/>
      <c r="D39" s="347"/>
      <c r="E39" s="347"/>
      <c r="F39" s="348"/>
    </row>
  </sheetData>
  <sheetProtection formatCells="0" selectLockedCells="1"/>
  <mergeCells count="31">
    <mergeCell ref="A30:A31"/>
    <mergeCell ref="B30:B31"/>
    <mergeCell ref="C30:F31"/>
    <mergeCell ref="A32:A33"/>
    <mergeCell ref="B32:B33"/>
    <mergeCell ref="C32:F33"/>
    <mergeCell ref="A38:A39"/>
    <mergeCell ref="B38:B39"/>
    <mergeCell ref="C38:F39"/>
    <mergeCell ref="A34:A35"/>
    <mergeCell ref="B34:B35"/>
    <mergeCell ref="C34:F35"/>
    <mergeCell ref="A36:A37"/>
    <mergeCell ref="B36:B37"/>
    <mergeCell ref="C36:F37"/>
    <mergeCell ref="A27:A29"/>
    <mergeCell ref="B27:B29"/>
    <mergeCell ref="C27:F27"/>
    <mergeCell ref="C28:F29"/>
    <mergeCell ref="A1:B1"/>
    <mergeCell ref="C4:D4"/>
    <mergeCell ref="E4:F4"/>
    <mergeCell ref="C5:D5"/>
    <mergeCell ref="C6:D6"/>
    <mergeCell ref="B7:B9"/>
    <mergeCell ref="A13:F13"/>
    <mergeCell ref="A21:F21"/>
    <mergeCell ref="A22:F22"/>
    <mergeCell ref="A23:F23"/>
    <mergeCell ref="A24:F24"/>
    <mergeCell ref="A20:F20"/>
  </mergeCells>
  <phoneticPr fontId="2"/>
  <pageMargins left="1" right="1" top="1" bottom="1" header="0.5" footer="0.5"/>
  <pageSetup paperSize="9" scale="98"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0000000}">
          <x14:formula1>
            <xm:f>リスト!$C$4:$C$5</xm:f>
          </x14:formula1>
          <xm:sqref>A30:A39</xm:sqref>
        </x14:dataValidation>
        <x14:dataValidation type="list" allowBlank="1" showInputMessage="1" showErrorMessage="1" xr:uid="{00000000-0002-0000-0000-000001000000}">
          <x14:formula1>
            <xm:f>リスト!$B$4:$B$5</xm:f>
          </x14:formula1>
          <xm:sqref>C5:D5</xm:sqref>
        </x14:dataValidation>
        <x14:dataValidation type="list" allowBlank="1" showInputMessage="1" showErrorMessage="1" xr:uid="{00000000-0002-0000-0000-000002000000}">
          <x14:formula1>
            <xm:f>リスト!$D$4:$D$16</xm:f>
          </x14:formula1>
          <xm:sqref>C30:F31</xm:sqref>
        </x14:dataValidation>
        <x14:dataValidation type="list" allowBlank="1" showInputMessage="1" showErrorMessage="1" xr:uid="{00000000-0002-0000-0000-000003000000}">
          <x14:formula1>
            <xm:f>リスト!$D$4:$D$15</xm:f>
          </x14:formula1>
          <xm:sqref>C32:F39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Q52"/>
  <sheetViews>
    <sheetView view="pageBreakPreview" topLeftCell="A10" zoomScale="80" zoomScaleNormal="80" zoomScaleSheetLayoutView="80" workbookViewId="0">
      <selection activeCell="G19" sqref="G19"/>
    </sheetView>
  </sheetViews>
  <sheetFormatPr defaultRowHeight="13.5" x14ac:dyDescent="0.15"/>
  <cols>
    <col min="1" max="1" width="13.625" customWidth="1"/>
    <col min="2" max="2" width="5.625" customWidth="1"/>
    <col min="3" max="3" width="3.25" customWidth="1"/>
    <col min="4" max="4" width="5.625" customWidth="1"/>
    <col min="5" max="7" width="13.625" customWidth="1"/>
    <col min="8" max="8" width="16.875" customWidth="1"/>
    <col min="9" max="9" width="1.875" customWidth="1"/>
    <col min="10" max="10" width="13.625" customWidth="1"/>
    <col min="11" max="11" width="5.625" customWidth="1"/>
    <col min="12" max="12" width="3.25" customWidth="1"/>
    <col min="13" max="13" width="5.625" customWidth="1"/>
    <col min="14" max="16" width="13.625" customWidth="1"/>
    <col min="17" max="17" width="16.875" customWidth="1"/>
    <col min="18" max="18" width="1.875" customWidth="1"/>
  </cols>
  <sheetData>
    <row r="1" spans="1:17" x14ac:dyDescent="0.15">
      <c r="A1" s="51"/>
      <c r="B1" s="51"/>
      <c r="C1" s="51"/>
      <c r="H1" s="62" t="s">
        <v>41</v>
      </c>
      <c r="J1" s="51"/>
      <c r="K1" s="51"/>
      <c r="L1" s="51"/>
      <c r="Q1" s="62" t="s">
        <v>41</v>
      </c>
    </row>
    <row r="2" spans="1:17" x14ac:dyDescent="0.15">
      <c r="A2" s="8" t="s">
        <v>259</v>
      </c>
      <c r="B2" s="8"/>
      <c r="C2" s="8"/>
      <c r="J2" s="8" t="s">
        <v>259</v>
      </c>
      <c r="K2" s="8"/>
      <c r="L2" s="8"/>
    </row>
    <row r="3" spans="1:17" x14ac:dyDescent="0.15">
      <c r="A3" s="8" t="s">
        <v>260</v>
      </c>
      <c r="B3" s="8"/>
      <c r="C3" s="8"/>
      <c r="J3" s="8" t="s">
        <v>260</v>
      </c>
      <c r="K3" s="8"/>
      <c r="L3" s="8"/>
    </row>
    <row r="4" spans="1:17" x14ac:dyDescent="0.15">
      <c r="A4" s="8"/>
      <c r="B4" s="8"/>
      <c r="C4" s="8"/>
      <c r="J4" s="8"/>
      <c r="K4" s="8"/>
      <c r="L4" s="8"/>
    </row>
    <row r="5" spans="1:17" ht="21.75" customHeight="1" x14ac:dyDescent="0.15">
      <c r="A5" s="149" t="s">
        <v>228</v>
      </c>
      <c r="B5" s="150"/>
      <c r="C5" s="150"/>
      <c r="D5" s="150"/>
      <c r="E5" s="150"/>
      <c r="F5" s="150"/>
      <c r="G5" s="150"/>
      <c r="H5" s="151"/>
      <c r="J5" s="149" t="s">
        <v>228</v>
      </c>
      <c r="K5" s="150"/>
      <c r="L5" s="150"/>
      <c r="M5" s="150"/>
      <c r="N5" s="150"/>
      <c r="O5" s="150"/>
      <c r="P5" s="150"/>
      <c r="Q5" s="151"/>
    </row>
    <row r="6" spans="1:17" ht="18" customHeight="1" x14ac:dyDescent="0.15">
      <c r="A6" s="333" t="s">
        <v>124</v>
      </c>
      <c r="B6" s="334"/>
      <c r="C6" s="334"/>
      <c r="D6" s="334"/>
      <c r="E6" s="334"/>
      <c r="F6" s="334"/>
      <c r="G6" s="334"/>
      <c r="H6" s="335"/>
      <c r="J6" s="333" t="s">
        <v>124</v>
      </c>
      <c r="K6" s="334"/>
      <c r="L6" s="334"/>
      <c r="M6" s="334"/>
      <c r="N6" s="334"/>
      <c r="O6" s="334"/>
      <c r="P6" s="334"/>
      <c r="Q6" s="335"/>
    </row>
    <row r="7" spans="1:17" ht="18" customHeight="1" x14ac:dyDescent="0.15">
      <c r="A7" s="333" t="s">
        <v>261</v>
      </c>
      <c r="B7" s="334"/>
      <c r="C7" s="334"/>
      <c r="D7" s="334"/>
      <c r="E7" s="334"/>
      <c r="F7" s="334"/>
      <c r="G7" s="334"/>
      <c r="H7" s="335"/>
      <c r="J7" s="333" t="s">
        <v>261</v>
      </c>
      <c r="K7" s="334"/>
      <c r="L7" s="334"/>
      <c r="M7" s="334"/>
      <c r="N7" s="334"/>
      <c r="O7" s="334"/>
      <c r="P7" s="334"/>
      <c r="Q7" s="335"/>
    </row>
    <row r="8" spans="1:17" ht="18" customHeight="1" x14ac:dyDescent="0.15">
      <c r="A8" s="333" t="s">
        <v>340</v>
      </c>
      <c r="B8" s="334"/>
      <c r="C8" s="334"/>
      <c r="D8" s="334"/>
      <c r="E8" s="334"/>
      <c r="F8" s="334"/>
      <c r="G8" s="334"/>
      <c r="H8" s="335"/>
      <c r="J8" s="333" t="s">
        <v>340</v>
      </c>
      <c r="K8" s="334"/>
      <c r="L8" s="334"/>
      <c r="M8" s="334"/>
      <c r="N8" s="334"/>
      <c r="O8" s="334"/>
      <c r="P8" s="334"/>
      <c r="Q8" s="335"/>
    </row>
    <row r="9" spans="1:17" ht="18" customHeight="1" x14ac:dyDescent="0.15">
      <c r="A9" s="333" t="s">
        <v>262</v>
      </c>
      <c r="B9" s="334"/>
      <c r="C9" s="334"/>
      <c r="D9" s="334"/>
      <c r="E9" s="334"/>
      <c r="F9" s="334"/>
      <c r="G9" s="334"/>
      <c r="H9" s="335"/>
      <c r="J9" s="333" t="s">
        <v>262</v>
      </c>
      <c r="K9" s="334"/>
      <c r="L9" s="334"/>
      <c r="M9" s="334"/>
      <c r="N9" s="334"/>
      <c r="O9" s="334"/>
      <c r="P9" s="334"/>
      <c r="Q9" s="335"/>
    </row>
    <row r="10" spans="1:17" ht="18" customHeight="1" x14ac:dyDescent="0.15">
      <c r="A10" s="333" t="s">
        <v>339</v>
      </c>
      <c r="B10" s="334"/>
      <c r="C10" s="334"/>
      <c r="D10" s="334"/>
      <c r="E10" s="334"/>
      <c r="F10" s="334"/>
      <c r="G10" s="334"/>
      <c r="H10" s="335"/>
      <c r="J10" s="333" t="s">
        <v>339</v>
      </c>
      <c r="K10" s="334"/>
      <c r="L10" s="334"/>
      <c r="M10" s="334"/>
      <c r="N10" s="334"/>
      <c r="O10" s="334"/>
      <c r="P10" s="334"/>
      <c r="Q10" s="335"/>
    </row>
    <row r="11" spans="1:17" ht="18" customHeight="1" x14ac:dyDescent="0.15">
      <c r="A11" s="333" t="s">
        <v>229</v>
      </c>
      <c r="B11" s="334"/>
      <c r="C11" s="334"/>
      <c r="D11" s="334"/>
      <c r="E11" s="334"/>
      <c r="F11" s="334"/>
      <c r="G11" s="334"/>
      <c r="H11" s="335"/>
      <c r="J11" s="333" t="s">
        <v>229</v>
      </c>
      <c r="K11" s="334"/>
      <c r="L11" s="334"/>
      <c r="M11" s="334"/>
      <c r="N11" s="334"/>
      <c r="O11" s="334"/>
      <c r="P11" s="334"/>
      <c r="Q11" s="335"/>
    </row>
    <row r="12" spans="1:17" x14ac:dyDescent="0.15">
      <c r="A12" s="152"/>
      <c r="B12" s="147"/>
      <c r="C12" s="147"/>
      <c r="D12" s="147"/>
      <c r="E12" s="147"/>
      <c r="F12" s="147"/>
      <c r="G12" s="147"/>
      <c r="H12" s="148"/>
      <c r="J12" s="152"/>
      <c r="K12" s="147"/>
      <c r="L12" s="147"/>
      <c r="M12" s="147"/>
      <c r="N12" s="147"/>
      <c r="O12" s="147"/>
      <c r="P12" s="147"/>
      <c r="Q12" s="148"/>
    </row>
    <row r="14" spans="1:17" ht="20.25" customHeight="1" x14ac:dyDescent="0.15">
      <c r="A14" s="107" t="s">
        <v>122</v>
      </c>
      <c r="B14" s="381" t="s">
        <v>222</v>
      </c>
      <c r="C14" s="382"/>
      <c r="D14" s="383"/>
      <c r="E14" s="65"/>
      <c r="J14" s="107" t="s">
        <v>122</v>
      </c>
      <c r="K14" s="381" t="s">
        <v>175</v>
      </c>
      <c r="L14" s="382"/>
      <c r="M14" s="383"/>
      <c r="N14" s="65"/>
    </row>
    <row r="15" spans="1:17" ht="18" customHeight="1" x14ac:dyDescent="0.15">
      <c r="A15" s="63" t="s">
        <v>49</v>
      </c>
      <c r="B15" s="216">
        <v>1</v>
      </c>
      <c r="C15" s="108" t="s">
        <v>242</v>
      </c>
      <c r="D15" s="215">
        <v>1</v>
      </c>
      <c r="J15" s="63" t="s">
        <v>49</v>
      </c>
      <c r="K15" s="216"/>
      <c r="L15" s="108" t="s">
        <v>156</v>
      </c>
      <c r="M15" s="215"/>
    </row>
    <row r="16" spans="1:17" ht="18" customHeight="1" x14ac:dyDescent="0.15">
      <c r="A16" s="1" t="s">
        <v>210</v>
      </c>
      <c r="B16" s="384">
        <f>+G23</f>
        <v>0</v>
      </c>
      <c r="C16" s="313"/>
      <c r="D16" s="314"/>
      <c r="J16" s="1" t="s">
        <v>210</v>
      </c>
      <c r="K16" s="384">
        <f>+P23</f>
        <v>0</v>
      </c>
      <c r="L16" s="313"/>
      <c r="M16" s="314"/>
    </row>
    <row r="17" spans="1:17" ht="10.5" customHeight="1" x14ac:dyDescent="0.15">
      <c r="D17" s="4"/>
      <c r="E17" s="4"/>
      <c r="F17" s="4"/>
      <c r="G17" s="4"/>
      <c r="H17" s="4"/>
      <c r="M17" s="4"/>
      <c r="N17" s="4"/>
      <c r="O17" s="4"/>
      <c r="P17" s="4"/>
      <c r="Q17" s="4"/>
    </row>
    <row r="18" spans="1:17" ht="10.5" customHeight="1" x14ac:dyDescent="0.15"/>
    <row r="19" spans="1:17" ht="15.75" customHeight="1" x14ac:dyDescent="0.15">
      <c r="A19" t="s">
        <v>64</v>
      </c>
      <c r="J19" t="s">
        <v>64</v>
      </c>
    </row>
    <row r="20" spans="1:17" ht="16.5" customHeight="1" x14ac:dyDescent="0.15">
      <c r="A20" s="312" t="s">
        <v>211</v>
      </c>
      <c r="B20" s="313"/>
      <c r="C20" s="313"/>
      <c r="D20" s="314"/>
      <c r="E20" s="312" t="s">
        <v>103</v>
      </c>
      <c r="F20" s="314"/>
      <c r="G20" s="312" t="s">
        <v>17</v>
      </c>
      <c r="H20" s="314"/>
      <c r="J20" s="312" t="s">
        <v>211</v>
      </c>
      <c r="K20" s="313"/>
      <c r="L20" s="313"/>
      <c r="M20" s="314"/>
      <c r="N20" s="312" t="s">
        <v>103</v>
      </c>
      <c r="O20" s="314"/>
      <c r="P20" s="312" t="s">
        <v>17</v>
      </c>
      <c r="Q20" s="314"/>
    </row>
    <row r="21" spans="1:17" ht="13.5" customHeight="1" x14ac:dyDescent="0.15">
      <c r="A21" s="366" t="str">
        <f>+B14</f>
        <v>スギ直材</v>
      </c>
      <c r="B21" s="367"/>
      <c r="C21" s="367"/>
      <c r="D21" s="368"/>
      <c r="E21" s="1" t="s">
        <v>101</v>
      </c>
      <c r="F21" s="3">
        <f>+H49</f>
        <v>0</v>
      </c>
      <c r="G21" s="371">
        <f>+F21</f>
        <v>0</v>
      </c>
      <c r="H21" s="372"/>
      <c r="J21" s="366" t="str">
        <f>+K14</f>
        <v>ヒノキ直曲がりセット材</v>
      </c>
      <c r="K21" s="367"/>
      <c r="L21" s="367"/>
      <c r="M21" s="368"/>
      <c r="N21" s="1" t="s">
        <v>101</v>
      </c>
      <c r="O21" s="3">
        <f>+Q49</f>
        <v>0</v>
      </c>
      <c r="P21" s="371">
        <f>+O21</f>
        <v>0</v>
      </c>
      <c r="Q21" s="372"/>
    </row>
    <row r="22" spans="1:17" ht="13.5" customHeight="1" x14ac:dyDescent="0.15">
      <c r="A22" s="369"/>
      <c r="B22" s="364"/>
      <c r="C22" s="364"/>
      <c r="D22" s="370"/>
      <c r="E22" s="1" t="s">
        <v>63</v>
      </c>
      <c r="F22" s="3">
        <f>+H50</f>
        <v>0</v>
      </c>
      <c r="G22" s="371">
        <f>+F22</f>
        <v>0</v>
      </c>
      <c r="H22" s="372"/>
      <c r="J22" s="369"/>
      <c r="K22" s="364"/>
      <c r="L22" s="364"/>
      <c r="M22" s="370"/>
      <c r="N22" s="1" t="s">
        <v>63</v>
      </c>
      <c r="O22" s="3">
        <f>+Q50</f>
        <v>0</v>
      </c>
      <c r="P22" s="371">
        <f>+O22</f>
        <v>0</v>
      </c>
      <c r="Q22" s="372"/>
    </row>
    <row r="23" spans="1:17" ht="13.5" customHeight="1" x14ac:dyDescent="0.15">
      <c r="A23" s="373" t="s">
        <v>62</v>
      </c>
      <c r="B23" s="374"/>
      <c r="C23" s="374"/>
      <c r="D23" s="375"/>
      <c r="E23" s="1" t="s">
        <v>101</v>
      </c>
      <c r="F23" s="47"/>
      <c r="G23" s="371">
        <f>+G21</f>
        <v>0</v>
      </c>
      <c r="H23" s="372"/>
      <c r="J23" s="373" t="s">
        <v>62</v>
      </c>
      <c r="K23" s="374"/>
      <c r="L23" s="374"/>
      <c r="M23" s="375"/>
      <c r="N23" s="1" t="s">
        <v>101</v>
      </c>
      <c r="O23" s="47"/>
      <c r="P23" s="371">
        <f>+P21</f>
        <v>0</v>
      </c>
      <c r="Q23" s="372"/>
    </row>
    <row r="24" spans="1:17" ht="13.5" customHeight="1" x14ac:dyDescent="0.15">
      <c r="A24" s="376"/>
      <c r="B24" s="377"/>
      <c r="C24" s="377"/>
      <c r="D24" s="378"/>
      <c r="E24" s="1" t="s">
        <v>63</v>
      </c>
      <c r="F24" s="47"/>
      <c r="G24" s="379">
        <f>+G22</f>
        <v>0</v>
      </c>
      <c r="H24" s="380"/>
      <c r="J24" s="376"/>
      <c r="K24" s="377"/>
      <c r="L24" s="377"/>
      <c r="M24" s="378"/>
      <c r="N24" s="1" t="s">
        <v>63</v>
      </c>
      <c r="O24" s="47"/>
      <c r="P24" s="379">
        <f>+P22</f>
        <v>0</v>
      </c>
      <c r="Q24" s="380"/>
    </row>
    <row r="25" spans="1:17" ht="18" customHeight="1" x14ac:dyDescent="0.15">
      <c r="A25" s="10"/>
      <c r="B25" s="10"/>
      <c r="C25" s="10"/>
      <c r="E25" s="360" t="s">
        <v>263</v>
      </c>
      <c r="F25" s="361"/>
      <c r="G25" s="362" t="str">
        <f>IF(ISERROR(G24/G23)," ",(G24/G23))</f>
        <v xml:space="preserve"> </v>
      </c>
      <c r="H25" s="363"/>
      <c r="J25" s="10"/>
      <c r="K25" s="10"/>
      <c r="L25" s="10"/>
      <c r="N25" s="360" t="s">
        <v>263</v>
      </c>
      <c r="O25" s="361"/>
      <c r="P25" s="362" t="str">
        <f>IF(ISERROR(P24/P23)," ",(P24/P23))</f>
        <v xml:space="preserve"> </v>
      </c>
      <c r="Q25" s="363"/>
    </row>
    <row r="26" spans="1:17" ht="11.25" customHeight="1" x14ac:dyDescent="0.15">
      <c r="A26" s="10"/>
      <c r="B26" s="10"/>
      <c r="C26" s="10"/>
      <c r="J26" s="10"/>
      <c r="K26" s="10"/>
      <c r="L26" s="10"/>
    </row>
    <row r="27" spans="1:17" ht="11.25" customHeight="1" x14ac:dyDescent="0.15">
      <c r="A27" s="10"/>
      <c r="B27" s="10"/>
      <c r="C27" s="10"/>
      <c r="J27" s="10"/>
      <c r="K27" s="10"/>
      <c r="L27" s="10"/>
    </row>
    <row r="28" spans="1:17" ht="20.25" customHeight="1" x14ac:dyDescent="0.15">
      <c r="A28" s="15" t="s">
        <v>205</v>
      </c>
      <c r="B28" s="364" t="str">
        <f>+A21</f>
        <v>スギ直材</v>
      </c>
      <c r="C28" s="364"/>
      <c r="D28" s="364"/>
      <c r="E28" t="s">
        <v>206</v>
      </c>
      <c r="F28" s="365"/>
      <c r="G28" s="365"/>
      <c r="H28" s="365"/>
      <c r="J28" s="15" t="s">
        <v>205</v>
      </c>
      <c r="K28" s="364" t="str">
        <f>+J21</f>
        <v>ヒノキ直曲がりセット材</v>
      </c>
      <c r="L28" s="364"/>
      <c r="M28" s="364"/>
      <c r="N28" t="s">
        <v>206</v>
      </c>
      <c r="O28" s="365"/>
      <c r="P28" s="365"/>
      <c r="Q28" s="365"/>
    </row>
    <row r="29" spans="1:17" ht="21" customHeight="1" thickBot="1" x14ac:dyDescent="0.2">
      <c r="A29" s="312" t="s">
        <v>21</v>
      </c>
      <c r="B29" s="313"/>
      <c r="C29" s="313"/>
      <c r="D29" s="314"/>
      <c r="E29" s="98" t="s">
        <v>405</v>
      </c>
      <c r="F29" s="98" t="s">
        <v>406</v>
      </c>
      <c r="G29" s="98"/>
      <c r="H29" s="62" t="s">
        <v>17</v>
      </c>
      <c r="J29" s="312" t="s">
        <v>21</v>
      </c>
      <c r="K29" s="313"/>
      <c r="L29" s="313"/>
      <c r="M29" s="314"/>
      <c r="N29" s="305" t="s">
        <v>405</v>
      </c>
      <c r="O29" s="305" t="s">
        <v>406</v>
      </c>
      <c r="P29" s="305"/>
      <c r="Q29" s="62" t="s">
        <v>17</v>
      </c>
    </row>
    <row r="30" spans="1:17" ht="16.5" customHeight="1" thickBot="1" x14ac:dyDescent="0.2">
      <c r="A30" s="385" t="s">
        <v>407</v>
      </c>
      <c r="B30" s="357" t="s">
        <v>226</v>
      </c>
      <c r="C30" s="358"/>
      <c r="D30" s="359"/>
      <c r="E30" s="113"/>
      <c r="F30" s="114"/>
      <c r="G30" s="42"/>
      <c r="H30" s="120"/>
      <c r="J30" s="354" t="s">
        <v>413</v>
      </c>
      <c r="K30" s="357" t="s">
        <v>226</v>
      </c>
      <c r="L30" s="358"/>
      <c r="M30" s="359"/>
      <c r="N30" s="113"/>
      <c r="O30" s="114"/>
      <c r="P30" s="42"/>
      <c r="Q30" s="120"/>
    </row>
    <row r="31" spans="1:17" ht="13.5" customHeight="1" x14ac:dyDescent="0.15">
      <c r="A31" s="355"/>
      <c r="B31" s="351" t="s">
        <v>227</v>
      </c>
      <c r="C31" s="352"/>
      <c r="D31" s="352"/>
      <c r="E31" s="116"/>
      <c r="F31" s="116"/>
      <c r="G31" s="119"/>
      <c r="H31" s="121">
        <f>SUM(E31:G31)</f>
        <v>0</v>
      </c>
      <c r="J31" s="355"/>
      <c r="K31" s="351" t="s">
        <v>227</v>
      </c>
      <c r="L31" s="352"/>
      <c r="M31" s="352"/>
      <c r="N31" s="116"/>
      <c r="O31" s="116"/>
      <c r="P31" s="119"/>
      <c r="Q31" s="121">
        <f>SUM(N31:P31)</f>
        <v>0</v>
      </c>
    </row>
    <row r="32" spans="1:17" ht="13.5" customHeight="1" thickBot="1" x14ac:dyDescent="0.2">
      <c r="A32" s="356"/>
      <c r="B32" s="351" t="s">
        <v>58</v>
      </c>
      <c r="C32" s="352"/>
      <c r="D32" s="353"/>
      <c r="E32" s="124">
        <f t="shared" ref="E32" si="0">E30*E31</f>
        <v>0</v>
      </c>
      <c r="F32" s="124">
        <f>F30*F31</f>
        <v>0</v>
      </c>
      <c r="G32" s="124">
        <f>G30*G31</f>
        <v>0</v>
      </c>
      <c r="H32" s="122">
        <f>SUM(E32:G32)</f>
        <v>0</v>
      </c>
      <c r="J32" s="356"/>
      <c r="K32" s="351" t="s">
        <v>58</v>
      </c>
      <c r="L32" s="352"/>
      <c r="M32" s="353"/>
      <c r="N32" s="124">
        <f t="shared" ref="N32" si="1">N30*N31</f>
        <v>0</v>
      </c>
      <c r="O32" s="124">
        <f>O30*O31</f>
        <v>0</v>
      </c>
      <c r="P32" s="124">
        <f>P30*P31</f>
        <v>0</v>
      </c>
      <c r="Q32" s="122">
        <f>SUM(N32:P32)</f>
        <v>0</v>
      </c>
    </row>
    <row r="33" spans="1:17" ht="16.5" customHeight="1" thickBot="1" x14ac:dyDescent="0.2">
      <c r="A33" s="385"/>
      <c r="B33" s="357" t="s">
        <v>226</v>
      </c>
      <c r="C33" s="358"/>
      <c r="D33" s="359"/>
      <c r="E33" s="113"/>
      <c r="F33" s="114"/>
      <c r="G33" s="42"/>
      <c r="H33" s="120"/>
      <c r="J33" s="354" t="s">
        <v>407</v>
      </c>
      <c r="K33" s="357" t="s">
        <v>226</v>
      </c>
      <c r="L33" s="358"/>
      <c r="M33" s="359"/>
      <c r="N33" s="113"/>
      <c r="O33" s="114"/>
      <c r="P33" s="42"/>
      <c r="Q33" s="120"/>
    </row>
    <row r="34" spans="1:17" ht="13.5" customHeight="1" x14ac:dyDescent="0.15">
      <c r="A34" s="355"/>
      <c r="B34" s="351" t="s">
        <v>227</v>
      </c>
      <c r="C34" s="352"/>
      <c r="D34" s="352"/>
      <c r="E34" s="116"/>
      <c r="F34" s="116"/>
      <c r="G34" s="119"/>
      <c r="H34" s="121">
        <f>SUM(E34:G34)</f>
        <v>0</v>
      </c>
      <c r="J34" s="355"/>
      <c r="K34" s="351" t="s">
        <v>227</v>
      </c>
      <c r="L34" s="352"/>
      <c r="M34" s="352"/>
      <c r="N34" s="116"/>
      <c r="O34" s="116"/>
      <c r="P34" s="119"/>
      <c r="Q34" s="121">
        <f>SUM(N34:P34)</f>
        <v>0</v>
      </c>
    </row>
    <row r="35" spans="1:17" ht="13.5" customHeight="1" thickBot="1" x14ac:dyDescent="0.2">
      <c r="A35" s="356"/>
      <c r="B35" s="351" t="s">
        <v>58</v>
      </c>
      <c r="C35" s="352"/>
      <c r="D35" s="352"/>
      <c r="E35" s="125">
        <f t="shared" ref="E35:G35" si="2">E33*E34</f>
        <v>0</v>
      </c>
      <c r="F35" s="125">
        <f t="shared" si="2"/>
        <v>0</v>
      </c>
      <c r="G35" s="125">
        <f t="shared" si="2"/>
        <v>0</v>
      </c>
      <c r="H35" s="121">
        <f>SUM(E35:G35)</f>
        <v>0</v>
      </c>
      <c r="J35" s="356"/>
      <c r="K35" s="351" t="s">
        <v>58</v>
      </c>
      <c r="L35" s="352"/>
      <c r="M35" s="352"/>
      <c r="N35" s="125">
        <f t="shared" ref="N35:P35" si="3">N33*N34</f>
        <v>0</v>
      </c>
      <c r="O35" s="125">
        <f t="shared" si="3"/>
        <v>0</v>
      </c>
      <c r="P35" s="125">
        <f t="shared" si="3"/>
        <v>0</v>
      </c>
      <c r="Q35" s="121">
        <f>SUM(N35:P35)</f>
        <v>0</v>
      </c>
    </row>
    <row r="36" spans="1:17" ht="16.5" customHeight="1" thickBot="1" x14ac:dyDescent="0.2">
      <c r="A36" s="385"/>
      <c r="B36" s="357" t="s">
        <v>226</v>
      </c>
      <c r="C36" s="358"/>
      <c r="D36" s="359"/>
      <c r="E36" s="113"/>
      <c r="F36" s="114"/>
      <c r="G36" s="42"/>
      <c r="H36" s="120"/>
      <c r="J36" s="354"/>
      <c r="K36" s="357" t="s">
        <v>226</v>
      </c>
      <c r="L36" s="358"/>
      <c r="M36" s="359"/>
      <c r="N36" s="113"/>
      <c r="O36" s="114"/>
      <c r="P36" s="42"/>
      <c r="Q36" s="120"/>
    </row>
    <row r="37" spans="1:17" ht="13.5" customHeight="1" x14ac:dyDescent="0.15">
      <c r="A37" s="355"/>
      <c r="B37" s="351" t="s">
        <v>227</v>
      </c>
      <c r="C37" s="352"/>
      <c r="D37" s="352"/>
      <c r="E37" s="116"/>
      <c r="F37" s="116"/>
      <c r="G37" s="119"/>
      <c r="H37" s="121">
        <f>SUM(E37:G37)</f>
        <v>0</v>
      </c>
      <c r="J37" s="355"/>
      <c r="K37" s="351" t="s">
        <v>227</v>
      </c>
      <c r="L37" s="352"/>
      <c r="M37" s="352"/>
      <c r="N37" s="116"/>
      <c r="O37" s="116"/>
      <c r="P37" s="119"/>
      <c r="Q37" s="121">
        <f>SUM(N37:P37)</f>
        <v>0</v>
      </c>
    </row>
    <row r="38" spans="1:17" ht="13.5" customHeight="1" thickBot="1" x14ac:dyDescent="0.2">
      <c r="A38" s="356"/>
      <c r="B38" s="351" t="s">
        <v>58</v>
      </c>
      <c r="C38" s="352"/>
      <c r="D38" s="353"/>
      <c r="E38" s="124">
        <f>E36*E37</f>
        <v>0</v>
      </c>
      <c r="F38" s="124">
        <f t="shared" ref="F38:G38" si="4">F36*F37</f>
        <v>0</v>
      </c>
      <c r="G38" s="124">
        <f t="shared" si="4"/>
        <v>0</v>
      </c>
      <c r="H38" s="122">
        <f>SUM(E38:G38)</f>
        <v>0</v>
      </c>
      <c r="J38" s="356"/>
      <c r="K38" s="351" t="s">
        <v>58</v>
      </c>
      <c r="L38" s="352"/>
      <c r="M38" s="353"/>
      <c r="N38" s="124">
        <f>N36*N37</f>
        <v>0</v>
      </c>
      <c r="O38" s="124">
        <f t="shared" ref="O38:P38" si="5">O36*O37</f>
        <v>0</v>
      </c>
      <c r="P38" s="124">
        <f t="shared" si="5"/>
        <v>0</v>
      </c>
      <c r="Q38" s="122">
        <f>SUM(N38:P38)</f>
        <v>0</v>
      </c>
    </row>
    <row r="39" spans="1:17" ht="16.5" customHeight="1" thickBot="1" x14ac:dyDescent="0.2">
      <c r="A39" s="354"/>
      <c r="B39" s="357" t="s">
        <v>226</v>
      </c>
      <c r="C39" s="358"/>
      <c r="D39" s="359"/>
      <c r="E39" s="113"/>
      <c r="F39" s="114"/>
      <c r="G39" s="42"/>
      <c r="H39" s="120"/>
      <c r="J39" s="354"/>
      <c r="K39" s="357" t="s">
        <v>226</v>
      </c>
      <c r="L39" s="358"/>
      <c r="M39" s="359"/>
      <c r="N39" s="113"/>
      <c r="O39" s="114"/>
      <c r="P39" s="42"/>
      <c r="Q39" s="120"/>
    </row>
    <row r="40" spans="1:17" ht="13.5" customHeight="1" x14ac:dyDescent="0.15">
      <c r="A40" s="355"/>
      <c r="B40" s="351" t="s">
        <v>227</v>
      </c>
      <c r="C40" s="352"/>
      <c r="D40" s="352"/>
      <c r="E40" s="116"/>
      <c r="F40" s="116"/>
      <c r="G40" s="119"/>
      <c r="H40" s="121">
        <f>SUM(E40:G40)</f>
        <v>0</v>
      </c>
      <c r="J40" s="355"/>
      <c r="K40" s="351" t="s">
        <v>227</v>
      </c>
      <c r="L40" s="352"/>
      <c r="M40" s="352"/>
      <c r="N40" s="116"/>
      <c r="O40" s="116"/>
      <c r="P40" s="119"/>
      <c r="Q40" s="121">
        <f>SUM(N40:P40)</f>
        <v>0</v>
      </c>
    </row>
    <row r="41" spans="1:17" ht="13.5" customHeight="1" thickBot="1" x14ac:dyDescent="0.2">
      <c r="A41" s="356"/>
      <c r="B41" s="351" t="s">
        <v>58</v>
      </c>
      <c r="C41" s="352"/>
      <c r="D41" s="353"/>
      <c r="E41" s="124">
        <f>E39*E40</f>
        <v>0</v>
      </c>
      <c r="F41" s="124">
        <f t="shared" ref="F41:G41" si="6">F39*F40</f>
        <v>0</v>
      </c>
      <c r="G41" s="124">
        <f t="shared" si="6"/>
        <v>0</v>
      </c>
      <c r="H41" s="122">
        <f>SUM(E41:G41)</f>
        <v>0</v>
      </c>
      <c r="J41" s="356"/>
      <c r="K41" s="351" t="s">
        <v>58</v>
      </c>
      <c r="L41" s="352"/>
      <c r="M41" s="353"/>
      <c r="N41" s="124">
        <f>N39*N40</f>
        <v>0</v>
      </c>
      <c r="O41" s="124">
        <f t="shared" ref="O41:P41" si="7">O39*O40</f>
        <v>0</v>
      </c>
      <c r="P41" s="124">
        <f t="shared" si="7"/>
        <v>0</v>
      </c>
      <c r="Q41" s="122">
        <f>SUM(N41:P41)</f>
        <v>0</v>
      </c>
    </row>
    <row r="42" spans="1:17" ht="16.5" customHeight="1" thickBot="1" x14ac:dyDescent="0.2">
      <c r="A42" s="354"/>
      <c r="B42" s="357" t="s">
        <v>226</v>
      </c>
      <c r="C42" s="358"/>
      <c r="D42" s="359"/>
      <c r="E42" s="113"/>
      <c r="F42" s="114"/>
      <c r="G42" s="42"/>
      <c r="H42" s="120"/>
      <c r="J42" s="354"/>
      <c r="K42" s="357" t="s">
        <v>226</v>
      </c>
      <c r="L42" s="358"/>
      <c r="M42" s="359"/>
      <c r="N42" s="113"/>
      <c r="O42" s="114"/>
      <c r="P42" s="42"/>
      <c r="Q42" s="120"/>
    </row>
    <row r="43" spans="1:17" ht="13.5" customHeight="1" x14ac:dyDescent="0.15">
      <c r="A43" s="355"/>
      <c r="B43" s="351" t="s">
        <v>227</v>
      </c>
      <c r="C43" s="352"/>
      <c r="D43" s="352"/>
      <c r="E43" s="116"/>
      <c r="F43" s="116"/>
      <c r="G43" s="119"/>
      <c r="H43" s="121">
        <f>SUM(E43:G43)</f>
        <v>0</v>
      </c>
      <c r="J43" s="355"/>
      <c r="K43" s="351" t="s">
        <v>227</v>
      </c>
      <c r="L43" s="352"/>
      <c r="M43" s="352"/>
      <c r="N43" s="116"/>
      <c r="O43" s="116"/>
      <c r="P43" s="119"/>
      <c r="Q43" s="121">
        <f>SUM(N43:P43)</f>
        <v>0</v>
      </c>
    </row>
    <row r="44" spans="1:17" ht="13.5" customHeight="1" thickBot="1" x14ac:dyDescent="0.2">
      <c r="A44" s="356"/>
      <c r="B44" s="351" t="s">
        <v>58</v>
      </c>
      <c r="C44" s="352"/>
      <c r="D44" s="353"/>
      <c r="E44" s="124">
        <f>E42*E43</f>
        <v>0</v>
      </c>
      <c r="F44" s="124">
        <f t="shared" ref="F44:G44" si="8">F42*F43</f>
        <v>0</v>
      </c>
      <c r="G44" s="124">
        <f t="shared" si="8"/>
        <v>0</v>
      </c>
      <c r="H44" s="122">
        <f>SUM(E44:G44)</f>
        <v>0</v>
      </c>
      <c r="J44" s="356"/>
      <c r="K44" s="351" t="s">
        <v>58</v>
      </c>
      <c r="L44" s="352"/>
      <c r="M44" s="353"/>
      <c r="N44" s="124">
        <f>N42*N43</f>
        <v>0</v>
      </c>
      <c r="O44" s="124">
        <f t="shared" ref="O44:P44" si="9">O42*O43</f>
        <v>0</v>
      </c>
      <c r="P44" s="124">
        <f t="shared" si="9"/>
        <v>0</v>
      </c>
      <c r="Q44" s="122">
        <f>SUM(N44:P44)</f>
        <v>0</v>
      </c>
    </row>
    <row r="45" spans="1:17" ht="16.5" customHeight="1" thickBot="1" x14ac:dyDescent="0.2">
      <c r="A45" s="354"/>
      <c r="B45" s="357" t="s">
        <v>226</v>
      </c>
      <c r="C45" s="358"/>
      <c r="D45" s="359"/>
      <c r="E45" s="113"/>
      <c r="F45" s="114"/>
      <c r="G45" s="42"/>
      <c r="H45" s="120"/>
      <c r="J45" s="354"/>
      <c r="K45" s="357" t="s">
        <v>226</v>
      </c>
      <c r="L45" s="358"/>
      <c r="M45" s="359"/>
      <c r="N45" s="113"/>
      <c r="O45" s="114"/>
      <c r="P45" s="42"/>
      <c r="Q45" s="120"/>
    </row>
    <row r="46" spans="1:17" ht="13.5" customHeight="1" x14ac:dyDescent="0.15">
      <c r="A46" s="355"/>
      <c r="B46" s="351" t="s">
        <v>227</v>
      </c>
      <c r="C46" s="352"/>
      <c r="D46" s="352"/>
      <c r="E46" s="116"/>
      <c r="F46" s="116"/>
      <c r="G46" s="119"/>
      <c r="H46" s="121">
        <f>SUM(E46:G46)</f>
        <v>0</v>
      </c>
      <c r="J46" s="355"/>
      <c r="K46" s="351" t="s">
        <v>227</v>
      </c>
      <c r="L46" s="352"/>
      <c r="M46" s="352"/>
      <c r="N46" s="116"/>
      <c r="O46" s="116"/>
      <c r="P46" s="119"/>
      <c r="Q46" s="121">
        <f>SUM(N46:P46)</f>
        <v>0</v>
      </c>
    </row>
    <row r="47" spans="1:17" ht="13.5" customHeight="1" thickBot="1" x14ac:dyDescent="0.2">
      <c r="A47" s="356"/>
      <c r="B47" s="351" t="s">
        <v>58</v>
      </c>
      <c r="C47" s="352"/>
      <c r="D47" s="353"/>
      <c r="E47" s="290">
        <f>E45*E46</f>
        <v>0</v>
      </c>
      <c r="F47" s="117">
        <f t="shared" ref="F47:G47" si="10">F45*F46</f>
        <v>0</v>
      </c>
      <c r="G47" s="117">
        <f t="shared" si="10"/>
        <v>0</v>
      </c>
      <c r="H47" s="118">
        <f>SUM(E47:G47)</f>
        <v>0</v>
      </c>
      <c r="J47" s="356"/>
      <c r="K47" s="351" t="s">
        <v>58</v>
      </c>
      <c r="L47" s="352"/>
      <c r="M47" s="353"/>
      <c r="N47" s="290">
        <f>N45*N46</f>
        <v>0</v>
      </c>
      <c r="O47" s="117">
        <f t="shared" ref="O47:P47" si="11">O45*O46</f>
        <v>0</v>
      </c>
      <c r="P47" s="117">
        <f t="shared" si="11"/>
        <v>0</v>
      </c>
      <c r="Q47" s="118">
        <f>SUM(N47:P47)</f>
        <v>0</v>
      </c>
    </row>
    <row r="48" spans="1:17" ht="18" customHeight="1" thickBot="1" x14ac:dyDescent="0.2">
      <c r="A48" s="309" t="s">
        <v>62</v>
      </c>
      <c r="B48" s="351" t="s">
        <v>226</v>
      </c>
      <c r="C48" s="352"/>
      <c r="D48" s="353"/>
      <c r="E48" s="115"/>
      <c r="F48" s="45"/>
      <c r="G48" s="46"/>
      <c r="H48" s="123" t="str">
        <f>IF(ISERROR(H50/H49)," ",(H50/H49))</f>
        <v xml:space="preserve"> </v>
      </c>
      <c r="J48" s="309" t="s">
        <v>62</v>
      </c>
      <c r="K48" s="351" t="s">
        <v>226</v>
      </c>
      <c r="L48" s="352"/>
      <c r="M48" s="353"/>
      <c r="N48" s="115"/>
      <c r="O48" s="45"/>
      <c r="P48" s="46"/>
      <c r="Q48" s="123" t="str">
        <f>IF(ISERROR(Q50/Q49)," ",(Q50/Q49))</f>
        <v xml:space="preserve"> </v>
      </c>
    </row>
    <row r="49" spans="1:17" ht="18" customHeight="1" x14ac:dyDescent="0.15">
      <c r="A49" s="310"/>
      <c r="B49" s="351" t="s">
        <v>227</v>
      </c>
      <c r="C49" s="352"/>
      <c r="D49" s="353"/>
      <c r="E49" s="45"/>
      <c r="F49" s="45"/>
      <c r="G49" s="45"/>
      <c r="H49" s="117">
        <f>SUM(H31,H34,H37,H40,H43,H46)</f>
        <v>0</v>
      </c>
      <c r="J49" s="310"/>
      <c r="K49" s="351" t="s">
        <v>227</v>
      </c>
      <c r="L49" s="352"/>
      <c r="M49" s="353"/>
      <c r="N49" s="45"/>
      <c r="O49" s="45"/>
      <c r="P49" s="45"/>
      <c r="Q49" s="117">
        <f>SUM(Q31,Q34,Q37,Q40,Q43,Q46)</f>
        <v>0</v>
      </c>
    </row>
    <row r="50" spans="1:17" ht="18" customHeight="1" x14ac:dyDescent="0.15">
      <c r="A50" s="311"/>
      <c r="B50" s="351" t="s">
        <v>58</v>
      </c>
      <c r="C50" s="352"/>
      <c r="D50" s="353"/>
      <c r="E50" s="45"/>
      <c r="F50" s="45"/>
      <c r="G50" s="45"/>
      <c r="H50" s="122">
        <f>SUM(H32,H35,H38,H41,H44,H47)</f>
        <v>0</v>
      </c>
      <c r="J50" s="311"/>
      <c r="K50" s="351" t="s">
        <v>58</v>
      </c>
      <c r="L50" s="352"/>
      <c r="M50" s="353"/>
      <c r="N50" s="45"/>
      <c r="O50" s="45"/>
      <c r="P50" s="45"/>
      <c r="Q50" s="122">
        <f>SUM(Q32,Q35,Q38,Q41,Q44,Q47)</f>
        <v>0</v>
      </c>
    </row>
    <row r="51" spans="1:17" ht="13.5" customHeight="1" x14ac:dyDescent="0.15">
      <c r="A51" s="316" t="s">
        <v>264</v>
      </c>
      <c r="B51" s="316"/>
      <c r="C51" s="316"/>
      <c r="D51" s="316"/>
      <c r="E51" s="316"/>
      <c r="F51" s="316"/>
      <c r="G51" s="316"/>
      <c r="H51" s="316"/>
      <c r="J51" s="316" t="s">
        <v>264</v>
      </c>
      <c r="K51" s="316"/>
      <c r="L51" s="316"/>
      <c r="M51" s="316"/>
      <c r="N51" s="316"/>
      <c r="O51" s="316"/>
      <c r="P51" s="316"/>
      <c r="Q51" s="316"/>
    </row>
    <row r="52" spans="1:17" ht="13.5" customHeight="1" x14ac:dyDescent="0.15"/>
  </sheetData>
  <mergeCells count="102">
    <mergeCell ref="B41:D41"/>
    <mergeCell ref="B42:D42"/>
    <mergeCell ref="B43:D43"/>
    <mergeCell ref="B44:D44"/>
    <mergeCell ref="B45:D45"/>
    <mergeCell ref="B46:D46"/>
    <mergeCell ref="B47:D47"/>
    <mergeCell ref="B48:D48"/>
    <mergeCell ref="B49:D49"/>
    <mergeCell ref="B36:D36"/>
    <mergeCell ref="B37:D37"/>
    <mergeCell ref="B38:D38"/>
    <mergeCell ref="A23:D24"/>
    <mergeCell ref="B28:D28"/>
    <mergeCell ref="A45:A47"/>
    <mergeCell ref="A48:A50"/>
    <mergeCell ref="A51:H51"/>
    <mergeCell ref="B14:D14"/>
    <mergeCell ref="B16:D16"/>
    <mergeCell ref="B30:D30"/>
    <mergeCell ref="B31:D31"/>
    <mergeCell ref="B32:D32"/>
    <mergeCell ref="B33:D33"/>
    <mergeCell ref="B34:D34"/>
    <mergeCell ref="A29:D29"/>
    <mergeCell ref="A30:A32"/>
    <mergeCell ref="A33:A35"/>
    <mergeCell ref="A36:A38"/>
    <mergeCell ref="A39:A41"/>
    <mergeCell ref="A42:A44"/>
    <mergeCell ref="B50:D50"/>
    <mergeCell ref="B39:D39"/>
    <mergeCell ref="B40:D40"/>
    <mergeCell ref="A21:D22"/>
    <mergeCell ref="G21:H21"/>
    <mergeCell ref="G22:H22"/>
    <mergeCell ref="G23:H23"/>
    <mergeCell ref="G24:H24"/>
    <mergeCell ref="E25:F25"/>
    <mergeCell ref="G25:H25"/>
    <mergeCell ref="F28:H28"/>
    <mergeCell ref="B35:D35"/>
    <mergeCell ref="A6:H6"/>
    <mergeCell ref="A7:H7"/>
    <mergeCell ref="A8:H8"/>
    <mergeCell ref="A10:H10"/>
    <mergeCell ref="A11:H11"/>
    <mergeCell ref="A9:H9"/>
    <mergeCell ref="A20:D20"/>
    <mergeCell ref="E20:F20"/>
    <mergeCell ref="G20:H20"/>
    <mergeCell ref="J11:Q11"/>
    <mergeCell ref="K14:M14"/>
    <mergeCell ref="K16:M16"/>
    <mergeCell ref="J20:M20"/>
    <mergeCell ref="N20:O20"/>
    <mergeCell ref="P20:Q20"/>
    <mergeCell ref="J6:Q6"/>
    <mergeCell ref="J7:Q7"/>
    <mergeCell ref="J8:Q8"/>
    <mergeCell ref="J9:Q9"/>
    <mergeCell ref="J10:Q10"/>
    <mergeCell ref="N25:O25"/>
    <mergeCell ref="P25:Q25"/>
    <mergeCell ref="K28:M28"/>
    <mergeCell ref="O28:Q28"/>
    <mergeCell ref="J29:M29"/>
    <mergeCell ref="J21:M22"/>
    <mergeCell ref="P21:Q21"/>
    <mergeCell ref="P22:Q22"/>
    <mergeCell ref="J23:M24"/>
    <mergeCell ref="P23:Q23"/>
    <mergeCell ref="P24:Q24"/>
    <mergeCell ref="J36:J38"/>
    <mergeCell ref="K36:M36"/>
    <mergeCell ref="K37:M37"/>
    <mergeCell ref="K38:M38"/>
    <mergeCell ref="J39:J41"/>
    <mergeCell ref="K39:M39"/>
    <mergeCell ref="K40:M40"/>
    <mergeCell ref="K41:M41"/>
    <mergeCell ref="J30:J32"/>
    <mergeCell ref="K30:M30"/>
    <mergeCell ref="K31:M31"/>
    <mergeCell ref="K32:M32"/>
    <mergeCell ref="J33:J35"/>
    <mergeCell ref="K33:M33"/>
    <mergeCell ref="K34:M34"/>
    <mergeCell ref="K35:M35"/>
    <mergeCell ref="J48:J50"/>
    <mergeCell ref="K48:M48"/>
    <mergeCell ref="K49:M49"/>
    <mergeCell ref="K50:M50"/>
    <mergeCell ref="J51:Q51"/>
    <mergeCell ref="J42:J44"/>
    <mergeCell ref="K42:M42"/>
    <mergeCell ref="K43:M43"/>
    <mergeCell ref="K44:M44"/>
    <mergeCell ref="J45:J47"/>
    <mergeCell ref="K45:M45"/>
    <mergeCell ref="K46:M46"/>
    <mergeCell ref="K47:M47"/>
  </mergeCells>
  <phoneticPr fontId="2"/>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0000000}">
          <x14:formula1>
            <xm:f>リスト!$K$4:$K$10</xm:f>
          </x14:formula1>
          <xm:sqref>A39:A47 J39:J47</xm:sqref>
        </x14:dataValidation>
        <x14:dataValidation type="list" allowBlank="1" showInputMessage="1" showErrorMessage="1" xr:uid="{00000000-0002-0000-0100-000001000000}">
          <x14:formula1>
            <xm:f>リスト!$K$4:$K$15</xm:f>
          </x14:formula1>
          <xm:sqref>A30:A38 J30:J36</xm:sqref>
        </x14:dataValidation>
        <x14:dataValidation type="list" allowBlank="1" showInputMessage="1" showErrorMessage="1" xr:uid="{00000000-0002-0000-0100-000002000000}">
          <x14:formula1>
            <xm:f>リスト!$L$4:$L$7</xm:f>
          </x14:formula1>
          <xm:sqref>B14:D14 K14:M14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pageSetUpPr fitToPage="1"/>
  </sheetPr>
  <dimension ref="A1:N36"/>
  <sheetViews>
    <sheetView zoomScaleNormal="100" workbookViewId="0"/>
  </sheetViews>
  <sheetFormatPr defaultRowHeight="13.5" x14ac:dyDescent="0.15"/>
  <cols>
    <col min="1" max="1" width="5" customWidth="1"/>
    <col min="2" max="2" width="3.75" customWidth="1"/>
    <col min="3" max="3" width="5" customWidth="1"/>
    <col min="4" max="4" width="20.625" customWidth="1"/>
    <col min="5" max="5" width="24.125" customWidth="1"/>
    <col min="6" max="6" width="13" customWidth="1"/>
    <col min="7" max="7" width="14.75" customWidth="1"/>
  </cols>
  <sheetData>
    <row r="1" spans="1:14" x14ac:dyDescent="0.15">
      <c r="A1" s="51"/>
      <c r="B1" s="51"/>
      <c r="C1" s="51"/>
      <c r="G1" s="62" t="s">
        <v>41</v>
      </c>
    </row>
    <row r="2" spans="1:14" x14ac:dyDescent="0.15">
      <c r="A2" s="8" t="s">
        <v>265</v>
      </c>
      <c r="B2" s="8"/>
      <c r="C2" s="8"/>
    </row>
    <row r="3" spans="1:14" x14ac:dyDescent="0.15">
      <c r="A3" s="8" t="s">
        <v>260</v>
      </c>
      <c r="B3" s="8"/>
      <c r="C3" s="8"/>
    </row>
    <row r="4" spans="1:14" x14ac:dyDescent="0.15">
      <c r="A4" s="8"/>
      <c r="B4" s="8"/>
      <c r="C4" s="8"/>
    </row>
    <row r="5" spans="1:14" ht="21.75" customHeight="1" x14ac:dyDescent="0.15">
      <c r="A5" s="179" t="s">
        <v>125</v>
      </c>
      <c r="B5" s="157"/>
      <c r="C5" s="157"/>
      <c r="D5" s="150"/>
      <c r="E5" s="150"/>
      <c r="F5" s="150"/>
      <c r="G5" s="158"/>
    </row>
    <row r="6" spans="1:14" ht="19.5" customHeight="1" x14ac:dyDescent="0.15">
      <c r="A6" s="333" t="s">
        <v>345</v>
      </c>
      <c r="B6" s="334"/>
      <c r="C6" s="334"/>
      <c r="D6" s="334"/>
      <c r="E6" s="334"/>
      <c r="F6" s="334"/>
      <c r="G6" s="335"/>
      <c r="I6" s="53"/>
      <c r="J6" s="53"/>
      <c r="K6" s="53"/>
      <c r="L6" s="53"/>
      <c r="M6" s="53"/>
      <c r="N6" s="53"/>
    </row>
    <row r="7" spans="1:14" ht="19.5" customHeight="1" x14ac:dyDescent="0.15">
      <c r="A7" s="333" t="s">
        <v>346</v>
      </c>
      <c r="B7" s="334"/>
      <c r="C7" s="334"/>
      <c r="D7" s="334"/>
      <c r="E7" s="334"/>
      <c r="F7" s="334"/>
      <c r="G7" s="335"/>
      <c r="I7" s="53"/>
      <c r="J7" s="53"/>
      <c r="K7" s="53"/>
      <c r="L7" s="53"/>
      <c r="M7" s="53"/>
      <c r="N7" s="53"/>
    </row>
    <row r="8" spans="1:14" ht="19.5" customHeight="1" x14ac:dyDescent="0.15">
      <c r="A8" s="333" t="s">
        <v>347</v>
      </c>
      <c r="B8" s="334"/>
      <c r="C8" s="334"/>
      <c r="D8" s="334"/>
      <c r="E8" s="334"/>
      <c r="F8" s="334"/>
      <c r="G8" s="335"/>
      <c r="I8" s="53"/>
      <c r="J8" s="53"/>
      <c r="K8" s="53"/>
      <c r="L8" s="53"/>
      <c r="M8" s="53"/>
      <c r="N8" s="53"/>
    </row>
    <row r="9" spans="1:14" ht="19.5" customHeight="1" x14ac:dyDescent="0.15">
      <c r="A9" s="333" t="s">
        <v>348</v>
      </c>
      <c r="B9" s="334"/>
      <c r="C9" s="334"/>
      <c r="D9" s="334"/>
      <c r="E9" s="334"/>
      <c r="F9" s="334"/>
      <c r="G9" s="335"/>
      <c r="I9" s="53"/>
      <c r="J9" s="53"/>
      <c r="K9" s="53"/>
      <c r="L9" s="53"/>
      <c r="M9" s="53"/>
      <c r="N9" s="53"/>
    </row>
    <row r="10" spans="1:14" ht="19.5" customHeight="1" x14ac:dyDescent="0.15">
      <c r="A10" s="333" t="s">
        <v>349</v>
      </c>
      <c r="B10" s="334"/>
      <c r="C10" s="334"/>
      <c r="D10" s="334"/>
      <c r="E10" s="334"/>
      <c r="F10" s="334"/>
      <c r="G10" s="335"/>
      <c r="H10" s="53"/>
      <c r="I10" s="53"/>
      <c r="J10" s="53"/>
      <c r="K10" s="53"/>
      <c r="L10" s="53"/>
      <c r="M10" s="53"/>
      <c r="N10" s="53"/>
    </row>
    <row r="11" spans="1:14" ht="19.5" customHeight="1" x14ac:dyDescent="0.15">
      <c r="A11" s="153" t="s">
        <v>350</v>
      </c>
      <c r="B11" s="144"/>
      <c r="C11" s="144"/>
      <c r="D11" s="144"/>
      <c r="E11" s="144"/>
      <c r="F11" s="144"/>
      <c r="G11" s="159"/>
      <c r="I11" s="53"/>
      <c r="J11" s="53"/>
      <c r="K11" s="53"/>
      <c r="L11" s="53"/>
      <c r="M11" s="53"/>
      <c r="N11" s="53"/>
    </row>
    <row r="12" spans="1:14" ht="19.5" customHeight="1" x14ac:dyDescent="0.15">
      <c r="A12" s="333" t="s">
        <v>351</v>
      </c>
      <c r="B12" s="334"/>
      <c r="C12" s="334"/>
      <c r="D12" s="334"/>
      <c r="E12" s="334"/>
      <c r="F12" s="334"/>
      <c r="G12" s="335"/>
      <c r="I12" s="53"/>
      <c r="J12" s="53"/>
      <c r="K12" s="53"/>
      <c r="L12" s="53"/>
      <c r="M12" s="53"/>
      <c r="N12" s="53"/>
    </row>
    <row r="13" spans="1:14" ht="19.5" customHeight="1" x14ac:dyDescent="0.15">
      <c r="A13" s="154"/>
      <c r="B13" s="155"/>
      <c r="C13" s="155"/>
      <c r="D13" s="147"/>
      <c r="E13" s="147"/>
      <c r="F13" s="147"/>
      <c r="G13" s="160"/>
      <c r="I13" s="53"/>
      <c r="J13" s="53"/>
      <c r="K13" s="53"/>
      <c r="L13" s="53"/>
      <c r="M13" s="53"/>
      <c r="N13" s="53"/>
    </row>
    <row r="14" spans="1:14" ht="20.25" customHeight="1" thickBot="1" x14ac:dyDescent="0.2">
      <c r="I14" s="53"/>
      <c r="J14" s="53"/>
      <c r="K14" s="53"/>
      <c r="L14" s="53"/>
      <c r="M14" s="53"/>
      <c r="N14" s="53"/>
    </row>
    <row r="15" spans="1:14" ht="21" customHeight="1" x14ac:dyDescent="0.15">
      <c r="A15" s="391" t="s">
        <v>122</v>
      </c>
      <c r="B15" s="392"/>
      <c r="C15" s="392"/>
      <c r="D15" s="393"/>
      <c r="F15" s="65"/>
      <c r="G15" s="65"/>
    </row>
    <row r="16" spans="1:14" ht="23.25" customHeight="1" thickBot="1" x14ac:dyDescent="0.2">
      <c r="A16" s="394"/>
      <c r="B16" s="395"/>
      <c r="C16" s="395"/>
      <c r="D16" s="396"/>
      <c r="E16" s="89"/>
      <c r="F16" s="65"/>
      <c r="G16" s="65"/>
    </row>
    <row r="17" spans="1:6" ht="42.75" customHeight="1" thickBot="1" x14ac:dyDescent="0.2">
      <c r="A17" s="386" t="s">
        <v>49</v>
      </c>
      <c r="B17" s="387"/>
      <c r="C17" s="388"/>
      <c r="D17" s="161" t="s">
        <v>267</v>
      </c>
      <c r="E17" s="99" t="s">
        <v>266</v>
      </c>
      <c r="F17" s="111"/>
    </row>
    <row r="18" spans="1:6" ht="20.25" customHeight="1" thickBot="1" x14ac:dyDescent="0.2">
      <c r="A18" s="217"/>
      <c r="B18" s="93" t="s">
        <v>155</v>
      </c>
      <c r="C18" s="218"/>
      <c r="D18" s="219"/>
      <c r="E18" s="220"/>
      <c r="F18" s="112"/>
    </row>
    <row r="19" spans="1:6" ht="20.25" customHeight="1" thickBot="1" x14ac:dyDescent="0.2">
      <c r="A19" s="217"/>
      <c r="B19" s="93" t="s">
        <v>155</v>
      </c>
      <c r="C19" s="218"/>
      <c r="D19" s="219"/>
      <c r="E19" s="220"/>
      <c r="F19" s="112"/>
    </row>
    <row r="20" spans="1:6" ht="20.25" customHeight="1" thickBot="1" x14ac:dyDescent="0.2">
      <c r="A20" s="217"/>
      <c r="B20" s="93" t="s">
        <v>155</v>
      </c>
      <c r="C20" s="218"/>
      <c r="D20" s="219"/>
      <c r="E20" s="220"/>
      <c r="F20" s="112"/>
    </row>
    <row r="21" spans="1:6" ht="20.25" customHeight="1" thickBot="1" x14ac:dyDescent="0.2">
      <c r="A21" s="217"/>
      <c r="B21" s="93" t="s">
        <v>155</v>
      </c>
      <c r="C21" s="218"/>
      <c r="D21" s="219"/>
      <c r="E21" s="220"/>
      <c r="F21" s="112"/>
    </row>
    <row r="22" spans="1:6" ht="20.25" customHeight="1" thickBot="1" x14ac:dyDescent="0.2">
      <c r="A22" s="217"/>
      <c r="B22" s="93" t="s">
        <v>155</v>
      </c>
      <c r="C22" s="218"/>
      <c r="D22" s="219"/>
      <c r="E22" s="220"/>
      <c r="F22" s="112"/>
    </row>
    <row r="23" spans="1:6" ht="20.25" customHeight="1" thickBot="1" x14ac:dyDescent="0.2">
      <c r="A23" s="217"/>
      <c r="B23" s="93" t="s">
        <v>155</v>
      </c>
      <c r="C23" s="218"/>
      <c r="D23" s="219"/>
      <c r="E23" s="220"/>
      <c r="F23" s="112"/>
    </row>
    <row r="24" spans="1:6" ht="20.25" customHeight="1" thickBot="1" x14ac:dyDescent="0.2">
      <c r="A24" s="217"/>
      <c r="B24" s="93" t="s">
        <v>155</v>
      </c>
      <c r="C24" s="218"/>
      <c r="D24" s="219"/>
      <c r="E24" s="220"/>
      <c r="F24" s="112"/>
    </row>
    <row r="25" spans="1:6" ht="20.25" customHeight="1" thickBot="1" x14ac:dyDescent="0.2">
      <c r="A25" s="217"/>
      <c r="B25" s="93" t="s">
        <v>155</v>
      </c>
      <c r="C25" s="218"/>
      <c r="D25" s="219"/>
      <c r="E25" s="220"/>
      <c r="F25" s="112"/>
    </row>
    <row r="26" spans="1:6" ht="20.25" customHeight="1" thickBot="1" x14ac:dyDescent="0.2">
      <c r="A26" s="217"/>
      <c r="B26" s="93" t="s">
        <v>155</v>
      </c>
      <c r="C26" s="218"/>
      <c r="D26" s="219"/>
      <c r="E26" s="220"/>
      <c r="F26" s="112"/>
    </row>
    <row r="27" spans="1:6" ht="20.25" customHeight="1" thickBot="1" x14ac:dyDescent="0.2">
      <c r="A27" s="217"/>
      <c r="B27" s="93" t="s">
        <v>155</v>
      </c>
      <c r="C27" s="218"/>
      <c r="D27" s="219"/>
      <c r="E27" s="220"/>
      <c r="F27" s="112"/>
    </row>
    <row r="28" spans="1:6" ht="20.25" customHeight="1" thickBot="1" x14ac:dyDescent="0.2">
      <c r="A28" s="217"/>
      <c r="B28" s="93" t="s">
        <v>155</v>
      </c>
      <c r="C28" s="218"/>
      <c r="D28" s="219"/>
      <c r="E28" s="220"/>
      <c r="F28" s="112"/>
    </row>
    <row r="29" spans="1:6" ht="20.25" customHeight="1" thickBot="1" x14ac:dyDescent="0.2">
      <c r="A29" s="217"/>
      <c r="B29" s="93" t="s">
        <v>155</v>
      </c>
      <c r="C29" s="218"/>
      <c r="D29" s="219"/>
      <c r="E29" s="220"/>
      <c r="F29" s="112"/>
    </row>
    <row r="30" spans="1:6" ht="20.25" customHeight="1" thickBot="1" x14ac:dyDescent="0.2">
      <c r="A30" s="217"/>
      <c r="B30" s="93" t="s">
        <v>155</v>
      </c>
      <c r="C30" s="218"/>
      <c r="D30" s="219"/>
      <c r="E30" s="220"/>
      <c r="F30" s="112"/>
    </row>
    <row r="31" spans="1:6" ht="20.25" customHeight="1" thickBot="1" x14ac:dyDescent="0.2">
      <c r="A31" s="217"/>
      <c r="B31" s="93" t="s">
        <v>155</v>
      </c>
      <c r="C31" s="218"/>
      <c r="D31" s="219"/>
      <c r="E31" s="220"/>
      <c r="F31" s="112"/>
    </row>
    <row r="32" spans="1:6" ht="20.25" customHeight="1" thickBot="1" x14ac:dyDescent="0.2">
      <c r="A32" s="217"/>
      <c r="B32" s="93" t="s">
        <v>155</v>
      </c>
      <c r="C32" s="218"/>
      <c r="D32" s="219"/>
      <c r="E32" s="220"/>
      <c r="F32" s="112"/>
    </row>
    <row r="33" spans="1:6" ht="30" customHeight="1" thickBot="1" x14ac:dyDescent="0.2">
      <c r="A33" s="389" t="s">
        <v>17</v>
      </c>
      <c r="B33" s="390"/>
      <c r="C33" s="390"/>
      <c r="D33" s="110">
        <f>SUM(D18:D32)</f>
        <v>0</v>
      </c>
      <c r="E33" s="94"/>
      <c r="F33" s="28"/>
    </row>
    <row r="34" spans="1:6" ht="11.25" customHeight="1" x14ac:dyDescent="0.15">
      <c r="A34" s="90"/>
      <c r="B34" s="90"/>
      <c r="C34" s="90"/>
      <c r="D34" s="88"/>
    </row>
    <row r="35" spans="1:6" ht="19.5" customHeight="1" x14ac:dyDescent="0.15">
      <c r="A35" s="100" t="s">
        <v>137</v>
      </c>
      <c r="B35" s="83"/>
      <c r="C35" s="83"/>
      <c r="D35" s="83"/>
    </row>
    <row r="36" spans="1:6" ht="24" customHeight="1" x14ac:dyDescent="0.15"/>
  </sheetData>
  <sheetProtection selectLockedCells="1"/>
  <mergeCells count="10">
    <mergeCell ref="A12:G12"/>
    <mergeCell ref="A17:C17"/>
    <mergeCell ref="A33:C33"/>
    <mergeCell ref="A15:D15"/>
    <mergeCell ref="A16:D16"/>
    <mergeCell ref="A6:G6"/>
    <mergeCell ref="A7:G7"/>
    <mergeCell ref="A8:G8"/>
    <mergeCell ref="A9:G9"/>
    <mergeCell ref="A10:G10"/>
  </mergeCells>
  <phoneticPr fontId="2"/>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リスト!$N$4:$N$11</xm:f>
          </x14:formula1>
          <xm:sqref>A16:D16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B1:F32"/>
  <sheetViews>
    <sheetView workbookViewId="0"/>
  </sheetViews>
  <sheetFormatPr defaultRowHeight="13.5" x14ac:dyDescent="0.15"/>
  <cols>
    <col min="1" max="1" width="6.5" customWidth="1"/>
    <col min="2" max="2" width="15.875" customWidth="1"/>
    <col min="3" max="6" width="15.125" customWidth="1"/>
  </cols>
  <sheetData>
    <row r="1" spans="2:6" x14ac:dyDescent="0.15">
      <c r="B1" s="8" t="s">
        <v>268</v>
      </c>
      <c r="F1" s="62" t="s">
        <v>269</v>
      </c>
    </row>
    <row r="2" spans="2:6" x14ac:dyDescent="0.15">
      <c r="B2" s="8" t="s">
        <v>270</v>
      </c>
    </row>
    <row r="3" spans="2:6" x14ac:dyDescent="0.15">
      <c r="B3" s="162" t="s">
        <v>271</v>
      </c>
    </row>
    <row r="4" spans="2:6" x14ac:dyDescent="0.15">
      <c r="B4" s="163" t="s">
        <v>272</v>
      </c>
    </row>
    <row r="5" spans="2:6" ht="60" customHeight="1" x14ac:dyDescent="0.15">
      <c r="B5" s="399"/>
      <c r="C5" s="400"/>
      <c r="D5" s="400"/>
      <c r="E5" s="400"/>
      <c r="F5" s="401"/>
    </row>
    <row r="6" spans="2:6" x14ac:dyDescent="0.15">
      <c r="B6" s="143"/>
      <c r="C6" s="143"/>
      <c r="D6" s="143"/>
      <c r="E6" s="143"/>
      <c r="F6" s="143"/>
    </row>
    <row r="7" spans="2:6" x14ac:dyDescent="0.15">
      <c r="B7" s="162" t="s">
        <v>273</v>
      </c>
    </row>
    <row r="8" spans="2:6" x14ac:dyDescent="0.15">
      <c r="B8" s="397" t="s">
        <v>274</v>
      </c>
      <c r="C8" s="397"/>
      <c r="D8" s="397"/>
      <c r="E8" s="397"/>
      <c r="F8" s="397"/>
    </row>
    <row r="9" spans="2:6" ht="60" customHeight="1" x14ac:dyDescent="0.15">
      <c r="B9" s="399"/>
      <c r="C9" s="400"/>
      <c r="D9" s="400"/>
      <c r="E9" s="400"/>
      <c r="F9" s="401"/>
    </row>
    <row r="10" spans="2:6" x14ac:dyDescent="0.15">
      <c r="B10" s="143"/>
      <c r="C10" s="143"/>
      <c r="D10" s="143"/>
      <c r="E10" s="143"/>
      <c r="F10" s="143"/>
    </row>
    <row r="11" spans="2:6" x14ac:dyDescent="0.15">
      <c r="B11" s="162" t="s">
        <v>275</v>
      </c>
    </row>
    <row r="12" spans="2:6" x14ac:dyDescent="0.15">
      <c r="B12" s="397" t="s">
        <v>276</v>
      </c>
      <c r="C12" s="397"/>
      <c r="D12" s="397"/>
      <c r="E12" s="397"/>
      <c r="F12" s="397"/>
    </row>
    <row r="13" spans="2:6" x14ac:dyDescent="0.15">
      <c r="B13" s="398"/>
      <c r="C13" s="398"/>
      <c r="D13" s="398"/>
      <c r="E13" s="398"/>
      <c r="F13" s="398"/>
    </row>
    <row r="14" spans="2:6" ht="60" customHeight="1" x14ac:dyDescent="0.15">
      <c r="B14" s="402"/>
      <c r="C14" s="403"/>
      <c r="D14" s="403"/>
      <c r="E14" s="403"/>
      <c r="F14" s="404"/>
    </row>
    <row r="16" spans="2:6" x14ac:dyDescent="0.15">
      <c r="B16" s="8" t="s">
        <v>277</v>
      </c>
      <c r="C16" s="21"/>
      <c r="D16" s="21"/>
      <c r="E16" s="21"/>
      <c r="F16" s="21"/>
    </row>
    <row r="17" spans="2:6" x14ac:dyDescent="0.15">
      <c r="B17" s="162" t="s">
        <v>278</v>
      </c>
    </row>
    <row r="18" spans="2:6" x14ac:dyDescent="0.15">
      <c r="B18" s="397" t="s">
        <v>279</v>
      </c>
      <c r="C18" s="397"/>
      <c r="D18" s="397"/>
      <c r="E18" s="397"/>
      <c r="F18" s="397"/>
    </row>
    <row r="19" spans="2:6" x14ac:dyDescent="0.15">
      <c r="B19" s="397"/>
      <c r="C19" s="397"/>
      <c r="D19" s="397"/>
      <c r="E19" s="397"/>
      <c r="F19" s="397"/>
    </row>
    <row r="20" spans="2:6" x14ac:dyDescent="0.15">
      <c r="B20" s="398"/>
      <c r="C20" s="398"/>
      <c r="D20" s="398"/>
      <c r="E20" s="398"/>
      <c r="F20" s="398"/>
    </row>
    <row r="21" spans="2:6" ht="60" customHeight="1" x14ac:dyDescent="0.15">
      <c r="B21" s="399"/>
      <c r="C21" s="400"/>
      <c r="D21" s="400"/>
      <c r="E21" s="400"/>
      <c r="F21" s="401"/>
    </row>
    <row r="22" spans="2:6" x14ac:dyDescent="0.15">
      <c r="B22" s="143"/>
      <c r="C22" s="143"/>
      <c r="D22" s="143"/>
      <c r="E22" s="143"/>
      <c r="F22" s="143"/>
    </row>
    <row r="23" spans="2:6" x14ac:dyDescent="0.15">
      <c r="B23" s="162" t="s">
        <v>280</v>
      </c>
    </row>
    <row r="24" spans="2:6" x14ac:dyDescent="0.15">
      <c r="B24" s="397" t="s">
        <v>281</v>
      </c>
      <c r="C24" s="397"/>
      <c r="D24" s="397"/>
      <c r="E24" s="397"/>
      <c r="F24" s="397"/>
    </row>
    <row r="25" spans="2:6" x14ac:dyDescent="0.15">
      <c r="B25" s="397"/>
      <c r="C25" s="397"/>
      <c r="D25" s="397"/>
      <c r="E25" s="397"/>
      <c r="F25" s="397"/>
    </row>
    <row r="26" spans="2:6" x14ac:dyDescent="0.15">
      <c r="B26" s="398"/>
      <c r="C26" s="398"/>
      <c r="D26" s="398"/>
      <c r="E26" s="398"/>
      <c r="F26" s="398"/>
    </row>
    <row r="27" spans="2:6" ht="60" customHeight="1" x14ac:dyDescent="0.15">
      <c r="B27" s="405"/>
      <c r="C27" s="406"/>
      <c r="D27" s="406"/>
      <c r="E27" s="406"/>
      <c r="F27" s="407"/>
    </row>
    <row r="28" spans="2:6" x14ac:dyDescent="0.15">
      <c r="B28" s="131"/>
      <c r="C28" s="131"/>
      <c r="D28" s="131"/>
      <c r="E28" s="131"/>
      <c r="F28" s="131"/>
    </row>
    <row r="29" spans="2:6" x14ac:dyDescent="0.15">
      <c r="B29" s="8" t="s">
        <v>65</v>
      </c>
      <c r="C29" s="21"/>
      <c r="D29" s="21"/>
      <c r="E29" s="21"/>
      <c r="F29" s="21"/>
    </row>
    <row r="30" spans="2:6" x14ac:dyDescent="0.15">
      <c r="B30" s="408" t="s">
        <v>282</v>
      </c>
      <c r="C30" s="408"/>
      <c r="D30" s="408"/>
      <c r="E30" s="408"/>
      <c r="F30" s="408"/>
    </row>
    <row r="31" spans="2:6" x14ac:dyDescent="0.15">
      <c r="B31" s="409"/>
      <c r="C31" s="409"/>
      <c r="D31" s="409"/>
      <c r="E31" s="409"/>
      <c r="F31" s="409"/>
    </row>
    <row r="32" spans="2:6" ht="60" customHeight="1" x14ac:dyDescent="0.15">
      <c r="B32" s="410"/>
      <c r="C32" s="410"/>
      <c r="D32" s="410"/>
      <c r="E32" s="410"/>
      <c r="F32" s="410"/>
    </row>
  </sheetData>
  <sheetProtection formatCells="0" selectLockedCells="1"/>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pageSetUpPr fitToPage="1"/>
  </sheetPr>
  <dimension ref="B1:O51"/>
  <sheetViews>
    <sheetView zoomScale="70" zoomScaleNormal="70" workbookViewId="0"/>
  </sheetViews>
  <sheetFormatPr defaultRowHeight="13.5" x14ac:dyDescent="0.15"/>
  <cols>
    <col min="1" max="1" width="4.875" customWidth="1"/>
    <col min="2" max="2" width="10" customWidth="1"/>
    <col min="3" max="3" width="6.25" customWidth="1"/>
    <col min="4" max="5" width="5.125" customWidth="1"/>
    <col min="6" max="6" width="10.625" customWidth="1"/>
    <col min="7" max="7" width="2.75" customWidth="1"/>
    <col min="8" max="9" width="17.125" customWidth="1"/>
    <col min="10" max="10" width="5.125" customWidth="1"/>
    <col min="11" max="12" width="17.125" customWidth="1"/>
    <col min="13" max="13" width="5" customWidth="1"/>
    <col min="14" max="15" width="17.125" customWidth="1"/>
  </cols>
  <sheetData>
    <row r="1" spans="2:15" x14ac:dyDescent="0.15">
      <c r="B1" s="51"/>
      <c r="I1" s="35"/>
      <c r="L1" s="62" t="s">
        <v>269</v>
      </c>
    </row>
    <row r="2" spans="2:15" ht="14.25" thickBot="1" x14ac:dyDescent="0.2">
      <c r="B2" s="8" t="s">
        <v>300</v>
      </c>
      <c r="L2" s="15"/>
    </row>
    <row r="3" spans="2:15" ht="16.5" customHeight="1" thickBot="1" x14ac:dyDescent="0.2">
      <c r="B3" s="424" t="s">
        <v>301</v>
      </c>
      <c r="C3" s="425"/>
      <c r="D3" s="413"/>
      <c r="E3" s="414"/>
      <c r="F3" s="414"/>
      <c r="G3" s="415"/>
      <c r="H3" s="81"/>
    </row>
    <row r="4" spans="2:15" ht="14.25" thickBot="1" x14ac:dyDescent="0.2"/>
    <row r="5" spans="2:15" ht="14.25" customHeight="1" thickBot="1" x14ac:dyDescent="0.2">
      <c r="B5" s="428" t="s">
        <v>302</v>
      </c>
      <c r="C5" s="429"/>
      <c r="H5" s="39" t="s">
        <v>29</v>
      </c>
      <c r="I5" s="222"/>
    </row>
    <row r="6" spans="2:15" ht="14.25" customHeight="1" x14ac:dyDescent="0.15">
      <c r="B6" s="430"/>
      <c r="C6" s="431"/>
      <c r="H6" s="40" t="s">
        <v>30</v>
      </c>
      <c r="I6" s="223"/>
      <c r="K6" s="57" t="s">
        <v>304</v>
      </c>
      <c r="L6" s="222"/>
      <c r="N6" s="57" t="s">
        <v>304</v>
      </c>
      <c r="O6" s="222"/>
    </row>
    <row r="7" spans="2:15" x14ac:dyDescent="0.15">
      <c r="B7" s="430"/>
      <c r="C7" s="431"/>
      <c r="H7" s="38" t="s">
        <v>305</v>
      </c>
      <c r="I7" s="224" t="s">
        <v>183</v>
      </c>
      <c r="K7" s="73" t="s">
        <v>30</v>
      </c>
      <c r="L7" s="223"/>
      <c r="N7" s="73" t="s">
        <v>30</v>
      </c>
      <c r="O7" s="223"/>
    </row>
    <row r="8" spans="2:15" x14ac:dyDescent="0.15">
      <c r="B8" s="430"/>
      <c r="C8" s="431"/>
      <c r="H8" s="40" t="s">
        <v>31</v>
      </c>
      <c r="I8" s="223"/>
      <c r="K8" s="38" t="s">
        <v>305</v>
      </c>
      <c r="L8" s="224" t="s">
        <v>183</v>
      </c>
      <c r="N8" s="38" t="s">
        <v>305</v>
      </c>
      <c r="O8" s="224" t="s">
        <v>183</v>
      </c>
    </row>
    <row r="9" spans="2:15" ht="14.25" thickBot="1" x14ac:dyDescent="0.2">
      <c r="B9" s="430"/>
      <c r="C9" s="431"/>
      <c r="H9" s="40" t="s">
        <v>194</v>
      </c>
      <c r="I9" s="225" t="s">
        <v>243</v>
      </c>
      <c r="J9" s="13"/>
      <c r="K9" s="73" t="s">
        <v>31</v>
      </c>
      <c r="L9" s="223"/>
      <c r="N9" s="73" t="s">
        <v>31</v>
      </c>
      <c r="O9" s="223"/>
    </row>
    <row r="10" spans="2:15" x14ac:dyDescent="0.15">
      <c r="B10" s="430"/>
      <c r="C10" s="431"/>
      <c r="E10" s="422" t="s">
        <v>238</v>
      </c>
      <c r="F10" s="423"/>
      <c r="H10" s="73" t="s">
        <v>195</v>
      </c>
      <c r="I10" s="225" t="s">
        <v>244</v>
      </c>
      <c r="J10" s="13"/>
      <c r="K10" s="58" t="s">
        <v>99</v>
      </c>
      <c r="L10" s="291"/>
      <c r="N10" s="58" t="s">
        <v>99</v>
      </c>
      <c r="O10" s="291"/>
    </row>
    <row r="11" spans="2:15" ht="23.25" thickBot="1" x14ac:dyDescent="0.2">
      <c r="B11" s="426" t="s">
        <v>245</v>
      </c>
      <c r="C11" s="427"/>
      <c r="E11" s="82" t="s">
        <v>126</v>
      </c>
      <c r="F11" s="294"/>
      <c r="H11" s="40" t="s">
        <v>98</v>
      </c>
      <c r="I11" s="291"/>
      <c r="K11" s="66" t="s">
        <v>231</v>
      </c>
      <c r="L11" s="227"/>
      <c r="N11" s="66" t="s">
        <v>231</v>
      </c>
      <c r="O11" s="227"/>
    </row>
    <row r="12" spans="2:15" ht="23.25" thickBot="1" x14ac:dyDescent="0.2">
      <c r="B12" s="221"/>
      <c r="C12" s="91" t="s">
        <v>96</v>
      </c>
      <c r="H12" s="66" t="s">
        <v>231</v>
      </c>
      <c r="I12" s="226"/>
      <c r="K12" s="69"/>
      <c r="L12" s="70"/>
    </row>
    <row r="13" spans="2:15" x14ac:dyDescent="0.15">
      <c r="B13" s="416" t="s">
        <v>239</v>
      </c>
      <c r="C13" s="417"/>
    </row>
    <row r="14" spans="2:15" x14ac:dyDescent="0.15">
      <c r="B14" s="418"/>
      <c r="C14" s="419"/>
    </row>
    <row r="15" spans="2:15" x14ac:dyDescent="0.15">
      <c r="B15" s="420" t="s">
        <v>253</v>
      </c>
      <c r="C15" s="421"/>
    </row>
    <row r="16" spans="2:15" ht="14.25" thickBot="1" x14ac:dyDescent="0.2">
      <c r="B16" s="295"/>
      <c r="C16" s="92" t="s">
        <v>145</v>
      </c>
    </row>
    <row r="17" spans="2:15" ht="14.25" thickBot="1" x14ac:dyDescent="0.2">
      <c r="B17" s="87" t="s">
        <v>140</v>
      </c>
      <c r="C17" s="296"/>
    </row>
    <row r="18" spans="2:15" ht="15" thickTop="1" thickBot="1" x14ac:dyDescent="0.2">
      <c r="B18" s="85" t="s">
        <v>139</v>
      </c>
      <c r="C18" s="297"/>
    </row>
    <row r="19" spans="2:15" ht="22.5" customHeight="1" thickTop="1" thickBot="1" x14ac:dyDescent="0.2">
      <c r="B19" s="86" t="s">
        <v>240</v>
      </c>
      <c r="C19" s="126" t="e">
        <f>+C17/C18</f>
        <v>#DIV/0!</v>
      </c>
    </row>
    <row r="20" spans="2:15" ht="14.25" thickTop="1" x14ac:dyDescent="0.15"/>
    <row r="22" spans="2:15" x14ac:dyDescent="0.15">
      <c r="H22" s="21"/>
      <c r="I22" s="21"/>
      <c r="K22" s="35"/>
      <c r="L22" s="71"/>
    </row>
    <row r="23" spans="2:15" ht="13.5" customHeight="1" x14ac:dyDescent="0.15">
      <c r="H23" s="21"/>
      <c r="I23" s="21"/>
      <c r="K23" s="12"/>
      <c r="L23" s="71"/>
    </row>
    <row r="24" spans="2:15" ht="14.25" thickBot="1" x14ac:dyDescent="0.2"/>
    <row r="25" spans="2:15" ht="14.25" customHeight="1" thickBot="1" x14ac:dyDescent="0.2">
      <c r="B25" s="428" t="s">
        <v>303</v>
      </c>
      <c r="C25" s="429"/>
      <c r="H25" s="33" t="s">
        <v>29</v>
      </c>
      <c r="I25" s="229"/>
      <c r="J25" s="35"/>
    </row>
    <row r="26" spans="2:15" ht="14.25" thickBot="1" x14ac:dyDescent="0.2">
      <c r="B26" s="430"/>
      <c r="C26" s="431"/>
      <c r="H26" s="34" t="s">
        <v>30</v>
      </c>
      <c r="I26" s="230"/>
      <c r="K26" s="57" t="s">
        <v>304</v>
      </c>
      <c r="L26" s="229"/>
      <c r="N26" s="57" t="s">
        <v>304</v>
      </c>
      <c r="O26" s="229"/>
    </row>
    <row r="27" spans="2:15" x14ac:dyDescent="0.15">
      <c r="B27" s="430"/>
      <c r="C27" s="431"/>
      <c r="E27" s="422" t="s">
        <v>238</v>
      </c>
      <c r="F27" s="423"/>
      <c r="H27" s="38" t="s">
        <v>305</v>
      </c>
      <c r="I27" s="231" t="s">
        <v>183</v>
      </c>
      <c r="K27" s="58" t="s">
        <v>30</v>
      </c>
      <c r="L27" s="230"/>
      <c r="N27" s="58" t="s">
        <v>30</v>
      </c>
      <c r="O27" s="230"/>
    </row>
    <row r="28" spans="2:15" ht="14.25" thickBot="1" x14ac:dyDescent="0.2">
      <c r="B28" s="430"/>
      <c r="C28" s="431"/>
      <c r="E28" s="82" t="s">
        <v>127</v>
      </c>
      <c r="F28" s="298"/>
      <c r="H28" s="34" t="s">
        <v>31</v>
      </c>
      <c r="I28" s="230"/>
      <c r="K28" s="38" t="s">
        <v>305</v>
      </c>
      <c r="L28" s="231" t="s">
        <v>183</v>
      </c>
      <c r="N28" s="38" t="s">
        <v>305</v>
      </c>
      <c r="O28" s="231" t="s">
        <v>183</v>
      </c>
    </row>
    <row r="29" spans="2:15" ht="14.25" thickBot="1" x14ac:dyDescent="0.2">
      <c r="B29" s="430"/>
      <c r="C29" s="431"/>
      <c r="H29" s="40" t="s">
        <v>194</v>
      </c>
      <c r="I29" s="232" t="s">
        <v>243</v>
      </c>
      <c r="J29" s="13"/>
      <c r="K29" s="58" t="s">
        <v>31</v>
      </c>
      <c r="L29" s="230"/>
      <c r="N29" s="58" t="s">
        <v>31</v>
      </c>
      <c r="O29" s="230"/>
    </row>
    <row r="30" spans="2:15" x14ac:dyDescent="0.15">
      <c r="B30" s="430"/>
      <c r="C30" s="431"/>
      <c r="E30" s="422" t="s">
        <v>238</v>
      </c>
      <c r="F30" s="423"/>
      <c r="H30" s="73" t="s">
        <v>195</v>
      </c>
      <c r="I30" s="232" t="s">
        <v>244</v>
      </c>
      <c r="J30" s="13"/>
      <c r="K30" s="58" t="s">
        <v>100</v>
      </c>
      <c r="L30" s="285"/>
      <c r="N30" s="58" t="s">
        <v>100</v>
      </c>
      <c r="O30" s="285"/>
    </row>
    <row r="31" spans="2:15" ht="23.25" thickBot="1" x14ac:dyDescent="0.2">
      <c r="B31" s="426" t="s">
        <v>245</v>
      </c>
      <c r="C31" s="427"/>
      <c r="E31" s="82" t="s">
        <v>13</v>
      </c>
      <c r="F31" s="298"/>
      <c r="H31" s="34" t="s">
        <v>98</v>
      </c>
      <c r="I31" s="285"/>
      <c r="K31" s="66" t="s">
        <v>231</v>
      </c>
      <c r="L31" s="227"/>
      <c r="N31" s="66" t="s">
        <v>231</v>
      </c>
      <c r="O31" s="227"/>
    </row>
    <row r="32" spans="2:15" ht="23.25" thickBot="1" x14ac:dyDescent="0.2">
      <c r="B32" s="228"/>
      <c r="C32" s="91" t="s">
        <v>96</v>
      </c>
      <c r="H32" s="66" t="s">
        <v>231</v>
      </c>
      <c r="I32" s="227"/>
      <c r="K32" s="69"/>
      <c r="L32" s="70"/>
    </row>
    <row r="33" spans="2:14" x14ac:dyDescent="0.15">
      <c r="B33" s="416" t="s">
        <v>239</v>
      </c>
      <c r="C33" s="417"/>
    </row>
    <row r="34" spans="2:14" x14ac:dyDescent="0.15">
      <c r="B34" s="418"/>
      <c r="C34" s="419"/>
    </row>
    <row r="35" spans="2:14" x14ac:dyDescent="0.15">
      <c r="B35" s="420" t="s">
        <v>253</v>
      </c>
      <c r="C35" s="421"/>
    </row>
    <row r="36" spans="2:14" ht="14.25" thickBot="1" x14ac:dyDescent="0.2">
      <c r="B36" s="299"/>
      <c r="C36" s="92" t="s">
        <v>145</v>
      </c>
    </row>
    <row r="37" spans="2:14" ht="14.25" thickBot="1" x14ac:dyDescent="0.2">
      <c r="B37" s="87" t="s">
        <v>140</v>
      </c>
      <c r="C37" s="300"/>
    </row>
    <row r="38" spans="2:14" ht="15" thickTop="1" thickBot="1" x14ac:dyDescent="0.2">
      <c r="B38" s="85" t="s">
        <v>139</v>
      </c>
      <c r="C38" s="301"/>
    </row>
    <row r="39" spans="2:14" ht="22.5" customHeight="1" thickTop="1" thickBot="1" x14ac:dyDescent="0.2">
      <c r="B39" s="86" t="s">
        <v>241</v>
      </c>
      <c r="C39" s="126" t="e">
        <f>+C37/C38</f>
        <v>#DIV/0!</v>
      </c>
    </row>
    <row r="40" spans="2:14" ht="14.25" customHeight="1" thickTop="1" x14ac:dyDescent="0.15">
      <c r="B40" s="21"/>
    </row>
    <row r="41" spans="2:14" ht="14.25" customHeight="1" x14ac:dyDescent="0.15">
      <c r="B41" s="21"/>
    </row>
    <row r="42" spans="2:14" ht="14.25" customHeight="1" x14ac:dyDescent="0.15">
      <c r="B42" s="411" t="s">
        <v>391</v>
      </c>
      <c r="C42" s="412"/>
      <c r="D42" s="195"/>
      <c r="E42" s="195"/>
      <c r="F42" s="195"/>
      <c r="G42" s="195"/>
      <c r="H42" s="195"/>
      <c r="I42" s="195"/>
      <c r="J42" s="195"/>
      <c r="K42" s="195"/>
      <c r="L42" s="195"/>
      <c r="M42" s="195"/>
      <c r="N42" s="205"/>
    </row>
    <row r="43" spans="2:14" ht="14.25" customHeight="1" x14ac:dyDescent="0.15">
      <c r="B43" s="197" t="s">
        <v>293</v>
      </c>
      <c r="N43" s="199"/>
    </row>
    <row r="44" spans="2:14" ht="14.25" customHeight="1" x14ac:dyDescent="0.15">
      <c r="B44" s="198" t="s">
        <v>294</v>
      </c>
      <c r="N44" s="199"/>
    </row>
    <row r="45" spans="2:14" x14ac:dyDescent="0.15">
      <c r="B45" s="197" t="s">
        <v>295</v>
      </c>
      <c r="N45" s="199"/>
    </row>
    <row r="46" spans="2:14" x14ac:dyDescent="0.15">
      <c r="B46" s="197" t="s">
        <v>296</v>
      </c>
      <c r="N46" s="199"/>
    </row>
    <row r="47" spans="2:14" x14ac:dyDescent="0.15">
      <c r="B47" s="197" t="s">
        <v>297</v>
      </c>
      <c r="N47" s="199"/>
    </row>
    <row r="48" spans="2:14" x14ac:dyDescent="0.15">
      <c r="B48" s="197" t="s">
        <v>298</v>
      </c>
      <c r="N48" s="199"/>
    </row>
    <row r="49" spans="2:14" x14ac:dyDescent="0.15">
      <c r="B49" s="197" t="s">
        <v>370</v>
      </c>
      <c r="N49" s="199"/>
    </row>
    <row r="50" spans="2:14" x14ac:dyDescent="0.15">
      <c r="B50" s="197" t="s">
        <v>209</v>
      </c>
      <c r="N50" s="199"/>
    </row>
    <row r="51" spans="2:14" x14ac:dyDescent="0.15">
      <c r="B51" s="200" t="s">
        <v>299</v>
      </c>
      <c r="C51" s="201"/>
      <c r="D51" s="201"/>
      <c r="E51" s="201"/>
      <c r="F51" s="201"/>
      <c r="G51" s="201"/>
      <c r="H51" s="201"/>
      <c r="I51" s="201"/>
      <c r="J51" s="201"/>
      <c r="K51" s="201"/>
      <c r="L51" s="201"/>
      <c r="M51" s="201"/>
      <c r="N51" s="202"/>
    </row>
  </sheetData>
  <sheetProtection selectLockedCells="1"/>
  <mergeCells count="16">
    <mergeCell ref="B42:C42"/>
    <mergeCell ref="D3:G3"/>
    <mergeCell ref="B33:C34"/>
    <mergeCell ref="B35:C35"/>
    <mergeCell ref="E10:F10"/>
    <mergeCell ref="E30:F30"/>
    <mergeCell ref="E27:F27"/>
    <mergeCell ref="B3:C3"/>
    <mergeCell ref="B13:C14"/>
    <mergeCell ref="B15:C15"/>
    <mergeCell ref="B31:C31"/>
    <mergeCell ref="B5:C5"/>
    <mergeCell ref="B6:C10"/>
    <mergeCell ref="B25:C25"/>
    <mergeCell ref="B26:C30"/>
    <mergeCell ref="B11:C11"/>
  </mergeCells>
  <phoneticPr fontId="2"/>
  <pageMargins left="0.70866141732283472" right="0.70866141732283472" top="0.74803149606299213" bottom="0.74803149606299213" header="0.31496062992125984" footer="0.31496062992125984"/>
  <pageSetup paperSize="9" scale="7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500-000000000000}">
          <x14:formula1>
            <xm:f>リスト!$F$4:$F$7</xm:f>
          </x14:formula1>
          <xm:sqref>I7 I27 L8 O8 L28 O28</xm:sqref>
        </x14:dataValidation>
        <x14:dataValidation type="list" allowBlank="1" showInputMessage="1" showErrorMessage="1" xr:uid="{00000000-0002-0000-0500-000001000000}">
          <x14:formula1>
            <xm:f>リスト!$G$4:$G$6</xm:f>
          </x14:formula1>
          <xm:sqref>I8 I28 L9 O9 L29 O29</xm:sqref>
        </x14:dataValidation>
        <x14:dataValidation type="list" allowBlank="1" showInputMessage="1" showErrorMessage="1" xr:uid="{00000000-0002-0000-0500-000002000000}">
          <x14:formula1>
            <xm:f>リスト!$H$4:$H$6</xm:f>
          </x14:formula1>
          <xm:sqref>I12 I32 L31 O31 L11 O11</xm:sqref>
        </x14:dataValidation>
        <x14:dataValidation type="list" allowBlank="1" showInputMessage="1" showErrorMessage="1" xr:uid="{00000000-0002-0000-0500-000003000000}">
          <x14:formula1>
            <xm:f>リスト!$E$4:$E$11</xm:f>
          </x14:formula1>
          <xm:sqref>D3:G3</xm:sqref>
        </x14:dataValidation>
        <x14:dataValidation type="list" allowBlank="1" showInputMessage="1" showErrorMessage="1" xr:uid="{00000000-0002-0000-0500-000004000000}">
          <x14:formula1>
            <xm:f>リスト!$F$12:$F$14</xm:f>
          </x14:formula1>
          <xm:sqref>F11 F28 F31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pageSetUpPr fitToPage="1"/>
  </sheetPr>
  <dimension ref="B1:O68"/>
  <sheetViews>
    <sheetView topLeftCell="A29" zoomScale="70" zoomScaleNormal="70" workbookViewId="0"/>
  </sheetViews>
  <sheetFormatPr defaultRowHeight="13.5" x14ac:dyDescent="0.15"/>
  <cols>
    <col min="1" max="1" width="4.875" customWidth="1"/>
    <col min="2" max="2" width="8.75" customWidth="1"/>
    <col min="3" max="3" width="5.875" customWidth="1"/>
    <col min="4" max="4" width="8.125" customWidth="1"/>
    <col min="5" max="5" width="5" customWidth="1"/>
    <col min="6" max="6" width="9.375" customWidth="1"/>
    <col min="7" max="7" width="3.75" customWidth="1"/>
    <col min="8" max="9" width="17.125" customWidth="1"/>
    <col min="10" max="10" width="5" customWidth="1"/>
    <col min="11" max="12" width="17.125" customWidth="1"/>
    <col min="13" max="13" width="5" customWidth="1"/>
    <col min="14" max="15" width="17.125" customWidth="1"/>
  </cols>
  <sheetData>
    <row r="1" spans="2:15" x14ac:dyDescent="0.15">
      <c r="B1" s="51"/>
      <c r="I1" s="35"/>
      <c r="L1" s="62" t="s">
        <v>269</v>
      </c>
    </row>
    <row r="2" spans="2:15" ht="14.25" thickBot="1" x14ac:dyDescent="0.2">
      <c r="B2" s="8" t="s">
        <v>300</v>
      </c>
      <c r="L2" s="15"/>
    </row>
    <row r="3" spans="2:15" ht="16.5" customHeight="1" thickBot="1" x14ac:dyDescent="0.2">
      <c r="B3" s="424" t="s">
        <v>301</v>
      </c>
      <c r="C3" s="425"/>
      <c r="D3" s="434"/>
      <c r="E3" s="435"/>
      <c r="F3" s="435"/>
      <c r="G3" s="436"/>
      <c r="H3" s="81"/>
    </row>
    <row r="4" spans="2:15" ht="14.25" thickBot="1" x14ac:dyDescent="0.2"/>
    <row r="5" spans="2:15" ht="14.25" customHeight="1" thickBot="1" x14ac:dyDescent="0.2">
      <c r="B5" s="437" t="s">
        <v>302</v>
      </c>
      <c r="C5" s="438"/>
      <c r="H5" s="39" t="s">
        <v>29</v>
      </c>
      <c r="I5" s="229"/>
    </row>
    <row r="6" spans="2:15" ht="14.25" customHeight="1" x14ac:dyDescent="0.15">
      <c r="B6" s="439"/>
      <c r="C6" s="440"/>
      <c r="H6" s="40" t="s">
        <v>30</v>
      </c>
      <c r="I6" s="230"/>
      <c r="K6" s="57" t="s">
        <v>304</v>
      </c>
      <c r="L6" s="229"/>
      <c r="N6" s="57" t="s">
        <v>304</v>
      </c>
      <c r="O6" s="229"/>
    </row>
    <row r="7" spans="2:15" x14ac:dyDescent="0.15">
      <c r="B7" s="439"/>
      <c r="C7" s="440"/>
      <c r="H7" s="38" t="s">
        <v>305</v>
      </c>
      <c r="I7" s="224" t="s">
        <v>183</v>
      </c>
      <c r="K7" s="34" t="s">
        <v>30</v>
      </c>
      <c r="L7" s="230"/>
      <c r="N7" s="34" t="s">
        <v>30</v>
      </c>
      <c r="O7" s="230"/>
    </row>
    <row r="8" spans="2:15" x14ac:dyDescent="0.15">
      <c r="B8" s="439"/>
      <c r="C8" s="440"/>
      <c r="D8" s="4"/>
      <c r="E8" s="4"/>
      <c r="F8" s="4"/>
      <c r="G8" s="4"/>
      <c r="H8" s="40" t="s">
        <v>31</v>
      </c>
      <c r="I8" s="230"/>
      <c r="K8" s="102" t="s">
        <v>305</v>
      </c>
      <c r="L8" s="224" t="s">
        <v>51</v>
      </c>
      <c r="N8" s="102" t="s">
        <v>305</v>
      </c>
      <c r="O8" s="224" t="s">
        <v>51</v>
      </c>
    </row>
    <row r="9" spans="2:15" ht="14.25" thickBot="1" x14ac:dyDescent="0.2">
      <c r="B9" s="439"/>
      <c r="C9" s="440"/>
      <c r="H9" s="40" t="s">
        <v>194</v>
      </c>
      <c r="I9" s="225" t="s">
        <v>243</v>
      </c>
      <c r="J9" s="13"/>
      <c r="K9" s="34" t="s">
        <v>31</v>
      </c>
      <c r="L9" s="230"/>
      <c r="N9" s="34" t="s">
        <v>31</v>
      </c>
      <c r="O9" s="230"/>
    </row>
    <row r="10" spans="2:15" x14ac:dyDescent="0.15">
      <c r="B10" s="439"/>
      <c r="C10" s="440"/>
      <c r="E10" s="422" t="s">
        <v>238</v>
      </c>
      <c r="F10" s="423"/>
      <c r="H10" s="73" t="s">
        <v>195</v>
      </c>
      <c r="I10" s="225" t="s">
        <v>244</v>
      </c>
      <c r="J10" s="13"/>
      <c r="K10" s="58" t="s">
        <v>100</v>
      </c>
      <c r="L10" s="232"/>
      <c r="M10" s="7"/>
      <c r="N10" s="58" t="s">
        <v>100</v>
      </c>
      <c r="O10" s="285"/>
    </row>
    <row r="11" spans="2:15" ht="23.25" thickBot="1" x14ac:dyDescent="0.2">
      <c r="B11" s="432" t="s">
        <v>245</v>
      </c>
      <c r="C11" s="433"/>
      <c r="E11" s="82" t="s">
        <v>11</v>
      </c>
      <c r="F11" s="298"/>
      <c r="H11" s="40" t="s">
        <v>98</v>
      </c>
      <c r="I11" s="285"/>
      <c r="K11" s="66" t="s">
        <v>231</v>
      </c>
      <c r="L11" s="227"/>
      <c r="N11" s="66" t="s">
        <v>231</v>
      </c>
      <c r="O11" s="227"/>
    </row>
    <row r="12" spans="2:15" ht="23.25" thickBot="1" x14ac:dyDescent="0.2">
      <c r="B12" s="233"/>
      <c r="C12" s="91" t="s">
        <v>96</v>
      </c>
      <c r="H12" s="66" t="s">
        <v>231</v>
      </c>
      <c r="I12" s="227"/>
      <c r="K12" s="69"/>
      <c r="L12" s="70"/>
      <c r="N12" s="12"/>
    </row>
    <row r="13" spans="2:15" ht="14.25" thickBot="1" x14ac:dyDescent="0.2">
      <c r="B13" s="416" t="s">
        <v>239</v>
      </c>
      <c r="C13" s="417"/>
      <c r="H13" s="12"/>
      <c r="K13" s="12"/>
      <c r="N13" s="12"/>
    </row>
    <row r="14" spans="2:15" ht="14.25" thickBot="1" x14ac:dyDescent="0.2">
      <c r="B14" s="418"/>
      <c r="C14" s="419"/>
      <c r="H14" s="39" t="s">
        <v>29</v>
      </c>
      <c r="I14" s="229"/>
      <c r="K14" s="12"/>
      <c r="N14" s="12"/>
    </row>
    <row r="15" spans="2:15" ht="13.5" customHeight="1" x14ac:dyDescent="0.15">
      <c r="B15" s="420" t="s">
        <v>253</v>
      </c>
      <c r="C15" s="421"/>
      <c r="H15" s="40" t="s">
        <v>30</v>
      </c>
      <c r="I15" s="230"/>
      <c r="K15" s="57" t="s">
        <v>304</v>
      </c>
      <c r="L15" s="229"/>
      <c r="N15" s="57" t="s">
        <v>304</v>
      </c>
      <c r="O15" s="229"/>
    </row>
    <row r="16" spans="2:15" ht="14.25" thickBot="1" x14ac:dyDescent="0.2">
      <c r="B16" s="302"/>
      <c r="C16" s="92" t="s">
        <v>145</v>
      </c>
      <c r="H16" s="38" t="s">
        <v>305</v>
      </c>
      <c r="I16" s="224" t="s">
        <v>183</v>
      </c>
      <c r="K16" s="34" t="s">
        <v>30</v>
      </c>
      <c r="L16" s="230"/>
      <c r="N16" s="34" t="s">
        <v>30</v>
      </c>
      <c r="O16" s="230"/>
    </row>
    <row r="17" spans="2:15" ht="13.5" customHeight="1" thickBot="1" x14ac:dyDescent="0.2">
      <c r="B17" s="87" t="s">
        <v>140</v>
      </c>
      <c r="C17" s="303"/>
      <c r="D17" s="4"/>
      <c r="E17" s="4"/>
      <c r="F17" s="4"/>
      <c r="G17" s="4"/>
      <c r="H17" s="40" t="s">
        <v>31</v>
      </c>
      <c r="I17" s="230"/>
      <c r="K17" s="102" t="s">
        <v>305</v>
      </c>
      <c r="L17" s="224" t="s">
        <v>51</v>
      </c>
      <c r="N17" s="102" t="s">
        <v>305</v>
      </c>
      <c r="O17" s="224" t="s">
        <v>51</v>
      </c>
    </row>
    <row r="18" spans="2:15" ht="15" thickTop="1" thickBot="1" x14ac:dyDescent="0.2">
      <c r="B18" s="85" t="s">
        <v>139</v>
      </c>
      <c r="C18" s="304"/>
      <c r="H18" s="40" t="s">
        <v>194</v>
      </c>
      <c r="I18" s="225" t="s">
        <v>243</v>
      </c>
      <c r="K18" s="34" t="s">
        <v>31</v>
      </c>
      <c r="L18" s="230"/>
      <c r="N18" s="34" t="s">
        <v>31</v>
      </c>
      <c r="O18" s="230"/>
    </row>
    <row r="19" spans="2:15" ht="22.5" customHeight="1" thickTop="1" thickBot="1" x14ac:dyDescent="0.2">
      <c r="B19" s="86" t="s">
        <v>241</v>
      </c>
      <c r="C19" s="126" t="e">
        <f>+C17/C18</f>
        <v>#DIV/0!</v>
      </c>
      <c r="E19" s="422" t="s">
        <v>238</v>
      </c>
      <c r="F19" s="423"/>
      <c r="H19" s="73" t="s">
        <v>195</v>
      </c>
      <c r="I19" s="225" t="s">
        <v>244</v>
      </c>
      <c r="K19" s="58" t="s">
        <v>100</v>
      </c>
      <c r="L19" s="232"/>
      <c r="M19" s="7"/>
      <c r="N19" s="58" t="s">
        <v>100</v>
      </c>
      <c r="O19" s="285"/>
    </row>
    <row r="20" spans="2:15" ht="23.25" customHeight="1" thickTop="1" thickBot="1" x14ac:dyDescent="0.2">
      <c r="E20" s="82" t="s">
        <v>12</v>
      </c>
      <c r="F20" s="298"/>
      <c r="H20" s="40" t="s">
        <v>98</v>
      </c>
      <c r="I20" s="285"/>
      <c r="K20" s="66" t="s">
        <v>231</v>
      </c>
      <c r="L20" s="227"/>
      <c r="N20" s="66" t="s">
        <v>231</v>
      </c>
      <c r="O20" s="227"/>
    </row>
    <row r="21" spans="2:15" ht="23.25" thickBot="1" x14ac:dyDescent="0.2">
      <c r="H21" s="66" t="s">
        <v>231</v>
      </c>
      <c r="I21" s="227"/>
      <c r="K21" s="12"/>
      <c r="N21" s="12"/>
    </row>
    <row r="22" spans="2:15" ht="14.25" thickBot="1" x14ac:dyDescent="0.2">
      <c r="H22" s="53"/>
      <c r="I22" s="21"/>
      <c r="K22" s="12"/>
      <c r="N22" s="12"/>
    </row>
    <row r="23" spans="2:15" ht="14.25" thickBot="1" x14ac:dyDescent="0.2">
      <c r="H23" s="39" t="s">
        <v>29</v>
      </c>
      <c r="I23" s="229"/>
      <c r="K23" s="12"/>
      <c r="N23" s="12"/>
    </row>
    <row r="24" spans="2:15" x14ac:dyDescent="0.15">
      <c r="H24" s="40" t="s">
        <v>30</v>
      </c>
      <c r="I24" s="230"/>
      <c r="K24" s="57" t="s">
        <v>304</v>
      </c>
      <c r="L24" s="229"/>
      <c r="N24" s="57" t="s">
        <v>304</v>
      </c>
      <c r="O24" s="229"/>
    </row>
    <row r="25" spans="2:15" x14ac:dyDescent="0.15">
      <c r="H25" s="38" t="s">
        <v>305</v>
      </c>
      <c r="I25" s="224" t="s">
        <v>183</v>
      </c>
      <c r="K25" s="34" t="s">
        <v>30</v>
      </c>
      <c r="L25" s="230"/>
      <c r="N25" s="34" t="s">
        <v>30</v>
      </c>
      <c r="O25" s="230"/>
    </row>
    <row r="26" spans="2:15" x14ac:dyDescent="0.15">
      <c r="D26" s="4"/>
      <c r="E26" s="4"/>
      <c r="F26" s="4"/>
      <c r="G26" s="4"/>
      <c r="H26" s="40" t="s">
        <v>31</v>
      </c>
      <c r="I26" s="230"/>
      <c r="K26" s="102" t="s">
        <v>305</v>
      </c>
      <c r="L26" s="224" t="s">
        <v>51</v>
      </c>
      <c r="N26" s="102" t="s">
        <v>305</v>
      </c>
      <c r="O26" s="224" t="s">
        <v>51</v>
      </c>
    </row>
    <row r="27" spans="2:15" ht="14.25" thickBot="1" x14ac:dyDescent="0.2">
      <c r="H27" s="40" t="s">
        <v>194</v>
      </c>
      <c r="I27" s="225" t="s">
        <v>243</v>
      </c>
      <c r="K27" s="34" t="s">
        <v>31</v>
      </c>
      <c r="L27" s="230"/>
      <c r="N27" s="34" t="s">
        <v>31</v>
      </c>
      <c r="O27" s="230"/>
    </row>
    <row r="28" spans="2:15" x14ac:dyDescent="0.15">
      <c r="E28" s="422" t="s">
        <v>238</v>
      </c>
      <c r="F28" s="423"/>
      <c r="H28" s="73" t="s">
        <v>195</v>
      </c>
      <c r="I28" s="225" t="s">
        <v>244</v>
      </c>
      <c r="K28" s="58" t="s">
        <v>100</v>
      </c>
      <c r="L28" s="232"/>
      <c r="M28" s="7"/>
      <c r="N28" s="58" t="s">
        <v>100</v>
      </c>
      <c r="O28" s="285"/>
    </row>
    <row r="29" spans="2:15" ht="23.25" thickBot="1" x14ac:dyDescent="0.2">
      <c r="E29" s="82" t="s">
        <v>13</v>
      </c>
      <c r="F29" s="298"/>
      <c r="H29" s="40" t="s">
        <v>98</v>
      </c>
      <c r="I29" s="285"/>
      <c r="K29" s="66" t="s">
        <v>231</v>
      </c>
      <c r="L29" s="227"/>
      <c r="N29" s="66" t="s">
        <v>231</v>
      </c>
      <c r="O29" s="227"/>
    </row>
    <row r="30" spans="2:15" ht="23.25" thickBot="1" x14ac:dyDescent="0.2">
      <c r="H30" s="66" t="s">
        <v>231</v>
      </c>
      <c r="I30" s="227"/>
      <c r="K30" s="12"/>
      <c r="N30" s="12"/>
    </row>
    <row r="31" spans="2:15" ht="14.25" thickBot="1" x14ac:dyDescent="0.2">
      <c r="H31" s="53"/>
      <c r="I31" s="21"/>
      <c r="K31" s="12"/>
      <c r="N31" s="12"/>
    </row>
    <row r="32" spans="2:15" ht="14.25" thickBot="1" x14ac:dyDescent="0.2">
      <c r="H32" s="39" t="s">
        <v>29</v>
      </c>
      <c r="I32" s="229"/>
      <c r="K32" s="12"/>
      <c r="N32" s="12"/>
    </row>
    <row r="33" spans="2:15" x14ac:dyDescent="0.15">
      <c r="H33" s="40" t="s">
        <v>30</v>
      </c>
      <c r="I33" s="230"/>
      <c r="K33" s="57" t="s">
        <v>304</v>
      </c>
      <c r="L33" s="229"/>
      <c r="N33" s="57" t="s">
        <v>304</v>
      </c>
      <c r="O33" s="229"/>
    </row>
    <row r="34" spans="2:15" x14ac:dyDescent="0.15">
      <c r="H34" s="38" t="s">
        <v>305</v>
      </c>
      <c r="I34" s="224" t="s">
        <v>183</v>
      </c>
      <c r="K34" s="34" t="s">
        <v>30</v>
      </c>
      <c r="L34" s="230"/>
      <c r="N34" s="34" t="s">
        <v>30</v>
      </c>
      <c r="O34" s="230"/>
    </row>
    <row r="35" spans="2:15" x14ac:dyDescent="0.15">
      <c r="D35" s="4"/>
      <c r="E35" s="4"/>
      <c r="F35" s="4"/>
      <c r="G35" s="4"/>
      <c r="H35" s="40" t="s">
        <v>31</v>
      </c>
      <c r="I35" s="230"/>
      <c r="K35" s="102" t="s">
        <v>305</v>
      </c>
      <c r="L35" s="224" t="s">
        <v>51</v>
      </c>
      <c r="N35" s="102" t="s">
        <v>305</v>
      </c>
      <c r="O35" s="224" t="s">
        <v>51</v>
      </c>
    </row>
    <row r="36" spans="2:15" ht="14.25" thickBot="1" x14ac:dyDescent="0.2">
      <c r="H36" s="40" t="s">
        <v>194</v>
      </c>
      <c r="I36" s="225" t="s">
        <v>243</v>
      </c>
      <c r="K36" s="34" t="s">
        <v>31</v>
      </c>
      <c r="L36" s="230"/>
      <c r="N36" s="34" t="s">
        <v>31</v>
      </c>
      <c r="O36" s="230"/>
    </row>
    <row r="37" spans="2:15" x14ac:dyDescent="0.15">
      <c r="E37" s="422" t="s">
        <v>238</v>
      </c>
      <c r="F37" s="423"/>
      <c r="H37" s="73" t="s">
        <v>195</v>
      </c>
      <c r="I37" s="225" t="s">
        <v>244</v>
      </c>
      <c r="K37" s="58" t="s">
        <v>100</v>
      </c>
      <c r="L37" s="232"/>
      <c r="M37" s="7"/>
      <c r="N37" s="58" t="s">
        <v>100</v>
      </c>
      <c r="O37" s="285"/>
    </row>
    <row r="38" spans="2:15" ht="23.25" thickBot="1" x14ac:dyDescent="0.2">
      <c r="E38" s="82" t="s">
        <v>128</v>
      </c>
      <c r="F38" s="298"/>
      <c r="H38" s="40" t="s">
        <v>98</v>
      </c>
      <c r="I38" s="285"/>
      <c r="K38" s="66" t="s">
        <v>231</v>
      </c>
      <c r="L38" s="227"/>
      <c r="N38" s="66" t="s">
        <v>231</v>
      </c>
      <c r="O38" s="227"/>
    </row>
    <row r="39" spans="2:15" ht="23.25" thickBot="1" x14ac:dyDescent="0.2">
      <c r="H39" s="66" t="s">
        <v>231</v>
      </c>
      <c r="I39" s="227"/>
      <c r="K39" s="12"/>
      <c r="N39" s="12"/>
    </row>
    <row r="40" spans="2:15" x14ac:dyDescent="0.15">
      <c r="H40" s="53"/>
      <c r="I40" s="21"/>
      <c r="K40" s="12"/>
      <c r="N40" s="12"/>
    </row>
    <row r="41" spans="2:15" x14ac:dyDescent="0.15">
      <c r="H41" s="53"/>
      <c r="I41" s="21"/>
      <c r="K41" s="12"/>
      <c r="N41" s="12"/>
    </row>
    <row r="42" spans="2:15" ht="14.25" thickBot="1" x14ac:dyDescent="0.2">
      <c r="H42" s="12"/>
      <c r="K42" s="12"/>
      <c r="N42" s="12"/>
    </row>
    <row r="43" spans="2:15" ht="14.25" customHeight="1" thickBot="1" x14ac:dyDescent="0.2">
      <c r="B43" s="437" t="s">
        <v>303</v>
      </c>
      <c r="C43" s="438"/>
      <c r="D43" s="4"/>
      <c r="E43" s="4"/>
      <c r="H43" s="33" t="s">
        <v>29</v>
      </c>
      <c r="I43" s="229"/>
      <c r="J43" s="35"/>
      <c r="K43" s="12"/>
      <c r="N43" s="12"/>
    </row>
    <row r="44" spans="2:15" ht="14.25" thickBot="1" x14ac:dyDescent="0.2">
      <c r="B44" s="439"/>
      <c r="C44" s="440"/>
      <c r="H44" s="34" t="s">
        <v>30</v>
      </c>
      <c r="I44" s="230"/>
      <c r="K44" s="57" t="s">
        <v>304</v>
      </c>
      <c r="L44" s="229"/>
      <c r="N44" s="57" t="s">
        <v>304</v>
      </c>
      <c r="O44" s="229"/>
    </row>
    <row r="45" spans="2:15" x14ac:dyDescent="0.15">
      <c r="B45" s="439"/>
      <c r="C45" s="440"/>
      <c r="E45" s="422" t="s">
        <v>238</v>
      </c>
      <c r="F45" s="423"/>
      <c r="H45" s="38" t="s">
        <v>305</v>
      </c>
      <c r="I45" s="224" t="s">
        <v>183</v>
      </c>
      <c r="K45" s="34" t="s">
        <v>30</v>
      </c>
      <c r="L45" s="230"/>
      <c r="N45" s="34" t="s">
        <v>30</v>
      </c>
      <c r="O45" s="230"/>
    </row>
    <row r="46" spans="2:15" ht="18" customHeight="1" thickBot="1" x14ac:dyDescent="0.2">
      <c r="B46" s="439"/>
      <c r="C46" s="440"/>
      <c r="E46" s="82" t="s">
        <v>401</v>
      </c>
      <c r="F46" s="298"/>
      <c r="G46" s="4"/>
      <c r="H46" s="34" t="s">
        <v>31</v>
      </c>
      <c r="I46" s="230"/>
      <c r="K46" s="102" t="s">
        <v>305</v>
      </c>
      <c r="L46" s="224" t="s">
        <v>51</v>
      </c>
      <c r="N46" s="102" t="s">
        <v>305</v>
      </c>
      <c r="O46" s="224" t="s">
        <v>183</v>
      </c>
    </row>
    <row r="47" spans="2:15" ht="14.25" thickBot="1" x14ac:dyDescent="0.2">
      <c r="B47" s="439"/>
      <c r="C47" s="440"/>
      <c r="H47" s="40" t="s">
        <v>194</v>
      </c>
      <c r="I47" s="225" t="s">
        <v>243</v>
      </c>
      <c r="J47" s="13"/>
      <c r="K47" s="34" t="s">
        <v>31</v>
      </c>
      <c r="L47" s="230"/>
      <c r="N47" s="34" t="s">
        <v>31</v>
      </c>
      <c r="O47" s="230"/>
    </row>
    <row r="48" spans="2:15" x14ac:dyDescent="0.15">
      <c r="B48" s="443"/>
      <c r="C48" s="444"/>
      <c r="E48" s="422" t="s">
        <v>238</v>
      </c>
      <c r="F48" s="423"/>
      <c r="H48" s="73" t="s">
        <v>195</v>
      </c>
      <c r="I48" s="225" t="s">
        <v>244</v>
      </c>
      <c r="J48" s="13"/>
      <c r="K48" s="58" t="s">
        <v>100</v>
      </c>
      <c r="L48" s="232"/>
      <c r="M48" s="7"/>
      <c r="N48" s="58" t="s">
        <v>100</v>
      </c>
      <c r="O48" s="285"/>
    </row>
    <row r="49" spans="2:15" ht="23.25" customHeight="1" thickBot="1" x14ac:dyDescent="0.2">
      <c r="B49" s="432" t="s">
        <v>245</v>
      </c>
      <c r="C49" s="433"/>
      <c r="E49" s="82" t="s">
        <v>402</v>
      </c>
      <c r="F49" s="298"/>
      <c r="H49" s="34" t="s">
        <v>98</v>
      </c>
      <c r="I49" s="285"/>
      <c r="K49" s="66" t="s">
        <v>231</v>
      </c>
      <c r="L49" s="292"/>
      <c r="N49" s="66" t="s">
        <v>231</v>
      </c>
      <c r="O49" s="227"/>
    </row>
    <row r="50" spans="2:15" ht="23.25" thickBot="1" x14ac:dyDescent="0.2">
      <c r="B50" s="233"/>
      <c r="C50" s="91" t="s">
        <v>96</v>
      </c>
      <c r="H50" s="66" t="s">
        <v>231</v>
      </c>
      <c r="I50" s="227"/>
      <c r="K50" s="69"/>
      <c r="L50" s="70"/>
    </row>
    <row r="51" spans="2:15" x14ac:dyDescent="0.15">
      <c r="B51" s="416" t="s">
        <v>239</v>
      </c>
      <c r="C51" s="417"/>
    </row>
    <row r="52" spans="2:15" x14ac:dyDescent="0.15">
      <c r="B52" s="418"/>
      <c r="C52" s="419"/>
    </row>
    <row r="53" spans="2:15" x14ac:dyDescent="0.15">
      <c r="B53" s="420" t="s">
        <v>253</v>
      </c>
      <c r="C53" s="421"/>
    </row>
    <row r="54" spans="2:15" ht="14.25" thickBot="1" x14ac:dyDescent="0.2">
      <c r="B54" s="302"/>
      <c r="C54" s="92" t="s">
        <v>145</v>
      </c>
      <c r="H54" s="21"/>
      <c r="I54" s="21"/>
    </row>
    <row r="55" spans="2:15" ht="14.25" thickBot="1" x14ac:dyDescent="0.2">
      <c r="B55" s="87" t="s">
        <v>140</v>
      </c>
      <c r="C55" s="303"/>
      <c r="H55" s="21"/>
      <c r="I55" s="21"/>
    </row>
    <row r="56" spans="2:15" ht="15" thickTop="1" thickBot="1" x14ac:dyDescent="0.2">
      <c r="B56" s="85" t="s">
        <v>139</v>
      </c>
      <c r="C56" s="304"/>
      <c r="H56" s="21"/>
      <c r="I56" s="21"/>
    </row>
    <row r="57" spans="2:15" ht="22.5" customHeight="1" thickTop="1" thickBot="1" x14ac:dyDescent="0.2">
      <c r="B57" s="86" t="s">
        <v>241</v>
      </c>
      <c r="C57" s="126" t="e">
        <f>+C55/C56</f>
        <v>#DIV/0!</v>
      </c>
      <c r="H57" s="21"/>
      <c r="I57" s="21"/>
    </row>
    <row r="58" spans="2:15" ht="14.25" customHeight="1" thickTop="1" x14ac:dyDescent="0.15">
      <c r="B58" s="21" t="s">
        <v>143</v>
      </c>
    </row>
    <row r="59" spans="2:15" ht="14.25" customHeight="1" x14ac:dyDescent="0.15">
      <c r="B59" s="441" t="s">
        <v>397</v>
      </c>
      <c r="C59" s="442"/>
      <c r="D59" s="171"/>
      <c r="E59" s="171"/>
      <c r="F59" s="171"/>
      <c r="G59" s="171"/>
      <c r="H59" s="171"/>
      <c r="I59" s="171"/>
      <c r="J59" s="171"/>
      <c r="K59" s="171"/>
      <c r="L59" s="171"/>
      <c r="M59" s="171"/>
      <c r="N59" s="158"/>
    </row>
    <row r="60" spans="2:15" ht="14.25" customHeight="1" x14ac:dyDescent="0.15">
      <c r="B60" s="156" t="s">
        <v>293</v>
      </c>
      <c r="N60" s="211"/>
    </row>
    <row r="61" spans="2:15" x14ac:dyDescent="0.15">
      <c r="B61" s="207" t="s">
        <v>294</v>
      </c>
      <c r="N61" s="211"/>
    </row>
    <row r="62" spans="2:15" x14ac:dyDescent="0.15">
      <c r="B62" s="156" t="s">
        <v>295</v>
      </c>
      <c r="N62" s="211"/>
    </row>
    <row r="63" spans="2:15" x14ac:dyDescent="0.15">
      <c r="B63" s="156" t="s">
        <v>296</v>
      </c>
      <c r="N63" s="211"/>
    </row>
    <row r="64" spans="2:15" x14ac:dyDescent="0.15">
      <c r="B64" s="156" t="s">
        <v>297</v>
      </c>
      <c r="N64" s="211"/>
    </row>
    <row r="65" spans="2:14" x14ac:dyDescent="0.15">
      <c r="B65" s="156" t="s">
        <v>298</v>
      </c>
      <c r="N65" s="211"/>
    </row>
    <row r="66" spans="2:14" x14ac:dyDescent="0.15">
      <c r="B66" s="156" t="s">
        <v>370</v>
      </c>
      <c r="N66" s="211"/>
    </row>
    <row r="67" spans="2:14" x14ac:dyDescent="0.15">
      <c r="B67" s="156" t="s">
        <v>209</v>
      </c>
      <c r="N67" s="211"/>
    </row>
    <row r="68" spans="2:14" x14ac:dyDescent="0.15">
      <c r="B68" s="166" t="s">
        <v>299</v>
      </c>
      <c r="C68" s="173"/>
      <c r="D68" s="173"/>
      <c r="E68" s="173"/>
      <c r="F68" s="173"/>
      <c r="G68" s="173"/>
      <c r="H68" s="173"/>
      <c r="I68" s="173"/>
      <c r="J68" s="173"/>
      <c r="K68" s="173"/>
      <c r="L68" s="173"/>
      <c r="M68" s="173"/>
      <c r="N68" s="160"/>
    </row>
  </sheetData>
  <sheetProtection selectLockedCells="1"/>
  <mergeCells count="19">
    <mergeCell ref="B49:C49"/>
    <mergeCell ref="B51:C52"/>
    <mergeCell ref="B53:C53"/>
    <mergeCell ref="B59:C59"/>
    <mergeCell ref="B43:C43"/>
    <mergeCell ref="B44:C48"/>
    <mergeCell ref="E45:F45"/>
    <mergeCell ref="E48:F48"/>
    <mergeCell ref="B13:C14"/>
    <mergeCell ref="B15:C15"/>
    <mergeCell ref="E19:F19"/>
    <mergeCell ref="E28:F28"/>
    <mergeCell ref="E37:F37"/>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64" orientation="portrait"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600-000000000000}">
          <x14:formula1>
            <xm:f>リスト!$H$4:$H$6</xm:f>
          </x14:formula1>
          <xm:sqref>I12 I21 I30 I39 I50 L11 L20 L29 L38 L49 O11 O20 O29 O38 O49</xm:sqref>
        </x14:dataValidation>
        <x14:dataValidation type="list" allowBlank="1" showInputMessage="1" showErrorMessage="1" xr:uid="{00000000-0002-0000-0600-000001000000}">
          <x14:formula1>
            <xm:f>リスト!$G$4:$G$6</xm:f>
          </x14:formula1>
          <xm:sqref>I8 I17 I26 I35 I46 L9 L18 L27 L36 L47 O9 O18 O27 O36 O47</xm:sqref>
        </x14:dataValidation>
        <x14:dataValidation type="list" allowBlank="1" showInputMessage="1" showErrorMessage="1" xr:uid="{00000000-0002-0000-0600-000002000000}">
          <x14:formula1>
            <xm:f>リスト!$E$4:$E$11</xm:f>
          </x14:formula1>
          <xm:sqref>D3:G3</xm:sqref>
        </x14:dataValidation>
        <x14:dataValidation type="list" allowBlank="1" showInputMessage="1" showErrorMessage="1" xr:uid="{00000000-0002-0000-0600-000003000000}">
          <x14:formula1>
            <xm:f>リスト!$F$12:$F$14</xm:f>
          </x14:formula1>
          <xm:sqref>F11 F20 F29 F38 F46 F49</xm:sqref>
        </x14:dataValidation>
        <x14:dataValidation type="list" allowBlank="1" showInputMessage="1" showErrorMessage="1" xr:uid="{00000000-0002-0000-0600-000004000000}">
          <x14:formula1>
            <xm:f>リスト!$F$4:$F$7</xm:f>
          </x14:formula1>
          <xm:sqref>I7 I16 I25 I34 I45 L8 L17 L26 L35 L46 O8 O17 O26 O35 O46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B1:O112"/>
  <sheetViews>
    <sheetView topLeftCell="A31" zoomScale="70" zoomScaleNormal="70" workbookViewId="0"/>
  </sheetViews>
  <sheetFormatPr defaultRowHeight="13.5" x14ac:dyDescent="0.15"/>
  <cols>
    <col min="1" max="1" width="4.875" customWidth="1"/>
    <col min="2" max="2" width="8.75" customWidth="1"/>
    <col min="3" max="3" width="5.875" customWidth="1"/>
    <col min="4" max="4" width="8.125" customWidth="1"/>
    <col min="5" max="5" width="5" customWidth="1"/>
    <col min="6" max="6" width="9.375" customWidth="1"/>
    <col min="7" max="7" width="3.75" customWidth="1"/>
    <col min="8" max="9" width="17.125" customWidth="1"/>
    <col min="10" max="10" width="5" customWidth="1"/>
    <col min="11" max="12" width="17.125" customWidth="1"/>
    <col min="13" max="13" width="5" customWidth="1"/>
    <col min="14" max="15" width="17.125" customWidth="1"/>
  </cols>
  <sheetData>
    <row r="1" spans="2:15" x14ac:dyDescent="0.15">
      <c r="B1" s="51"/>
      <c r="I1" s="35"/>
      <c r="L1" s="62" t="s">
        <v>269</v>
      </c>
    </row>
    <row r="2" spans="2:15" ht="14.25" thickBot="1" x14ac:dyDescent="0.2">
      <c r="B2" s="8" t="s">
        <v>300</v>
      </c>
      <c r="L2" s="15"/>
    </row>
    <row r="3" spans="2:15" ht="16.5" customHeight="1" thickBot="1" x14ac:dyDescent="0.2">
      <c r="B3" s="424" t="s">
        <v>301</v>
      </c>
      <c r="C3" s="425"/>
      <c r="D3" s="434"/>
      <c r="E3" s="435"/>
      <c r="F3" s="435"/>
      <c r="G3" s="436"/>
      <c r="H3" s="81"/>
    </row>
    <row r="4" spans="2:15" ht="14.25" thickBot="1" x14ac:dyDescent="0.2"/>
    <row r="5" spans="2:15" ht="14.25" customHeight="1" thickBot="1" x14ac:dyDescent="0.2">
      <c r="B5" s="437" t="s">
        <v>302</v>
      </c>
      <c r="C5" s="438"/>
      <c r="H5" s="39" t="s">
        <v>29</v>
      </c>
      <c r="I5" s="229"/>
    </row>
    <row r="6" spans="2:15" ht="14.25" customHeight="1" x14ac:dyDescent="0.15">
      <c r="B6" s="439"/>
      <c r="C6" s="440"/>
      <c r="H6" s="40" t="s">
        <v>30</v>
      </c>
      <c r="I6" s="230"/>
      <c r="K6" s="57" t="s">
        <v>304</v>
      </c>
      <c r="L6" s="229"/>
      <c r="N6" s="57" t="s">
        <v>304</v>
      </c>
      <c r="O6" s="229"/>
    </row>
    <row r="7" spans="2:15" x14ac:dyDescent="0.15">
      <c r="B7" s="439"/>
      <c r="C7" s="440"/>
      <c r="H7" s="38" t="s">
        <v>305</v>
      </c>
      <c r="I7" s="224" t="s">
        <v>183</v>
      </c>
      <c r="K7" s="34" t="s">
        <v>30</v>
      </c>
      <c r="L7" s="230"/>
      <c r="N7" s="34" t="s">
        <v>30</v>
      </c>
      <c r="O7" s="230"/>
    </row>
    <row r="8" spans="2:15" x14ac:dyDescent="0.15">
      <c r="B8" s="439"/>
      <c r="C8" s="440"/>
      <c r="D8" s="4"/>
      <c r="E8" s="4"/>
      <c r="F8" s="4"/>
      <c r="G8" s="4"/>
      <c r="H8" s="40" t="s">
        <v>31</v>
      </c>
      <c r="I8" s="230"/>
      <c r="K8" s="102" t="s">
        <v>305</v>
      </c>
      <c r="L8" s="224" t="s">
        <v>51</v>
      </c>
      <c r="N8" s="102" t="s">
        <v>305</v>
      </c>
      <c r="O8" s="224" t="s">
        <v>51</v>
      </c>
    </row>
    <row r="9" spans="2:15" ht="14.25" thickBot="1" x14ac:dyDescent="0.2">
      <c r="B9" s="439"/>
      <c r="C9" s="440"/>
      <c r="H9" s="40" t="s">
        <v>194</v>
      </c>
      <c r="I9" s="225" t="s">
        <v>243</v>
      </c>
      <c r="J9" s="13"/>
      <c r="K9" s="34" t="s">
        <v>31</v>
      </c>
      <c r="L9" s="230"/>
      <c r="N9" s="34" t="s">
        <v>31</v>
      </c>
      <c r="O9" s="230"/>
    </row>
    <row r="10" spans="2:15" x14ac:dyDescent="0.15">
      <c r="B10" s="439"/>
      <c r="C10" s="440"/>
      <c r="E10" s="422" t="s">
        <v>238</v>
      </c>
      <c r="F10" s="423"/>
      <c r="H10" s="73" t="s">
        <v>195</v>
      </c>
      <c r="I10" s="225" t="s">
        <v>244</v>
      </c>
      <c r="J10" s="13"/>
      <c r="K10" s="58" t="s">
        <v>100</v>
      </c>
      <c r="L10" s="232"/>
      <c r="M10" s="7"/>
      <c r="N10" s="58" t="s">
        <v>100</v>
      </c>
      <c r="O10" s="285"/>
    </row>
    <row r="11" spans="2:15" ht="23.25" thickBot="1" x14ac:dyDescent="0.2">
      <c r="B11" s="432" t="s">
        <v>246</v>
      </c>
      <c r="C11" s="433"/>
      <c r="E11" s="82" t="s">
        <v>11</v>
      </c>
      <c r="F11" s="298"/>
      <c r="H11" s="40" t="s">
        <v>98</v>
      </c>
      <c r="I11" s="285"/>
      <c r="K11" s="66" t="s">
        <v>231</v>
      </c>
      <c r="L11" s="227"/>
      <c r="N11" s="66" t="s">
        <v>231</v>
      </c>
      <c r="O11" s="227"/>
    </row>
    <row r="12" spans="2:15" ht="23.25" thickBot="1" x14ac:dyDescent="0.2">
      <c r="B12" s="233"/>
      <c r="C12" s="91" t="s">
        <v>96</v>
      </c>
      <c r="H12" s="66" t="s">
        <v>231</v>
      </c>
      <c r="I12" s="227"/>
      <c r="K12" s="69"/>
      <c r="L12" s="70"/>
      <c r="N12" s="12"/>
    </row>
    <row r="13" spans="2:15" ht="14.25" thickBot="1" x14ac:dyDescent="0.2">
      <c r="B13" s="416" t="s">
        <v>239</v>
      </c>
      <c r="C13" s="417"/>
      <c r="H13" s="12"/>
      <c r="K13" s="12"/>
      <c r="N13" s="12"/>
    </row>
    <row r="14" spans="2:15" ht="14.25" thickBot="1" x14ac:dyDescent="0.2">
      <c r="B14" s="418"/>
      <c r="C14" s="419"/>
      <c r="H14" s="39" t="s">
        <v>29</v>
      </c>
      <c r="I14" s="229"/>
      <c r="K14" s="12"/>
      <c r="N14" s="12"/>
    </row>
    <row r="15" spans="2:15" ht="13.5" customHeight="1" x14ac:dyDescent="0.15">
      <c r="B15" s="420" t="s">
        <v>254</v>
      </c>
      <c r="C15" s="421"/>
      <c r="H15" s="40" t="s">
        <v>30</v>
      </c>
      <c r="I15" s="230"/>
      <c r="K15" s="57" t="s">
        <v>304</v>
      </c>
      <c r="L15" s="229"/>
      <c r="N15" s="57" t="s">
        <v>304</v>
      </c>
      <c r="O15" s="229"/>
    </row>
    <row r="16" spans="2:15" ht="14.25" thickBot="1" x14ac:dyDescent="0.2">
      <c r="B16" s="302"/>
      <c r="C16" s="92" t="s">
        <v>146</v>
      </c>
      <c r="H16" s="38" t="s">
        <v>305</v>
      </c>
      <c r="I16" s="224" t="s">
        <v>183</v>
      </c>
      <c r="K16" s="34" t="s">
        <v>30</v>
      </c>
      <c r="L16" s="230"/>
      <c r="N16" s="34" t="s">
        <v>30</v>
      </c>
      <c r="O16" s="230"/>
    </row>
    <row r="17" spans="2:15" ht="13.5" customHeight="1" thickBot="1" x14ac:dyDescent="0.2">
      <c r="B17" s="87" t="s">
        <v>140</v>
      </c>
      <c r="C17" s="303"/>
      <c r="D17" s="4"/>
      <c r="E17" s="4"/>
      <c r="F17" s="4"/>
      <c r="G17" s="4"/>
      <c r="H17" s="40" t="s">
        <v>31</v>
      </c>
      <c r="I17" s="230"/>
      <c r="K17" s="102" t="s">
        <v>305</v>
      </c>
      <c r="L17" s="224" t="s">
        <v>51</v>
      </c>
      <c r="N17" s="102" t="s">
        <v>305</v>
      </c>
      <c r="O17" s="224" t="s">
        <v>51</v>
      </c>
    </row>
    <row r="18" spans="2:15" ht="15" thickTop="1" thickBot="1" x14ac:dyDescent="0.2">
      <c r="B18" s="85" t="s">
        <v>139</v>
      </c>
      <c r="C18" s="304"/>
      <c r="H18" s="40" t="s">
        <v>194</v>
      </c>
      <c r="I18" s="225" t="s">
        <v>243</v>
      </c>
      <c r="K18" s="34" t="s">
        <v>31</v>
      </c>
      <c r="L18" s="230"/>
      <c r="N18" s="34" t="s">
        <v>31</v>
      </c>
      <c r="O18" s="230"/>
    </row>
    <row r="19" spans="2:15" ht="22.5" customHeight="1" thickTop="1" thickBot="1" x14ac:dyDescent="0.2">
      <c r="B19" s="86" t="s">
        <v>241</v>
      </c>
      <c r="C19" s="126" t="e">
        <f>+C17/C18</f>
        <v>#DIV/0!</v>
      </c>
      <c r="E19" s="422" t="s">
        <v>238</v>
      </c>
      <c r="F19" s="423"/>
      <c r="H19" s="73" t="s">
        <v>195</v>
      </c>
      <c r="I19" s="225" t="s">
        <v>244</v>
      </c>
      <c r="K19" s="58" t="s">
        <v>100</v>
      </c>
      <c r="L19" s="232"/>
      <c r="M19" s="7"/>
      <c r="N19" s="58" t="s">
        <v>100</v>
      </c>
      <c r="O19" s="285"/>
    </row>
    <row r="20" spans="2:15" ht="23.25" customHeight="1" thickTop="1" thickBot="1" x14ac:dyDescent="0.2">
      <c r="E20" s="82" t="s">
        <v>12</v>
      </c>
      <c r="F20" s="298"/>
      <c r="H20" s="40" t="s">
        <v>98</v>
      </c>
      <c r="I20" s="285"/>
      <c r="K20" s="66" t="s">
        <v>231</v>
      </c>
      <c r="L20" s="227"/>
      <c r="N20" s="66" t="s">
        <v>231</v>
      </c>
      <c r="O20" s="227"/>
    </row>
    <row r="21" spans="2:15" ht="23.25" thickBot="1" x14ac:dyDescent="0.2">
      <c r="H21" s="66" t="s">
        <v>231</v>
      </c>
      <c r="I21" s="227"/>
      <c r="K21" s="12"/>
      <c r="N21" s="12"/>
    </row>
    <row r="22" spans="2:15" ht="14.25" thickBot="1" x14ac:dyDescent="0.2">
      <c r="H22" s="53"/>
      <c r="I22" s="21"/>
      <c r="K22" s="12"/>
      <c r="N22" s="12"/>
    </row>
    <row r="23" spans="2:15" ht="14.25" thickBot="1" x14ac:dyDescent="0.2">
      <c r="H23" s="39" t="s">
        <v>29</v>
      </c>
      <c r="I23" s="229"/>
      <c r="K23" s="12"/>
      <c r="N23" s="12"/>
    </row>
    <row r="24" spans="2:15" x14ac:dyDescent="0.15">
      <c r="H24" s="40" t="s">
        <v>30</v>
      </c>
      <c r="I24" s="230"/>
      <c r="K24" s="57" t="s">
        <v>304</v>
      </c>
      <c r="L24" s="229"/>
      <c r="N24" s="57" t="s">
        <v>304</v>
      </c>
      <c r="O24" s="229"/>
    </row>
    <row r="25" spans="2:15" x14ac:dyDescent="0.15">
      <c r="H25" s="38" t="s">
        <v>305</v>
      </c>
      <c r="I25" s="224" t="s">
        <v>183</v>
      </c>
      <c r="K25" s="34" t="s">
        <v>30</v>
      </c>
      <c r="L25" s="230"/>
      <c r="N25" s="34" t="s">
        <v>30</v>
      </c>
      <c r="O25" s="230"/>
    </row>
    <row r="26" spans="2:15" x14ac:dyDescent="0.15">
      <c r="D26" s="4"/>
      <c r="E26" s="4"/>
      <c r="F26" s="4"/>
      <c r="G26" s="4"/>
      <c r="H26" s="40" t="s">
        <v>31</v>
      </c>
      <c r="I26" s="230"/>
      <c r="K26" s="102" t="s">
        <v>305</v>
      </c>
      <c r="L26" s="224" t="s">
        <v>51</v>
      </c>
      <c r="N26" s="102" t="s">
        <v>305</v>
      </c>
      <c r="O26" s="224" t="s">
        <v>51</v>
      </c>
    </row>
    <row r="27" spans="2:15" ht="14.25" thickBot="1" x14ac:dyDescent="0.2">
      <c r="H27" s="40" t="s">
        <v>194</v>
      </c>
      <c r="I27" s="225" t="s">
        <v>243</v>
      </c>
      <c r="K27" s="34" t="s">
        <v>31</v>
      </c>
      <c r="L27" s="230"/>
      <c r="N27" s="34" t="s">
        <v>31</v>
      </c>
      <c r="O27" s="230"/>
    </row>
    <row r="28" spans="2:15" x14ac:dyDescent="0.15">
      <c r="E28" s="422" t="s">
        <v>238</v>
      </c>
      <c r="F28" s="423"/>
      <c r="H28" s="73" t="s">
        <v>195</v>
      </c>
      <c r="I28" s="225" t="s">
        <v>244</v>
      </c>
      <c r="K28" s="58" t="s">
        <v>100</v>
      </c>
      <c r="L28" s="232"/>
      <c r="M28" s="7"/>
      <c r="N28" s="58" t="s">
        <v>100</v>
      </c>
      <c r="O28" s="285"/>
    </row>
    <row r="29" spans="2:15" ht="23.25" thickBot="1" x14ac:dyDescent="0.2">
      <c r="E29" s="82" t="s">
        <v>13</v>
      </c>
      <c r="F29" s="298"/>
      <c r="H29" s="40" t="s">
        <v>98</v>
      </c>
      <c r="I29" s="285"/>
      <c r="K29" s="66" t="s">
        <v>231</v>
      </c>
      <c r="L29" s="227"/>
      <c r="N29" s="66" t="s">
        <v>231</v>
      </c>
      <c r="O29" s="227"/>
    </row>
    <row r="30" spans="2:15" ht="23.25" thickBot="1" x14ac:dyDescent="0.2">
      <c r="H30" s="66" t="s">
        <v>231</v>
      </c>
      <c r="I30" s="227"/>
      <c r="K30" s="12"/>
      <c r="N30" s="12"/>
    </row>
    <row r="31" spans="2:15" ht="14.25" thickBot="1" x14ac:dyDescent="0.2">
      <c r="H31" s="53"/>
      <c r="I31" s="21"/>
      <c r="K31" s="12"/>
      <c r="N31" s="12"/>
    </row>
    <row r="32" spans="2:15" ht="14.25" thickBot="1" x14ac:dyDescent="0.2">
      <c r="H32" s="39" t="s">
        <v>29</v>
      </c>
      <c r="I32" s="229"/>
      <c r="K32" s="12"/>
      <c r="N32" s="12"/>
    </row>
    <row r="33" spans="4:15" x14ac:dyDescent="0.15">
      <c r="H33" s="40" t="s">
        <v>30</v>
      </c>
      <c r="I33" s="230"/>
      <c r="K33" s="57" t="s">
        <v>304</v>
      </c>
      <c r="L33" s="229"/>
      <c r="N33" s="57" t="s">
        <v>304</v>
      </c>
      <c r="O33" s="229"/>
    </row>
    <row r="34" spans="4:15" x14ac:dyDescent="0.15">
      <c r="H34" s="38" t="s">
        <v>305</v>
      </c>
      <c r="I34" s="224" t="s">
        <v>183</v>
      </c>
      <c r="K34" s="34" t="s">
        <v>30</v>
      </c>
      <c r="L34" s="230"/>
      <c r="N34" s="34" t="s">
        <v>30</v>
      </c>
      <c r="O34" s="230"/>
    </row>
    <row r="35" spans="4:15" x14ac:dyDescent="0.15">
      <c r="D35" s="4"/>
      <c r="E35" s="4"/>
      <c r="F35" s="4"/>
      <c r="G35" s="4"/>
      <c r="H35" s="40" t="s">
        <v>31</v>
      </c>
      <c r="I35" s="230"/>
      <c r="K35" s="102" t="s">
        <v>305</v>
      </c>
      <c r="L35" s="224" t="s">
        <v>51</v>
      </c>
      <c r="N35" s="102" t="s">
        <v>305</v>
      </c>
      <c r="O35" s="224" t="s">
        <v>51</v>
      </c>
    </row>
    <row r="36" spans="4:15" ht="14.25" thickBot="1" x14ac:dyDescent="0.2">
      <c r="H36" s="40" t="s">
        <v>194</v>
      </c>
      <c r="I36" s="225" t="s">
        <v>243</v>
      </c>
      <c r="K36" s="34" t="s">
        <v>31</v>
      </c>
      <c r="L36" s="230"/>
      <c r="N36" s="34" t="s">
        <v>31</v>
      </c>
      <c r="O36" s="230"/>
    </row>
    <row r="37" spans="4:15" x14ac:dyDescent="0.15">
      <c r="E37" s="422" t="s">
        <v>238</v>
      </c>
      <c r="F37" s="423"/>
      <c r="H37" s="73" t="s">
        <v>195</v>
      </c>
      <c r="I37" s="225" t="s">
        <v>244</v>
      </c>
      <c r="K37" s="58" t="s">
        <v>100</v>
      </c>
      <c r="L37" s="232"/>
      <c r="M37" s="7"/>
      <c r="N37" s="58" t="s">
        <v>100</v>
      </c>
      <c r="O37" s="285"/>
    </row>
    <row r="38" spans="4:15" ht="23.25" thickBot="1" x14ac:dyDescent="0.2">
      <c r="E38" s="82" t="s">
        <v>128</v>
      </c>
      <c r="F38" s="298"/>
      <c r="H38" s="40" t="s">
        <v>98</v>
      </c>
      <c r="I38" s="285"/>
      <c r="K38" s="66" t="s">
        <v>231</v>
      </c>
      <c r="L38" s="227"/>
      <c r="N38" s="66" t="s">
        <v>231</v>
      </c>
      <c r="O38" s="227"/>
    </row>
    <row r="39" spans="4:15" ht="23.25" thickBot="1" x14ac:dyDescent="0.2">
      <c r="H39" s="66" t="s">
        <v>231</v>
      </c>
      <c r="I39" s="227"/>
      <c r="K39" s="12"/>
      <c r="N39" s="12"/>
    </row>
    <row r="40" spans="4:15" ht="14.25" thickBot="1" x14ac:dyDescent="0.2">
      <c r="H40" s="53"/>
      <c r="I40" s="21"/>
      <c r="K40" s="12"/>
      <c r="N40" s="12"/>
    </row>
    <row r="41" spans="4:15" ht="14.25" thickBot="1" x14ac:dyDescent="0.2">
      <c r="H41" s="39" t="s">
        <v>29</v>
      </c>
      <c r="I41" s="229"/>
      <c r="K41" s="12"/>
      <c r="N41" s="12"/>
    </row>
    <row r="42" spans="4:15" x14ac:dyDescent="0.15">
      <c r="H42" s="40" t="s">
        <v>30</v>
      </c>
      <c r="I42" s="230"/>
      <c r="K42" s="57" t="s">
        <v>304</v>
      </c>
      <c r="L42" s="229"/>
      <c r="N42" s="57" t="s">
        <v>304</v>
      </c>
      <c r="O42" s="229"/>
    </row>
    <row r="43" spans="4:15" x14ac:dyDescent="0.15">
      <c r="H43" s="38" t="s">
        <v>305</v>
      </c>
      <c r="I43" s="224" t="s">
        <v>183</v>
      </c>
      <c r="K43" s="34" t="s">
        <v>30</v>
      </c>
      <c r="L43" s="230"/>
      <c r="N43" s="34" t="s">
        <v>30</v>
      </c>
      <c r="O43" s="230"/>
    </row>
    <row r="44" spans="4:15" x14ac:dyDescent="0.15">
      <c r="D44" s="4"/>
      <c r="E44" s="4"/>
      <c r="F44" s="4"/>
      <c r="G44" s="4"/>
      <c r="H44" s="40" t="s">
        <v>31</v>
      </c>
      <c r="I44" s="230"/>
      <c r="K44" s="102" t="s">
        <v>305</v>
      </c>
      <c r="L44" s="224" t="s">
        <v>51</v>
      </c>
      <c r="N44" s="102" t="s">
        <v>305</v>
      </c>
      <c r="O44" s="224" t="s">
        <v>51</v>
      </c>
    </row>
    <row r="45" spans="4:15" ht="14.25" thickBot="1" x14ac:dyDescent="0.2">
      <c r="H45" s="40" t="s">
        <v>194</v>
      </c>
      <c r="I45" s="225" t="s">
        <v>243</v>
      </c>
      <c r="K45" s="34" t="s">
        <v>31</v>
      </c>
      <c r="L45" s="230"/>
      <c r="N45" s="34" t="s">
        <v>31</v>
      </c>
      <c r="O45" s="230"/>
    </row>
    <row r="46" spans="4:15" x14ac:dyDescent="0.15">
      <c r="E46" s="422" t="s">
        <v>238</v>
      </c>
      <c r="F46" s="423"/>
      <c r="H46" s="73" t="s">
        <v>195</v>
      </c>
      <c r="I46" s="225" t="s">
        <v>244</v>
      </c>
      <c r="K46" s="58" t="s">
        <v>100</v>
      </c>
      <c r="L46" s="232"/>
      <c r="M46" s="7"/>
      <c r="N46" s="58" t="s">
        <v>100</v>
      </c>
      <c r="O46" s="285"/>
    </row>
    <row r="47" spans="4:15" ht="23.25" thickBot="1" x14ac:dyDescent="0.2">
      <c r="E47" s="82" t="s">
        <v>129</v>
      </c>
      <c r="F47" s="298"/>
      <c r="H47" s="40" t="s">
        <v>98</v>
      </c>
      <c r="I47" s="285"/>
      <c r="K47" s="66" t="s">
        <v>231</v>
      </c>
      <c r="L47" s="227"/>
      <c r="N47" s="66" t="s">
        <v>231</v>
      </c>
      <c r="O47" s="227"/>
    </row>
    <row r="48" spans="4:15" ht="23.25" thickBot="1" x14ac:dyDescent="0.2">
      <c r="H48" s="66" t="s">
        <v>231</v>
      </c>
      <c r="I48" s="227"/>
      <c r="K48" s="12"/>
      <c r="N48" s="12"/>
    </row>
    <row r="49" spans="4:15" ht="14.25" thickBot="1" x14ac:dyDescent="0.2">
      <c r="H49" s="53"/>
      <c r="I49" s="21"/>
      <c r="K49" s="12"/>
      <c r="N49" s="12"/>
    </row>
    <row r="50" spans="4:15" ht="14.25" thickBot="1" x14ac:dyDescent="0.2">
      <c r="H50" s="39" t="s">
        <v>29</v>
      </c>
      <c r="I50" s="229"/>
      <c r="K50" s="12"/>
      <c r="N50" s="12"/>
    </row>
    <row r="51" spans="4:15" x14ac:dyDescent="0.15">
      <c r="H51" s="40" t="s">
        <v>30</v>
      </c>
      <c r="I51" s="230"/>
      <c r="K51" s="57" t="s">
        <v>304</v>
      </c>
      <c r="L51" s="229"/>
      <c r="N51" s="57" t="s">
        <v>304</v>
      </c>
      <c r="O51" s="229"/>
    </row>
    <row r="52" spans="4:15" x14ac:dyDescent="0.15">
      <c r="H52" s="38" t="s">
        <v>305</v>
      </c>
      <c r="I52" s="224" t="s">
        <v>183</v>
      </c>
      <c r="K52" s="34" t="s">
        <v>30</v>
      </c>
      <c r="L52" s="230"/>
      <c r="N52" s="34" t="s">
        <v>30</v>
      </c>
      <c r="O52" s="230"/>
    </row>
    <row r="53" spans="4:15" x14ac:dyDescent="0.15">
      <c r="D53" s="4"/>
      <c r="E53" s="4"/>
      <c r="F53" s="4"/>
      <c r="G53" s="4"/>
      <c r="H53" s="40" t="s">
        <v>31</v>
      </c>
      <c r="I53" s="230"/>
      <c r="K53" s="102" t="s">
        <v>305</v>
      </c>
      <c r="L53" s="224" t="s">
        <v>51</v>
      </c>
      <c r="N53" s="102" t="s">
        <v>305</v>
      </c>
      <c r="O53" s="224" t="s">
        <v>51</v>
      </c>
    </row>
    <row r="54" spans="4:15" ht="14.25" thickBot="1" x14ac:dyDescent="0.2">
      <c r="H54" s="40" t="s">
        <v>194</v>
      </c>
      <c r="I54" s="225" t="s">
        <v>243</v>
      </c>
      <c r="K54" s="34" t="s">
        <v>31</v>
      </c>
      <c r="L54" s="230"/>
      <c r="N54" s="34" t="s">
        <v>31</v>
      </c>
      <c r="O54" s="230"/>
    </row>
    <row r="55" spans="4:15" x14ac:dyDescent="0.15">
      <c r="E55" s="422" t="s">
        <v>238</v>
      </c>
      <c r="F55" s="423"/>
      <c r="H55" s="73" t="s">
        <v>195</v>
      </c>
      <c r="I55" s="225" t="s">
        <v>244</v>
      </c>
      <c r="K55" s="58" t="s">
        <v>100</v>
      </c>
      <c r="L55" s="232"/>
      <c r="M55" s="7"/>
      <c r="N55" s="58" t="s">
        <v>100</v>
      </c>
      <c r="O55" s="285"/>
    </row>
    <row r="56" spans="4:15" ht="23.25" thickBot="1" x14ac:dyDescent="0.2">
      <c r="E56" s="82" t="s">
        <v>130</v>
      </c>
      <c r="F56" s="298"/>
      <c r="H56" s="40" t="s">
        <v>98</v>
      </c>
      <c r="I56" s="285"/>
      <c r="K56" s="66" t="s">
        <v>231</v>
      </c>
      <c r="L56" s="227"/>
      <c r="N56" s="66" t="s">
        <v>231</v>
      </c>
      <c r="O56" s="227"/>
    </row>
    <row r="57" spans="4:15" ht="23.25" thickBot="1" x14ac:dyDescent="0.2">
      <c r="H57" s="66" t="s">
        <v>231</v>
      </c>
      <c r="I57" s="227"/>
      <c r="K57" s="12"/>
      <c r="N57" s="12"/>
    </row>
    <row r="58" spans="4:15" ht="14.25" thickBot="1" x14ac:dyDescent="0.2">
      <c r="H58" s="53"/>
      <c r="I58" s="21"/>
      <c r="K58" s="12"/>
      <c r="N58" s="12"/>
    </row>
    <row r="59" spans="4:15" ht="14.25" thickBot="1" x14ac:dyDescent="0.2">
      <c r="H59" s="39" t="s">
        <v>29</v>
      </c>
      <c r="I59" s="229"/>
      <c r="K59" s="12"/>
      <c r="N59" s="12"/>
    </row>
    <row r="60" spans="4:15" x14ac:dyDescent="0.15">
      <c r="H60" s="40" t="s">
        <v>30</v>
      </c>
      <c r="I60" s="230"/>
      <c r="K60" s="57" t="s">
        <v>304</v>
      </c>
      <c r="L60" s="229"/>
      <c r="N60" s="57" t="s">
        <v>304</v>
      </c>
      <c r="O60" s="229"/>
    </row>
    <row r="61" spans="4:15" x14ac:dyDescent="0.15">
      <c r="H61" s="38" t="s">
        <v>305</v>
      </c>
      <c r="I61" s="224" t="s">
        <v>183</v>
      </c>
      <c r="K61" s="34" t="s">
        <v>30</v>
      </c>
      <c r="L61" s="230"/>
      <c r="N61" s="34" t="s">
        <v>30</v>
      </c>
      <c r="O61" s="230"/>
    </row>
    <row r="62" spans="4:15" x14ac:dyDescent="0.15">
      <c r="D62" s="4"/>
      <c r="E62" s="4"/>
      <c r="F62" s="4"/>
      <c r="G62" s="4"/>
      <c r="H62" s="40" t="s">
        <v>31</v>
      </c>
      <c r="I62" s="230"/>
      <c r="K62" s="102" t="s">
        <v>305</v>
      </c>
      <c r="L62" s="224" t="s">
        <v>51</v>
      </c>
      <c r="N62" s="102" t="s">
        <v>305</v>
      </c>
      <c r="O62" s="224" t="s">
        <v>51</v>
      </c>
    </row>
    <row r="63" spans="4:15" ht="14.25" thickBot="1" x14ac:dyDescent="0.2">
      <c r="H63" s="40" t="s">
        <v>194</v>
      </c>
      <c r="I63" s="225" t="s">
        <v>243</v>
      </c>
      <c r="K63" s="34" t="s">
        <v>31</v>
      </c>
      <c r="L63" s="230"/>
      <c r="N63" s="34" t="s">
        <v>31</v>
      </c>
      <c r="O63" s="230"/>
    </row>
    <row r="64" spans="4:15" x14ac:dyDescent="0.15">
      <c r="E64" s="422" t="s">
        <v>238</v>
      </c>
      <c r="F64" s="423"/>
      <c r="H64" s="73" t="s">
        <v>195</v>
      </c>
      <c r="I64" s="225" t="s">
        <v>244</v>
      </c>
      <c r="K64" s="58" t="s">
        <v>100</v>
      </c>
      <c r="L64" s="286"/>
      <c r="M64" s="7"/>
      <c r="N64" s="58" t="s">
        <v>100</v>
      </c>
      <c r="O64" s="230"/>
    </row>
    <row r="65" spans="4:15" ht="23.25" thickBot="1" x14ac:dyDescent="0.2">
      <c r="E65" s="82" t="s">
        <v>131</v>
      </c>
      <c r="F65" s="298"/>
      <c r="H65" s="40" t="s">
        <v>98</v>
      </c>
      <c r="I65" s="230"/>
      <c r="K65" s="66" t="s">
        <v>231</v>
      </c>
      <c r="L65" s="227"/>
      <c r="N65" s="66" t="s">
        <v>231</v>
      </c>
      <c r="O65" s="227"/>
    </row>
    <row r="66" spans="4:15" ht="23.25" thickBot="1" x14ac:dyDescent="0.2">
      <c r="H66" s="66" t="s">
        <v>231</v>
      </c>
      <c r="I66" s="227"/>
      <c r="K66" s="12"/>
      <c r="N66" s="12"/>
    </row>
    <row r="67" spans="4:15" ht="14.25" thickBot="1" x14ac:dyDescent="0.2">
      <c r="H67" s="53"/>
      <c r="I67" s="21"/>
      <c r="K67" s="12"/>
      <c r="N67" s="12"/>
    </row>
    <row r="68" spans="4:15" ht="14.25" thickBot="1" x14ac:dyDescent="0.2">
      <c r="H68" s="39" t="s">
        <v>29</v>
      </c>
      <c r="I68" s="229"/>
      <c r="K68" s="12"/>
      <c r="N68" s="12"/>
    </row>
    <row r="69" spans="4:15" x14ac:dyDescent="0.15">
      <c r="H69" s="40" t="s">
        <v>30</v>
      </c>
      <c r="I69" s="230"/>
      <c r="K69" s="57" t="s">
        <v>304</v>
      </c>
      <c r="L69" s="229"/>
      <c r="N69" s="57" t="s">
        <v>304</v>
      </c>
      <c r="O69" s="229"/>
    </row>
    <row r="70" spans="4:15" x14ac:dyDescent="0.15">
      <c r="H70" s="38" t="s">
        <v>305</v>
      </c>
      <c r="I70" s="224" t="s">
        <v>183</v>
      </c>
      <c r="K70" s="34" t="s">
        <v>30</v>
      </c>
      <c r="L70" s="230"/>
      <c r="N70" s="34" t="s">
        <v>30</v>
      </c>
      <c r="O70" s="230"/>
    </row>
    <row r="71" spans="4:15" x14ac:dyDescent="0.15">
      <c r="D71" s="4"/>
      <c r="E71" s="4"/>
      <c r="F71" s="4"/>
      <c r="G71" s="4"/>
      <c r="H71" s="40" t="s">
        <v>31</v>
      </c>
      <c r="I71" s="230"/>
      <c r="K71" s="102" t="s">
        <v>305</v>
      </c>
      <c r="L71" s="224" t="s">
        <v>51</v>
      </c>
      <c r="N71" s="102" t="s">
        <v>305</v>
      </c>
      <c r="O71" s="224" t="s">
        <v>51</v>
      </c>
    </row>
    <row r="72" spans="4:15" ht="14.25" thickBot="1" x14ac:dyDescent="0.2">
      <c r="H72" s="40" t="s">
        <v>194</v>
      </c>
      <c r="I72" s="225" t="s">
        <v>243</v>
      </c>
      <c r="K72" s="34" t="s">
        <v>31</v>
      </c>
      <c r="L72" s="230"/>
      <c r="N72" s="34" t="s">
        <v>31</v>
      </c>
      <c r="O72" s="230"/>
    </row>
    <row r="73" spans="4:15" x14ac:dyDescent="0.15">
      <c r="E73" s="422" t="s">
        <v>238</v>
      </c>
      <c r="F73" s="423"/>
      <c r="H73" s="73" t="s">
        <v>195</v>
      </c>
      <c r="I73" s="225" t="s">
        <v>244</v>
      </c>
      <c r="K73" s="58" t="s">
        <v>100</v>
      </c>
      <c r="L73" s="286"/>
      <c r="M73" s="7"/>
      <c r="N73" s="58" t="s">
        <v>100</v>
      </c>
      <c r="O73" s="230"/>
    </row>
    <row r="74" spans="4:15" ht="23.25" thickBot="1" x14ac:dyDescent="0.2">
      <c r="E74" s="82" t="s">
        <v>132</v>
      </c>
      <c r="F74" s="298"/>
      <c r="H74" s="40" t="s">
        <v>98</v>
      </c>
      <c r="I74" s="230"/>
      <c r="K74" s="66" t="s">
        <v>231</v>
      </c>
      <c r="L74" s="227"/>
      <c r="N74" s="66" t="s">
        <v>231</v>
      </c>
      <c r="O74" s="227"/>
    </row>
    <row r="75" spans="4:15" ht="23.25" thickBot="1" x14ac:dyDescent="0.2">
      <c r="H75" s="66" t="s">
        <v>231</v>
      </c>
      <c r="I75" s="227"/>
      <c r="K75" s="12"/>
      <c r="N75" s="12"/>
    </row>
    <row r="76" spans="4:15" ht="14.25" thickBot="1" x14ac:dyDescent="0.2">
      <c r="H76" s="53"/>
      <c r="I76" s="21"/>
      <c r="K76" s="12"/>
      <c r="N76" s="12"/>
    </row>
    <row r="77" spans="4:15" ht="14.25" thickBot="1" x14ac:dyDescent="0.2">
      <c r="H77" s="39" t="s">
        <v>29</v>
      </c>
      <c r="I77" s="229"/>
      <c r="K77" s="12"/>
      <c r="N77" s="12"/>
    </row>
    <row r="78" spans="4:15" x14ac:dyDescent="0.15">
      <c r="H78" s="40" t="s">
        <v>30</v>
      </c>
      <c r="I78" s="230"/>
      <c r="K78" s="57" t="s">
        <v>304</v>
      </c>
      <c r="L78" s="229"/>
      <c r="N78" s="57" t="s">
        <v>304</v>
      </c>
      <c r="O78" s="229"/>
    </row>
    <row r="79" spans="4:15" x14ac:dyDescent="0.15">
      <c r="H79" s="38" t="s">
        <v>305</v>
      </c>
      <c r="I79" s="224" t="s">
        <v>183</v>
      </c>
      <c r="K79" s="34" t="s">
        <v>30</v>
      </c>
      <c r="L79" s="230"/>
      <c r="N79" s="34" t="s">
        <v>30</v>
      </c>
      <c r="O79" s="230"/>
    </row>
    <row r="80" spans="4:15" x14ac:dyDescent="0.15">
      <c r="D80" s="4"/>
      <c r="E80" s="4"/>
      <c r="F80" s="4"/>
      <c r="G80" s="4"/>
      <c r="H80" s="40" t="s">
        <v>31</v>
      </c>
      <c r="I80" s="230"/>
      <c r="K80" s="102" t="s">
        <v>305</v>
      </c>
      <c r="L80" s="224" t="s">
        <v>51</v>
      </c>
      <c r="N80" s="102" t="s">
        <v>305</v>
      </c>
      <c r="O80" s="224" t="s">
        <v>51</v>
      </c>
    </row>
    <row r="81" spans="2:15" ht="14.25" thickBot="1" x14ac:dyDescent="0.2">
      <c r="H81" s="40" t="s">
        <v>194</v>
      </c>
      <c r="I81" s="225" t="s">
        <v>243</v>
      </c>
      <c r="K81" s="34" t="s">
        <v>31</v>
      </c>
      <c r="L81" s="230"/>
      <c r="N81" s="34" t="s">
        <v>31</v>
      </c>
      <c r="O81" s="230"/>
    </row>
    <row r="82" spans="2:15" x14ac:dyDescent="0.15">
      <c r="E82" s="422" t="s">
        <v>238</v>
      </c>
      <c r="F82" s="423"/>
      <c r="H82" s="73" t="s">
        <v>195</v>
      </c>
      <c r="I82" s="225" t="s">
        <v>244</v>
      </c>
      <c r="K82" s="58" t="s">
        <v>100</v>
      </c>
      <c r="L82" s="232"/>
      <c r="M82" s="7"/>
      <c r="N82" s="58" t="s">
        <v>100</v>
      </c>
      <c r="O82" s="285"/>
    </row>
    <row r="83" spans="2:15" ht="23.25" thickBot="1" x14ac:dyDescent="0.2">
      <c r="E83" s="82" t="s">
        <v>133</v>
      </c>
      <c r="F83" s="298"/>
      <c r="H83" s="40" t="s">
        <v>98</v>
      </c>
      <c r="I83" s="285"/>
      <c r="K83" s="66" t="s">
        <v>231</v>
      </c>
      <c r="L83" s="227"/>
      <c r="N83" s="66" t="s">
        <v>231</v>
      </c>
      <c r="O83" s="227"/>
    </row>
    <row r="84" spans="2:15" ht="23.25" thickBot="1" x14ac:dyDescent="0.2">
      <c r="H84" s="66" t="s">
        <v>231</v>
      </c>
      <c r="I84" s="227"/>
      <c r="K84" s="12"/>
      <c r="N84" s="12"/>
    </row>
    <row r="85" spans="2:15" x14ac:dyDescent="0.15">
      <c r="H85" s="53"/>
      <c r="I85" s="21"/>
      <c r="K85" s="12"/>
      <c r="N85" s="12"/>
    </row>
    <row r="86" spans="2:15" ht="14.25" thickBot="1" x14ac:dyDescent="0.2">
      <c r="H86" s="12"/>
      <c r="K86" s="12"/>
      <c r="N86" s="12"/>
    </row>
    <row r="87" spans="2:15" ht="14.25" customHeight="1" thickBot="1" x14ac:dyDescent="0.2">
      <c r="B87" s="437" t="s">
        <v>303</v>
      </c>
      <c r="C87" s="438"/>
      <c r="D87" s="4"/>
      <c r="E87" s="4"/>
      <c r="H87" s="33" t="s">
        <v>29</v>
      </c>
      <c r="I87" s="229"/>
      <c r="J87" s="35"/>
      <c r="K87" s="12"/>
      <c r="N87" s="12"/>
    </row>
    <row r="88" spans="2:15" ht="14.25" thickBot="1" x14ac:dyDescent="0.2">
      <c r="B88" s="439"/>
      <c r="C88" s="440"/>
      <c r="H88" s="34" t="s">
        <v>30</v>
      </c>
      <c r="I88" s="230"/>
      <c r="K88" s="57" t="s">
        <v>304</v>
      </c>
      <c r="L88" s="229"/>
      <c r="N88" s="57" t="s">
        <v>304</v>
      </c>
      <c r="O88" s="229"/>
    </row>
    <row r="89" spans="2:15" x14ac:dyDescent="0.15">
      <c r="B89" s="439"/>
      <c r="C89" s="440"/>
      <c r="E89" s="422" t="s">
        <v>238</v>
      </c>
      <c r="F89" s="423"/>
      <c r="H89" s="38" t="s">
        <v>305</v>
      </c>
      <c r="I89" s="224" t="s">
        <v>183</v>
      </c>
      <c r="K89" s="34" t="s">
        <v>30</v>
      </c>
      <c r="L89" s="230"/>
      <c r="N89" s="34" t="s">
        <v>30</v>
      </c>
      <c r="O89" s="230"/>
    </row>
    <row r="90" spans="2:15" ht="18" customHeight="1" thickBot="1" x14ac:dyDescent="0.2">
      <c r="B90" s="439"/>
      <c r="C90" s="440"/>
      <c r="E90" s="82" t="s">
        <v>134</v>
      </c>
      <c r="F90" s="298"/>
      <c r="G90" s="4"/>
      <c r="H90" s="34" t="s">
        <v>31</v>
      </c>
      <c r="I90" s="230"/>
      <c r="K90" s="102" t="s">
        <v>305</v>
      </c>
      <c r="L90" s="224" t="s">
        <v>51</v>
      </c>
      <c r="N90" s="102" t="s">
        <v>305</v>
      </c>
      <c r="O90" s="224" t="s">
        <v>183</v>
      </c>
    </row>
    <row r="91" spans="2:15" ht="14.25" thickBot="1" x14ac:dyDescent="0.2">
      <c r="B91" s="439"/>
      <c r="C91" s="440"/>
      <c r="H91" s="40" t="s">
        <v>194</v>
      </c>
      <c r="I91" s="225" t="s">
        <v>243</v>
      </c>
      <c r="J91" s="13"/>
      <c r="K91" s="34" t="s">
        <v>31</v>
      </c>
      <c r="L91" s="230"/>
      <c r="N91" s="34" t="s">
        <v>31</v>
      </c>
      <c r="O91" s="230"/>
    </row>
    <row r="92" spans="2:15" x14ac:dyDescent="0.15">
      <c r="B92" s="443"/>
      <c r="C92" s="444"/>
      <c r="E92" s="422" t="s">
        <v>238</v>
      </c>
      <c r="F92" s="423"/>
      <c r="H92" s="73" t="s">
        <v>195</v>
      </c>
      <c r="I92" s="225" t="s">
        <v>244</v>
      </c>
      <c r="J92" s="13"/>
      <c r="K92" s="58" t="s">
        <v>100</v>
      </c>
      <c r="L92" s="232"/>
      <c r="M92" s="7"/>
      <c r="N92" s="58" t="s">
        <v>100</v>
      </c>
      <c r="O92" s="285"/>
    </row>
    <row r="93" spans="2:15" ht="23.25" customHeight="1" thickBot="1" x14ac:dyDescent="0.2">
      <c r="B93" s="432" t="s">
        <v>246</v>
      </c>
      <c r="C93" s="433"/>
      <c r="E93" s="82" t="s">
        <v>136</v>
      </c>
      <c r="F93" s="298"/>
      <c r="H93" s="34" t="s">
        <v>98</v>
      </c>
      <c r="I93" s="285"/>
      <c r="K93" s="66" t="s">
        <v>231</v>
      </c>
      <c r="L93" s="227"/>
      <c r="N93" s="66" t="s">
        <v>231</v>
      </c>
      <c r="O93" s="227"/>
    </row>
    <row r="94" spans="2:15" ht="23.25" thickBot="1" x14ac:dyDescent="0.2">
      <c r="B94" s="233"/>
      <c r="C94" s="91" t="s">
        <v>96</v>
      </c>
      <c r="H94" s="66" t="s">
        <v>231</v>
      </c>
      <c r="I94" s="227"/>
      <c r="K94" s="69"/>
      <c r="L94" s="70"/>
    </row>
    <row r="95" spans="2:15" x14ac:dyDescent="0.15">
      <c r="B95" s="416" t="s">
        <v>239</v>
      </c>
      <c r="C95" s="417"/>
    </row>
    <row r="96" spans="2:15" x14ac:dyDescent="0.15">
      <c r="B96" s="418"/>
      <c r="C96" s="419"/>
    </row>
    <row r="97" spans="2:14" x14ac:dyDescent="0.15">
      <c r="B97" s="420" t="s">
        <v>254</v>
      </c>
      <c r="C97" s="421"/>
    </row>
    <row r="98" spans="2:14" ht="14.25" thickBot="1" x14ac:dyDescent="0.2">
      <c r="B98" s="302"/>
      <c r="C98" s="92" t="s">
        <v>146</v>
      </c>
      <c r="H98" s="21"/>
      <c r="I98" s="21"/>
    </row>
    <row r="99" spans="2:14" ht="14.25" thickBot="1" x14ac:dyDescent="0.2">
      <c r="B99" s="87" t="s">
        <v>140</v>
      </c>
      <c r="C99" s="303"/>
      <c r="H99" s="21"/>
      <c r="I99" s="21"/>
    </row>
    <row r="100" spans="2:14" ht="15" thickTop="1" thickBot="1" x14ac:dyDescent="0.2">
      <c r="B100" s="85" t="s">
        <v>139</v>
      </c>
      <c r="C100" s="304"/>
      <c r="H100" s="21"/>
      <c r="I100" s="21"/>
    </row>
    <row r="101" spans="2:14" ht="22.5" customHeight="1" thickTop="1" thickBot="1" x14ac:dyDescent="0.2">
      <c r="B101" s="86" t="s">
        <v>241</v>
      </c>
      <c r="C101" s="126" t="e">
        <f>+C99/C100</f>
        <v>#DIV/0!</v>
      </c>
      <c r="H101" s="21"/>
      <c r="I101" s="21"/>
    </row>
    <row r="102" spans="2:14" ht="14.25" customHeight="1" thickTop="1" x14ac:dyDescent="0.15">
      <c r="B102" s="21" t="s">
        <v>143</v>
      </c>
    </row>
    <row r="103" spans="2:14" ht="14.25" customHeight="1" x14ac:dyDescent="0.15">
      <c r="B103" s="441" t="s">
        <v>398</v>
      </c>
      <c r="C103" s="442"/>
      <c r="D103" s="171"/>
      <c r="E103" s="171"/>
      <c r="F103" s="171"/>
      <c r="G103" s="171"/>
      <c r="H103" s="171"/>
      <c r="I103" s="171"/>
      <c r="J103" s="171"/>
      <c r="K103" s="171"/>
      <c r="L103" s="171"/>
      <c r="M103" s="171"/>
      <c r="N103" s="158"/>
    </row>
    <row r="104" spans="2:14" ht="14.25" customHeight="1" x14ac:dyDescent="0.15">
      <c r="B104" s="156" t="s">
        <v>293</v>
      </c>
      <c r="N104" s="211"/>
    </row>
    <row r="105" spans="2:14" x14ac:dyDescent="0.15">
      <c r="B105" s="207" t="s">
        <v>294</v>
      </c>
      <c r="N105" s="211"/>
    </row>
    <row r="106" spans="2:14" x14ac:dyDescent="0.15">
      <c r="B106" s="156" t="s">
        <v>295</v>
      </c>
      <c r="N106" s="211"/>
    </row>
    <row r="107" spans="2:14" x14ac:dyDescent="0.15">
      <c r="B107" s="156" t="s">
        <v>296</v>
      </c>
      <c r="N107" s="211"/>
    </row>
    <row r="108" spans="2:14" x14ac:dyDescent="0.15">
      <c r="B108" s="156" t="s">
        <v>297</v>
      </c>
      <c r="N108" s="211"/>
    </row>
    <row r="109" spans="2:14" x14ac:dyDescent="0.15">
      <c r="B109" s="156" t="s">
        <v>298</v>
      </c>
      <c r="N109" s="211"/>
    </row>
    <row r="110" spans="2:14" x14ac:dyDescent="0.15">
      <c r="B110" s="156" t="s">
        <v>370</v>
      </c>
      <c r="N110" s="211"/>
    </row>
    <row r="111" spans="2:14" x14ac:dyDescent="0.15">
      <c r="B111" s="156" t="s">
        <v>209</v>
      </c>
      <c r="N111" s="211"/>
    </row>
    <row r="112" spans="2:14" x14ac:dyDescent="0.15">
      <c r="B112" s="166" t="s">
        <v>299</v>
      </c>
      <c r="C112" s="173"/>
      <c r="D112" s="173"/>
      <c r="E112" s="173"/>
      <c r="F112" s="173"/>
      <c r="G112" s="173"/>
      <c r="H112" s="173"/>
      <c r="I112" s="173"/>
      <c r="J112" s="173"/>
      <c r="K112" s="173"/>
      <c r="L112" s="173"/>
      <c r="M112" s="173"/>
      <c r="N112" s="160"/>
    </row>
  </sheetData>
  <sheetProtection selectLockedCells="1"/>
  <mergeCells count="24">
    <mergeCell ref="E55:F55"/>
    <mergeCell ref="B3:C3"/>
    <mergeCell ref="D3:G3"/>
    <mergeCell ref="E10:F10"/>
    <mergeCell ref="B13:C14"/>
    <mergeCell ref="B15:C15"/>
    <mergeCell ref="E19:F19"/>
    <mergeCell ref="E28:F28"/>
    <mergeCell ref="E37:F37"/>
    <mergeCell ref="E46:F46"/>
    <mergeCell ref="B5:C5"/>
    <mergeCell ref="B6:C10"/>
    <mergeCell ref="B11:C11"/>
    <mergeCell ref="B103:C103"/>
    <mergeCell ref="B95:C96"/>
    <mergeCell ref="B97:C97"/>
    <mergeCell ref="E64:F64"/>
    <mergeCell ref="E73:F73"/>
    <mergeCell ref="E82:F82"/>
    <mergeCell ref="E89:F89"/>
    <mergeCell ref="E92:F92"/>
    <mergeCell ref="B87:C87"/>
    <mergeCell ref="B93:C93"/>
    <mergeCell ref="B88:C92"/>
  </mergeCells>
  <phoneticPr fontId="2"/>
  <pageMargins left="0.7" right="0.7" top="0.75" bottom="0.75" header="0.3" footer="0.3"/>
  <pageSetup paperSize="8" scale="67" orientation="portrait"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700-000000000000}">
          <x14:formula1>
            <xm:f>リスト!$F$4:$F$7</xm:f>
          </x14:formula1>
          <xm:sqref>I7 I16 I25 I34 I43 I52 I61 I70 I79 I89 L8 L17 L26 L35 L44 L53 L62 L71 L80 L90 O8 O17 O26 O35 O44 O53 O62 O71 O80 O90</xm:sqref>
        </x14:dataValidation>
        <x14:dataValidation type="list" allowBlank="1" showInputMessage="1" showErrorMessage="1" xr:uid="{00000000-0002-0000-0700-000001000000}">
          <x14:formula1>
            <xm:f>リスト!$F$12:$F$14</xm:f>
          </x14:formula1>
          <xm:sqref>F11 F20 F29 F38 F47 F56 F65 F74 F83 F90 F93</xm:sqref>
        </x14:dataValidation>
        <x14:dataValidation type="list" allowBlank="1" showInputMessage="1" showErrorMessage="1" xr:uid="{00000000-0002-0000-0700-000002000000}">
          <x14:formula1>
            <xm:f>リスト!$E$4:$E$11</xm:f>
          </x14:formula1>
          <xm:sqref>D3:G3</xm:sqref>
        </x14:dataValidation>
        <x14:dataValidation type="list" allowBlank="1" showInputMessage="1" showErrorMessage="1" xr:uid="{00000000-0002-0000-0700-000003000000}">
          <x14:formula1>
            <xm:f>リスト!$G$4:$G$6</xm:f>
          </x14:formula1>
          <xm:sqref>I8 I17 I26 I35 I44 I53 I62 I71 I80 I90 L9 L18 L27 L36 L45 L54 L63 L72 L81 L91 O9 O18 O27 O36 O45 O54 O63 O72 O81 O91</xm:sqref>
        </x14:dataValidation>
        <x14:dataValidation type="list" allowBlank="1" showInputMessage="1" showErrorMessage="1" xr:uid="{00000000-0002-0000-0700-000004000000}">
          <x14:formula1>
            <xm:f>リスト!$H$4:$H$6</xm:f>
          </x14:formula1>
          <xm:sqref>I12 I21 I30 I39 I48 I57 I66 I75 I84 I94 L11 L20 L29 L38 L47 L56 L65 L74 L83 L93 O11 O20 O29 O38 O47 O56 O65 O74 O83 O93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99FF"/>
    <pageSetUpPr fitToPage="1"/>
  </sheetPr>
  <dimension ref="A1:Q27"/>
  <sheetViews>
    <sheetView workbookViewId="0"/>
  </sheetViews>
  <sheetFormatPr defaultRowHeight="13.5" x14ac:dyDescent="0.15"/>
  <cols>
    <col min="1" max="8" width="11.375" customWidth="1"/>
  </cols>
  <sheetData>
    <row r="1" spans="1:17" x14ac:dyDescent="0.15">
      <c r="G1" s="445" t="s">
        <v>306</v>
      </c>
      <c r="H1" s="445"/>
    </row>
    <row r="2" spans="1:17" x14ac:dyDescent="0.15">
      <c r="A2" s="8" t="s">
        <v>214</v>
      </c>
    </row>
    <row r="4" spans="1:17" ht="18.75" customHeight="1" x14ac:dyDescent="0.15">
      <c r="A4" s="103" t="s">
        <v>228</v>
      </c>
      <c r="B4" s="67"/>
      <c r="C4" s="67"/>
      <c r="D4" s="67"/>
      <c r="E4" s="67"/>
      <c r="F4" s="67"/>
      <c r="G4" s="67"/>
      <c r="H4" s="68"/>
      <c r="J4" s="446" t="s">
        <v>236</v>
      </c>
      <c r="K4" s="447"/>
      <c r="L4" s="447"/>
      <c r="M4" s="447"/>
      <c r="N4" s="447"/>
      <c r="O4" s="447"/>
      <c r="P4" s="447"/>
      <c r="Q4" s="448"/>
    </row>
    <row r="5" spans="1:17" ht="15" customHeight="1" x14ac:dyDescent="0.15">
      <c r="A5" s="180" t="s">
        <v>307</v>
      </c>
      <c r="H5" s="104"/>
      <c r="J5" s="449"/>
      <c r="K5" s="450"/>
      <c r="L5" s="450"/>
      <c r="M5" s="450"/>
      <c r="N5" s="450"/>
      <c r="O5" s="450"/>
      <c r="P5" s="450"/>
      <c r="Q5" s="451"/>
    </row>
    <row r="6" spans="1:17" ht="15" customHeight="1" x14ac:dyDescent="0.15">
      <c r="A6" s="181" t="s">
        <v>308</v>
      </c>
      <c r="H6" s="104"/>
      <c r="J6" s="449"/>
      <c r="K6" s="450"/>
      <c r="L6" s="450"/>
      <c r="M6" s="450"/>
      <c r="N6" s="450"/>
      <c r="O6" s="450"/>
      <c r="P6" s="450"/>
      <c r="Q6" s="451"/>
    </row>
    <row r="7" spans="1:17" ht="15" customHeight="1" x14ac:dyDescent="0.15">
      <c r="A7" s="181" t="s">
        <v>309</v>
      </c>
      <c r="H7" s="104"/>
      <c r="J7" s="449"/>
      <c r="K7" s="450"/>
      <c r="L7" s="450"/>
      <c r="M7" s="450"/>
      <c r="N7" s="450"/>
      <c r="O7" s="450"/>
      <c r="P7" s="450"/>
      <c r="Q7" s="451"/>
    </row>
    <row r="8" spans="1:17" ht="15" customHeight="1" x14ac:dyDescent="0.15">
      <c r="A8" s="181" t="s">
        <v>310</v>
      </c>
      <c r="H8" s="104"/>
      <c r="J8" s="449"/>
      <c r="K8" s="450"/>
      <c r="L8" s="450"/>
      <c r="M8" s="450"/>
      <c r="N8" s="450"/>
      <c r="O8" s="450"/>
      <c r="P8" s="450"/>
      <c r="Q8" s="451"/>
    </row>
    <row r="9" spans="1:17" ht="15" customHeight="1" x14ac:dyDescent="0.15">
      <c r="A9" s="181" t="s">
        <v>352</v>
      </c>
      <c r="H9" s="104"/>
      <c r="J9" s="449"/>
      <c r="K9" s="450"/>
      <c r="L9" s="450"/>
      <c r="M9" s="450"/>
      <c r="N9" s="450"/>
      <c r="O9" s="450"/>
      <c r="P9" s="450"/>
      <c r="Q9" s="451"/>
    </row>
    <row r="10" spans="1:17" ht="15" customHeight="1" x14ac:dyDescent="0.15">
      <c r="A10" s="181" t="s">
        <v>353</v>
      </c>
      <c r="H10" s="104"/>
      <c r="J10" s="449"/>
      <c r="K10" s="450"/>
      <c r="L10" s="450"/>
      <c r="M10" s="450"/>
      <c r="N10" s="450"/>
      <c r="O10" s="450"/>
      <c r="P10" s="450"/>
      <c r="Q10" s="451"/>
    </row>
    <row r="11" spans="1:17" ht="15" customHeight="1" x14ac:dyDescent="0.15">
      <c r="A11" s="181" t="s">
        <v>392</v>
      </c>
      <c r="H11" s="104"/>
      <c r="J11" s="449"/>
      <c r="K11" s="450"/>
      <c r="L11" s="450"/>
      <c r="M11" s="450"/>
      <c r="N11" s="450"/>
      <c r="O11" s="450"/>
      <c r="P11" s="450"/>
      <c r="Q11" s="451"/>
    </row>
    <row r="12" spans="1:17" ht="15" customHeight="1" x14ac:dyDescent="0.15">
      <c r="A12" s="181" t="s">
        <v>394</v>
      </c>
      <c r="H12" s="104"/>
      <c r="J12" s="449"/>
      <c r="K12" s="450"/>
      <c r="L12" s="450"/>
      <c r="M12" s="450"/>
      <c r="N12" s="450"/>
      <c r="O12" s="450"/>
      <c r="P12" s="450"/>
      <c r="Q12" s="451"/>
    </row>
    <row r="13" spans="1:17" ht="15" customHeight="1" x14ac:dyDescent="0.15">
      <c r="A13" s="44" t="s">
        <v>393</v>
      </c>
      <c r="B13" s="105"/>
      <c r="C13" s="105"/>
      <c r="D13" s="105"/>
      <c r="E13" s="105"/>
      <c r="F13" s="105"/>
      <c r="G13" s="105"/>
      <c r="H13" s="106"/>
      <c r="J13" s="452"/>
      <c r="K13" s="453"/>
      <c r="L13" s="453"/>
      <c r="M13" s="453"/>
      <c r="N13" s="453"/>
      <c r="O13" s="453"/>
      <c r="P13" s="453"/>
      <c r="Q13" s="454"/>
    </row>
    <row r="14" spans="1:17" x14ac:dyDescent="0.15">
      <c r="K14" t="s">
        <v>59</v>
      </c>
    </row>
    <row r="15" spans="1:17" x14ac:dyDescent="0.15">
      <c r="D15" s="15"/>
      <c r="E15" s="15"/>
      <c r="F15" s="15"/>
      <c r="G15" s="15"/>
      <c r="H15" s="4"/>
    </row>
    <row r="16" spans="1:17" ht="13.5" customHeight="1" x14ac:dyDescent="0.15">
      <c r="A16" s="455" t="s">
        <v>0</v>
      </c>
      <c r="B16" s="456"/>
      <c r="C16" s="457"/>
      <c r="D16" s="234"/>
      <c r="E16" s="235"/>
      <c r="F16" s="234"/>
      <c r="G16" s="234"/>
      <c r="H16" s="234"/>
    </row>
    <row r="17" spans="1:8" ht="48" customHeight="1" x14ac:dyDescent="0.15">
      <c r="A17" s="458" t="s">
        <v>43</v>
      </c>
      <c r="B17" s="461" t="s">
        <v>1</v>
      </c>
      <c r="C17" s="462"/>
      <c r="D17" s="236"/>
      <c r="E17" s="236"/>
      <c r="F17" s="237"/>
      <c r="G17" s="238"/>
      <c r="H17" s="238"/>
    </row>
    <row r="18" spans="1:8" ht="48" customHeight="1" x14ac:dyDescent="0.15">
      <c r="A18" s="459"/>
      <c r="B18" s="463" t="s">
        <v>66</v>
      </c>
      <c r="C18" s="464"/>
      <c r="D18" s="237"/>
      <c r="E18" s="237"/>
      <c r="F18" s="237"/>
      <c r="G18" s="237"/>
      <c r="H18" s="237"/>
    </row>
    <row r="19" spans="1:8" ht="48" customHeight="1" x14ac:dyDescent="0.15">
      <c r="A19" s="459"/>
      <c r="B19" s="461" t="s">
        <v>95</v>
      </c>
      <c r="C19" s="462"/>
      <c r="D19" s="238"/>
      <c r="E19" s="238"/>
      <c r="F19" s="238"/>
      <c r="G19" s="238"/>
      <c r="H19" s="238"/>
    </row>
    <row r="20" spans="1:8" ht="48" customHeight="1" x14ac:dyDescent="0.15">
      <c r="A20" s="459"/>
      <c r="B20" s="461" t="s">
        <v>44</v>
      </c>
      <c r="C20" s="462"/>
      <c r="D20" s="239"/>
      <c r="E20" s="240"/>
      <c r="F20" s="239"/>
      <c r="G20" s="239"/>
      <c r="H20" s="239"/>
    </row>
    <row r="21" spans="1:8" ht="48" customHeight="1" x14ac:dyDescent="0.15">
      <c r="A21" s="460"/>
      <c r="B21" s="461" t="s">
        <v>45</v>
      </c>
      <c r="C21" s="462"/>
      <c r="D21" s="239"/>
      <c r="E21" s="240"/>
      <c r="F21" s="239"/>
      <c r="G21" s="239"/>
      <c r="H21" s="239"/>
    </row>
    <row r="22" spans="1:8" ht="48" customHeight="1" x14ac:dyDescent="0.15">
      <c r="A22" s="458" t="s">
        <v>42</v>
      </c>
      <c r="B22" s="315" t="s">
        <v>67</v>
      </c>
      <c r="C22" s="468"/>
      <c r="D22" s="241"/>
      <c r="E22" s="241"/>
      <c r="F22" s="241"/>
      <c r="G22" s="241"/>
      <c r="H22" s="241"/>
    </row>
    <row r="23" spans="1:8" ht="48" customHeight="1" x14ac:dyDescent="0.15">
      <c r="A23" s="459"/>
      <c r="B23" s="461" t="s">
        <v>2</v>
      </c>
      <c r="C23" s="462"/>
      <c r="D23" s="238"/>
      <c r="E23" s="237"/>
      <c r="F23" s="239"/>
      <c r="G23" s="239"/>
      <c r="H23" s="238"/>
    </row>
    <row r="24" spans="1:8" ht="48" customHeight="1" x14ac:dyDescent="0.15">
      <c r="A24" s="460"/>
      <c r="B24" s="461" t="s">
        <v>92</v>
      </c>
      <c r="C24" s="462"/>
      <c r="D24" s="238"/>
      <c r="E24" s="236"/>
      <c r="F24" s="238"/>
      <c r="G24" s="238"/>
      <c r="H24" s="238"/>
    </row>
    <row r="25" spans="1:8" ht="48" customHeight="1" x14ac:dyDescent="0.15">
      <c r="A25" s="458" t="s">
        <v>52</v>
      </c>
      <c r="B25" s="315" t="s">
        <v>53</v>
      </c>
      <c r="C25" s="468"/>
      <c r="D25" s="239"/>
      <c r="E25" s="240"/>
      <c r="F25" s="239"/>
      <c r="G25" s="239"/>
      <c r="H25" s="239"/>
    </row>
    <row r="26" spans="1:8" ht="48" customHeight="1" x14ac:dyDescent="0.15">
      <c r="A26" s="459"/>
      <c r="B26" s="315" t="s">
        <v>54</v>
      </c>
      <c r="C26" s="468"/>
      <c r="D26" s="238"/>
      <c r="E26" s="242"/>
      <c r="F26" s="238"/>
      <c r="G26" s="238"/>
      <c r="H26" s="238"/>
    </row>
    <row r="27" spans="1:8" ht="48" customHeight="1" x14ac:dyDescent="0.15">
      <c r="A27" s="465" t="s">
        <v>3</v>
      </c>
      <c r="B27" s="466"/>
      <c r="C27" s="467"/>
      <c r="D27" s="238"/>
      <c r="E27" s="238"/>
      <c r="F27" s="238"/>
      <c r="G27" s="238"/>
      <c r="H27" s="238"/>
    </row>
  </sheetData>
  <sheetProtection selectLockedCells="1"/>
  <mergeCells count="17">
    <mergeCell ref="A27:C27"/>
    <mergeCell ref="A22:A24"/>
    <mergeCell ref="B22:C22"/>
    <mergeCell ref="B23:C23"/>
    <mergeCell ref="B24:C24"/>
    <mergeCell ref="A25:A26"/>
    <mergeCell ref="B25:C25"/>
    <mergeCell ref="B26:C26"/>
    <mergeCell ref="G1:H1"/>
    <mergeCell ref="J4:Q13"/>
    <mergeCell ref="A16:C16"/>
    <mergeCell ref="A17:A21"/>
    <mergeCell ref="B17:C17"/>
    <mergeCell ref="B18:C18"/>
    <mergeCell ref="B19:C19"/>
    <mergeCell ref="B20:C20"/>
    <mergeCell ref="B21:C21"/>
  </mergeCells>
  <phoneticPr fontId="2"/>
  <dataValidations count="2">
    <dataValidation type="list" allowBlank="1" showInputMessage="1" showErrorMessage="1" sqref="D22:H22" xr:uid="{00000000-0002-0000-0800-000000000000}">
      <formula1>"国庫,都道府県,市町村,その他,該当なし"</formula1>
    </dataValidation>
    <dataValidation type="list" allowBlank="1" showInputMessage="1" showErrorMessage="1" sqref="D18:H18" xr:uid="{00000000-0002-0000-0800-000001000000}">
      <formula1>"新設,拡充,導入,その他,該当なし"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50"/>
  </sheetPr>
  <dimension ref="A1:O101"/>
  <sheetViews>
    <sheetView zoomScale="80" zoomScaleNormal="80" workbookViewId="0"/>
  </sheetViews>
  <sheetFormatPr defaultRowHeight="13.5" x14ac:dyDescent="0.15"/>
  <cols>
    <col min="1" max="1" width="12.375" customWidth="1"/>
    <col min="2" max="7" width="12.625" customWidth="1"/>
    <col min="8" max="15" width="7.625" customWidth="1"/>
  </cols>
  <sheetData>
    <row r="1" spans="1:11" ht="16.5" customHeight="1" x14ac:dyDescent="0.15">
      <c r="A1" s="8" t="s">
        <v>215</v>
      </c>
      <c r="F1" s="469" t="s">
        <v>311</v>
      </c>
      <c r="G1" s="469"/>
    </row>
    <row r="2" spans="1:11" ht="10.5" customHeight="1" x14ac:dyDescent="0.15"/>
    <row r="3" spans="1:11" x14ac:dyDescent="0.15">
      <c r="A3" s="182" t="s">
        <v>125</v>
      </c>
      <c r="B3" s="164"/>
      <c r="C3" s="164"/>
      <c r="D3" s="164"/>
      <c r="E3" s="164"/>
      <c r="F3" s="164"/>
      <c r="G3" s="165"/>
    </row>
    <row r="4" spans="1:11" x14ac:dyDescent="0.15">
      <c r="A4" s="156" t="s">
        <v>356</v>
      </c>
      <c r="B4" s="12"/>
      <c r="C4" s="12"/>
      <c r="D4" s="12"/>
      <c r="E4" s="12"/>
      <c r="F4" s="12"/>
      <c r="G4" s="169"/>
    </row>
    <row r="5" spans="1:11" ht="20.25" customHeight="1" x14ac:dyDescent="0.15">
      <c r="A5" s="166" t="s">
        <v>257</v>
      </c>
      <c r="B5" s="167"/>
      <c r="C5" s="167"/>
      <c r="D5" s="167"/>
      <c r="E5" s="167"/>
      <c r="F5" s="167"/>
      <c r="G5" s="168"/>
    </row>
    <row r="6" spans="1:11" x14ac:dyDescent="0.15">
      <c r="A6" s="65" t="s">
        <v>59</v>
      </c>
    </row>
    <row r="7" spans="1:11" x14ac:dyDescent="0.15">
      <c r="A7" s="8" t="s">
        <v>60</v>
      </c>
      <c r="B7" s="8"/>
    </row>
    <row r="8" spans="1:11" ht="7.5" customHeight="1" x14ac:dyDescent="0.15">
      <c r="A8" s="53"/>
      <c r="B8" s="53"/>
      <c r="C8" s="53"/>
      <c r="D8" s="53"/>
      <c r="E8" s="53"/>
      <c r="F8" s="53"/>
      <c r="G8" s="53"/>
    </row>
    <row r="9" spans="1:11" ht="13.5" customHeight="1" x14ac:dyDescent="0.15">
      <c r="A9" s="182" t="s">
        <v>125</v>
      </c>
      <c r="B9" s="150"/>
      <c r="C9" s="150"/>
      <c r="D9" s="150"/>
      <c r="E9" s="150"/>
      <c r="F9" s="150"/>
      <c r="G9" s="151"/>
    </row>
    <row r="10" spans="1:11" ht="13.5" customHeight="1" x14ac:dyDescent="0.15">
      <c r="A10" s="333" t="s">
        <v>383</v>
      </c>
      <c r="B10" s="334"/>
      <c r="C10" s="334"/>
      <c r="D10" s="334"/>
      <c r="E10" s="334"/>
      <c r="F10" s="334"/>
      <c r="G10" s="335"/>
    </row>
    <row r="11" spans="1:11" ht="13.5" customHeight="1" x14ac:dyDescent="0.15">
      <c r="A11" s="333" t="s">
        <v>354</v>
      </c>
      <c r="B11" s="334"/>
      <c r="C11" s="334"/>
      <c r="D11" s="334"/>
      <c r="E11" s="334"/>
      <c r="F11" s="334"/>
      <c r="G11" s="335"/>
    </row>
    <row r="12" spans="1:11" ht="21" customHeight="1" x14ac:dyDescent="0.15">
      <c r="A12" s="473" t="s">
        <v>355</v>
      </c>
      <c r="B12" s="474"/>
      <c r="C12" s="474"/>
      <c r="D12" s="474"/>
      <c r="E12" s="474"/>
      <c r="F12" s="474"/>
      <c r="G12" s="475"/>
    </row>
    <row r="13" spans="1:11" x14ac:dyDescent="0.15">
      <c r="C13" s="15"/>
      <c r="D13" s="15"/>
      <c r="G13" s="4" t="s">
        <v>104</v>
      </c>
      <c r="J13" s="4"/>
      <c r="K13" s="4"/>
    </row>
    <row r="14" spans="1:11" ht="13.5" customHeight="1" x14ac:dyDescent="0.15">
      <c r="A14" s="470" t="s">
        <v>0</v>
      </c>
      <c r="B14" s="471"/>
      <c r="C14" s="235"/>
      <c r="D14" s="278"/>
      <c r="E14" s="234"/>
      <c r="F14" s="234"/>
      <c r="G14" s="234"/>
      <c r="K14" s="11"/>
    </row>
    <row r="15" spans="1:11" x14ac:dyDescent="0.15">
      <c r="A15" s="50" t="s">
        <v>94</v>
      </c>
      <c r="B15" s="130"/>
      <c r="C15" s="260"/>
      <c r="D15" s="243"/>
      <c r="E15" s="243"/>
      <c r="F15" s="243"/>
      <c r="G15" s="243"/>
    </row>
    <row r="16" spans="1:11" x14ac:dyDescent="0.15">
      <c r="A16" s="48" t="s">
        <v>4</v>
      </c>
      <c r="B16" s="49" t="s">
        <v>11</v>
      </c>
      <c r="C16" s="261"/>
      <c r="D16" s="262"/>
      <c r="E16" s="248"/>
      <c r="F16" s="248"/>
      <c r="G16" s="248"/>
      <c r="I16" s="6"/>
      <c r="J16" s="6"/>
      <c r="K16" s="6"/>
    </row>
    <row r="17" spans="1:11" x14ac:dyDescent="0.15">
      <c r="A17" s="133" t="s">
        <v>5</v>
      </c>
      <c r="B17" s="136" t="s">
        <v>12</v>
      </c>
      <c r="C17" s="261"/>
      <c r="D17" s="262"/>
      <c r="E17" s="248"/>
      <c r="F17" s="248"/>
      <c r="G17" s="248"/>
      <c r="I17" s="6"/>
      <c r="J17" s="6"/>
      <c r="K17" s="6"/>
    </row>
    <row r="18" spans="1:11" x14ac:dyDescent="0.15">
      <c r="A18" s="133" t="s">
        <v>6</v>
      </c>
      <c r="B18" s="139" t="s">
        <v>13</v>
      </c>
      <c r="C18" s="261"/>
      <c r="D18" s="262"/>
      <c r="E18" s="248"/>
      <c r="F18" s="248"/>
      <c r="G18" s="248"/>
      <c r="I18" s="6"/>
      <c r="J18" s="6"/>
      <c r="K18" s="6"/>
    </row>
    <row r="19" spans="1:11" x14ac:dyDescent="0.15">
      <c r="A19" s="134" t="s">
        <v>8</v>
      </c>
      <c r="B19" s="136" t="s">
        <v>14</v>
      </c>
      <c r="C19" s="127" t="str">
        <f>IF(ISERROR((C16-C17)/C18)," ",((C16-C17)/C18))</f>
        <v xml:space="preserve"> </v>
      </c>
      <c r="D19" s="5" t="str">
        <f>IF(ISERROR((D16-D17)/D18)," ",((D16-D17)/D18))</f>
        <v xml:space="preserve"> </v>
      </c>
      <c r="E19" s="5" t="str">
        <f t="shared" ref="E19:G19" si="0">IF(ISERROR((E16-E17)/E18)," ",((E16-E17)/E18))</f>
        <v xml:space="preserve"> </v>
      </c>
      <c r="F19" s="5" t="str">
        <f t="shared" si="0"/>
        <v xml:space="preserve"> </v>
      </c>
      <c r="G19" s="5" t="str">
        <f t="shared" si="0"/>
        <v xml:space="preserve"> </v>
      </c>
      <c r="I19" s="6"/>
      <c r="J19" s="6"/>
      <c r="K19" s="6"/>
    </row>
    <row r="20" spans="1:11" x14ac:dyDescent="0.15">
      <c r="A20" s="472" t="s">
        <v>3</v>
      </c>
      <c r="B20" s="472"/>
      <c r="C20" s="243"/>
      <c r="D20" s="243"/>
      <c r="E20" s="246"/>
      <c r="F20" s="246"/>
      <c r="G20" s="246"/>
      <c r="I20" s="6"/>
      <c r="J20" s="6"/>
      <c r="K20" s="6"/>
    </row>
    <row r="21" spans="1:11" x14ac:dyDescent="0.15">
      <c r="A21" s="131"/>
      <c r="B21" s="11"/>
      <c r="C21" s="15"/>
      <c r="D21" s="15"/>
      <c r="I21" s="6"/>
      <c r="J21" s="6"/>
      <c r="K21" s="6"/>
    </row>
    <row r="22" spans="1:11" x14ac:dyDescent="0.15">
      <c r="A22" s="8" t="s">
        <v>83</v>
      </c>
      <c r="B22" s="8"/>
    </row>
    <row r="23" spans="1:11" ht="7.5" customHeight="1" x14ac:dyDescent="0.15">
      <c r="A23" s="192"/>
      <c r="B23" s="192"/>
      <c r="C23" s="192"/>
      <c r="D23" s="192"/>
      <c r="E23" s="192"/>
      <c r="F23" s="192"/>
      <c r="G23" s="192"/>
    </row>
    <row r="24" spans="1:11" x14ac:dyDescent="0.15">
      <c r="A24" s="182" t="s">
        <v>125</v>
      </c>
      <c r="B24" s="170"/>
      <c r="C24" s="164"/>
      <c r="D24" s="164"/>
      <c r="E24" s="164"/>
      <c r="F24" s="164"/>
      <c r="G24" s="165"/>
    </row>
    <row r="25" spans="1:11" x14ac:dyDescent="0.15">
      <c r="A25" s="476" t="s">
        <v>395</v>
      </c>
      <c r="B25" s="477"/>
      <c r="C25" s="477"/>
      <c r="D25" s="477"/>
      <c r="E25" s="477"/>
      <c r="F25" s="477"/>
      <c r="G25" s="478"/>
    </row>
    <row r="26" spans="1:11" x14ac:dyDescent="0.15">
      <c r="A26" s="473" t="s">
        <v>396</v>
      </c>
      <c r="B26" s="474"/>
      <c r="C26" s="474"/>
      <c r="D26" s="474"/>
      <c r="E26" s="474"/>
      <c r="F26" s="474"/>
      <c r="G26" s="475"/>
    </row>
    <row r="27" spans="1:11" x14ac:dyDescent="0.15">
      <c r="G27" s="4" t="s">
        <v>55</v>
      </c>
    </row>
    <row r="28" spans="1:11" ht="13.5" customHeight="1" x14ac:dyDescent="0.15">
      <c r="A28" s="470" t="s">
        <v>93</v>
      </c>
      <c r="B28" s="471"/>
      <c r="C28" s="277"/>
      <c r="D28" s="278"/>
      <c r="E28" s="234"/>
      <c r="F28" s="234"/>
      <c r="G28" s="234"/>
    </row>
    <row r="29" spans="1:11" ht="27" customHeight="1" x14ac:dyDescent="0.15">
      <c r="A29" s="481" t="s">
        <v>46</v>
      </c>
      <c r="B29" s="482"/>
      <c r="C29" s="279"/>
      <c r="D29" s="279"/>
      <c r="E29" s="279"/>
      <c r="F29" s="279"/>
      <c r="G29" s="279"/>
    </row>
    <row r="30" spans="1:11" x14ac:dyDescent="0.15">
      <c r="A30" s="486" t="s">
        <v>3</v>
      </c>
      <c r="B30" s="487"/>
      <c r="C30" s="243"/>
      <c r="D30" s="243"/>
      <c r="E30" s="243"/>
      <c r="F30" s="243"/>
      <c r="G30" s="243"/>
    </row>
    <row r="31" spans="1:11" x14ac:dyDescent="0.15">
      <c r="C31" s="6"/>
    </row>
    <row r="32" spans="1:11" x14ac:dyDescent="0.15">
      <c r="A32" s="8" t="s">
        <v>85</v>
      </c>
      <c r="B32" s="8"/>
    </row>
    <row r="33" spans="1:7" x14ac:dyDescent="0.15">
      <c r="G33" s="4" t="s">
        <v>105</v>
      </c>
    </row>
    <row r="34" spans="1:7" ht="13.5" customHeight="1" x14ac:dyDescent="0.15">
      <c r="A34" s="479" t="s">
        <v>93</v>
      </c>
      <c r="B34" s="480"/>
      <c r="C34" s="277"/>
      <c r="D34" s="277"/>
      <c r="E34" s="234"/>
      <c r="F34" s="234"/>
      <c r="G34" s="234"/>
    </row>
    <row r="35" spans="1:7" ht="27" customHeight="1" x14ac:dyDescent="0.15">
      <c r="A35" s="481" t="s">
        <v>84</v>
      </c>
      <c r="B35" s="482"/>
      <c r="C35" s="263"/>
      <c r="D35" s="263"/>
      <c r="E35" s="263"/>
      <c r="F35" s="263"/>
      <c r="G35" s="263"/>
    </row>
    <row r="36" spans="1:7" x14ac:dyDescent="0.15">
      <c r="A36" s="486" t="s">
        <v>3</v>
      </c>
      <c r="B36" s="487"/>
      <c r="C36" s="243"/>
      <c r="D36" s="243"/>
      <c r="E36" s="243"/>
      <c r="F36" s="243"/>
      <c r="G36" s="243"/>
    </row>
    <row r="37" spans="1:7" x14ac:dyDescent="0.15">
      <c r="A37" s="60"/>
      <c r="B37" s="60"/>
      <c r="C37" s="61"/>
      <c r="D37" s="61"/>
    </row>
    <row r="38" spans="1:7" x14ac:dyDescent="0.15">
      <c r="A38" s="8" t="s">
        <v>86</v>
      </c>
      <c r="B38" s="8"/>
    </row>
    <row r="39" spans="1:7" ht="7.5" customHeight="1" x14ac:dyDescent="0.15">
      <c r="A39" s="8"/>
      <c r="B39" s="8"/>
    </row>
    <row r="40" spans="1:7" x14ac:dyDescent="0.15">
      <c r="A40" s="182" t="s">
        <v>125</v>
      </c>
      <c r="B40" s="170"/>
      <c r="C40" s="164"/>
      <c r="D40" s="164"/>
      <c r="E40" s="164"/>
      <c r="F40" s="164"/>
      <c r="G40" s="165"/>
    </row>
    <row r="41" spans="1:7" x14ac:dyDescent="0.15">
      <c r="A41" s="488" t="s">
        <v>312</v>
      </c>
      <c r="B41" s="489"/>
      <c r="C41" s="489"/>
      <c r="D41" s="489"/>
      <c r="E41" s="489"/>
      <c r="F41" s="489"/>
      <c r="G41" s="490"/>
    </row>
    <row r="42" spans="1:7" x14ac:dyDescent="0.15">
      <c r="C42" s="15"/>
    </row>
    <row r="43" spans="1:7" ht="14.25" customHeight="1" x14ac:dyDescent="0.15">
      <c r="A43" s="479" t="s">
        <v>93</v>
      </c>
      <c r="B43" s="480"/>
      <c r="C43" s="234"/>
      <c r="D43" s="259"/>
      <c r="E43" s="234"/>
      <c r="F43" s="234"/>
      <c r="G43" s="234"/>
    </row>
    <row r="44" spans="1:7" x14ac:dyDescent="0.15">
      <c r="A44" s="14" t="s">
        <v>9</v>
      </c>
      <c r="B44" s="9" t="s">
        <v>32</v>
      </c>
      <c r="C44" s="264"/>
      <c r="D44" s="264"/>
      <c r="E44" s="264"/>
      <c r="F44" s="264"/>
      <c r="G44" s="264"/>
    </row>
    <row r="45" spans="1:7" x14ac:dyDescent="0.15">
      <c r="A45" s="14" t="s">
        <v>10</v>
      </c>
      <c r="B45" s="9" t="s">
        <v>106</v>
      </c>
      <c r="C45" s="265"/>
      <c r="D45" s="266"/>
      <c r="E45" s="266"/>
      <c r="F45" s="266"/>
      <c r="G45" s="266"/>
    </row>
    <row r="46" spans="1:7" x14ac:dyDescent="0.15">
      <c r="A46" s="14" t="s">
        <v>7</v>
      </c>
      <c r="B46" s="9" t="s">
        <v>106</v>
      </c>
      <c r="C46" s="265"/>
      <c r="D46" s="266"/>
      <c r="E46" s="266"/>
      <c r="F46" s="266"/>
      <c r="G46" s="266"/>
    </row>
    <row r="47" spans="1:7" x14ac:dyDescent="0.15">
      <c r="A47" s="312" t="s">
        <v>3</v>
      </c>
      <c r="B47" s="314"/>
      <c r="C47" s="267"/>
      <c r="D47" s="246"/>
      <c r="E47" s="246"/>
      <c r="F47" s="246"/>
      <c r="G47" s="246"/>
    </row>
    <row r="48" spans="1:7" x14ac:dyDescent="0.15">
      <c r="A48" s="131"/>
      <c r="B48" s="15"/>
      <c r="C48" s="6"/>
    </row>
    <row r="49" spans="1:7" x14ac:dyDescent="0.15">
      <c r="A49" s="8" t="s">
        <v>87</v>
      </c>
      <c r="B49" s="8"/>
    </row>
    <row r="50" spans="1:7" ht="7.5" customHeight="1" x14ac:dyDescent="0.15">
      <c r="A50" s="8"/>
      <c r="B50" s="8"/>
    </row>
    <row r="51" spans="1:7" x14ac:dyDescent="0.15">
      <c r="A51" s="182" t="s">
        <v>125</v>
      </c>
      <c r="B51" s="170"/>
      <c r="C51" s="164"/>
      <c r="D51" s="164"/>
      <c r="E51" s="164"/>
      <c r="F51" s="164"/>
      <c r="G51" s="165"/>
    </row>
    <row r="52" spans="1:7" ht="13.5" customHeight="1" x14ac:dyDescent="0.15">
      <c r="A52" s="476" t="s">
        <v>395</v>
      </c>
      <c r="B52" s="477"/>
      <c r="C52" s="477"/>
      <c r="D52" s="477"/>
      <c r="E52" s="477"/>
      <c r="F52" s="477"/>
      <c r="G52" s="478"/>
    </row>
    <row r="53" spans="1:7" ht="13.5" customHeight="1" x14ac:dyDescent="0.15">
      <c r="A53" s="473" t="s">
        <v>396</v>
      </c>
      <c r="B53" s="474"/>
      <c r="C53" s="474"/>
      <c r="D53" s="474"/>
      <c r="E53" s="474"/>
      <c r="F53" s="474"/>
      <c r="G53" s="475"/>
    </row>
    <row r="54" spans="1:7" x14ac:dyDescent="0.15">
      <c r="C54" s="15"/>
      <c r="G54" s="4" t="s">
        <v>39</v>
      </c>
    </row>
    <row r="55" spans="1:7" ht="13.5" customHeight="1" x14ac:dyDescent="0.15">
      <c r="A55" s="479" t="s">
        <v>0</v>
      </c>
      <c r="B55" s="480"/>
      <c r="C55" s="277"/>
      <c r="D55" s="277"/>
      <c r="E55" s="234"/>
      <c r="F55" s="234"/>
      <c r="G55" s="234"/>
    </row>
    <row r="56" spans="1:7" ht="27" customHeight="1" x14ac:dyDescent="0.15">
      <c r="A56" s="481" t="s">
        <v>19</v>
      </c>
      <c r="B56" s="482"/>
      <c r="C56" s="268"/>
      <c r="D56" s="269"/>
      <c r="E56" s="270"/>
      <c r="F56" s="270"/>
      <c r="G56" s="269"/>
    </row>
    <row r="57" spans="1:7" x14ac:dyDescent="0.15">
      <c r="A57" s="483" t="s">
        <v>15</v>
      </c>
      <c r="B57" s="141" t="s">
        <v>16</v>
      </c>
      <c r="C57" s="271"/>
      <c r="D57" s="269"/>
      <c r="E57" s="270"/>
      <c r="F57" s="270"/>
      <c r="G57" s="269"/>
    </row>
    <row r="58" spans="1:7" x14ac:dyDescent="0.15">
      <c r="A58" s="484"/>
      <c r="B58" s="141" t="s">
        <v>114</v>
      </c>
      <c r="C58" s="271"/>
      <c r="D58" s="269"/>
      <c r="E58" s="270"/>
      <c r="F58" s="270"/>
      <c r="G58" s="269"/>
    </row>
    <row r="59" spans="1:7" x14ac:dyDescent="0.15">
      <c r="A59" s="484"/>
      <c r="B59" s="62" t="s">
        <v>17</v>
      </c>
      <c r="C59" s="257">
        <f>SUM(C57:C58)</f>
        <v>0</v>
      </c>
      <c r="D59" s="257">
        <f t="shared" ref="D59:G59" si="1">SUM(D57:D58)</f>
        <v>0</v>
      </c>
      <c r="E59" s="257">
        <f t="shared" si="1"/>
        <v>0</v>
      </c>
      <c r="F59" s="257">
        <f t="shared" si="1"/>
        <v>0</v>
      </c>
      <c r="G59" s="257">
        <f t="shared" si="1"/>
        <v>0</v>
      </c>
    </row>
    <row r="60" spans="1:7" ht="27" x14ac:dyDescent="0.15">
      <c r="A60" s="485"/>
      <c r="B60" s="140" t="s">
        <v>18</v>
      </c>
      <c r="C60" s="258" t="str">
        <f t="shared" ref="C60:G60" si="2">IFERROR(C59/C56,"")</f>
        <v/>
      </c>
      <c r="D60" s="5" t="str">
        <f t="shared" si="2"/>
        <v/>
      </c>
      <c r="E60" s="5" t="str">
        <f t="shared" si="2"/>
        <v/>
      </c>
      <c r="F60" s="5" t="str">
        <f t="shared" si="2"/>
        <v/>
      </c>
      <c r="G60" s="5" t="str">
        <f t="shared" si="2"/>
        <v/>
      </c>
    </row>
    <row r="61" spans="1:7" x14ac:dyDescent="0.15">
      <c r="A61" s="461" t="s">
        <v>20</v>
      </c>
      <c r="B61" s="462"/>
      <c r="C61" s="243"/>
      <c r="D61" s="243"/>
      <c r="E61" s="243"/>
      <c r="F61" s="243"/>
      <c r="G61" s="243"/>
    </row>
    <row r="62" spans="1:7" x14ac:dyDescent="0.15">
      <c r="A62" s="469" t="s">
        <v>3</v>
      </c>
      <c r="B62" s="469"/>
      <c r="C62" s="245"/>
      <c r="D62" s="246"/>
      <c r="E62" s="245"/>
      <c r="F62" s="245"/>
      <c r="G62" s="246"/>
    </row>
    <row r="64" spans="1:7" x14ac:dyDescent="0.15">
      <c r="A64" s="8" t="s">
        <v>88</v>
      </c>
      <c r="B64" s="8"/>
    </row>
    <row r="65" spans="1:15" ht="7.5" customHeight="1" x14ac:dyDescent="0.15">
      <c r="A65" s="53"/>
      <c r="B65" s="12"/>
      <c r="C65" s="12"/>
      <c r="D65" s="12"/>
      <c r="E65" s="12"/>
      <c r="F65" s="12"/>
      <c r="G65" s="12"/>
      <c r="I65" s="498"/>
      <c r="J65" s="499"/>
      <c r="K65" s="499"/>
      <c r="L65" s="499"/>
      <c r="M65" s="499"/>
      <c r="N65" s="499"/>
      <c r="O65" s="499"/>
    </row>
    <row r="66" spans="1:15" x14ac:dyDescent="0.15">
      <c r="A66" s="182" t="s">
        <v>125</v>
      </c>
      <c r="B66" s="164"/>
      <c r="C66" s="164"/>
      <c r="D66" s="164"/>
      <c r="E66" s="164"/>
      <c r="F66" s="164"/>
      <c r="G66" s="165"/>
      <c r="I66" s="498"/>
      <c r="J66" s="499"/>
      <c r="K66" s="499"/>
      <c r="L66" s="499"/>
      <c r="M66" s="499"/>
      <c r="N66" s="499"/>
      <c r="O66" s="499"/>
    </row>
    <row r="67" spans="1:15" x14ac:dyDescent="0.15">
      <c r="A67" s="500" t="s">
        <v>313</v>
      </c>
      <c r="B67" s="501"/>
      <c r="C67" s="501"/>
      <c r="D67" s="501"/>
      <c r="E67" s="501"/>
      <c r="F67" s="501"/>
      <c r="G67" s="502"/>
      <c r="I67" s="499"/>
      <c r="J67" s="499"/>
      <c r="K67" s="499"/>
      <c r="L67" s="499"/>
      <c r="M67" s="499"/>
      <c r="N67" s="499"/>
      <c r="O67" s="499"/>
    </row>
    <row r="68" spans="1:15" x14ac:dyDescent="0.15">
      <c r="A68" s="500" t="s">
        <v>314</v>
      </c>
      <c r="B68" s="501"/>
      <c r="C68" s="501"/>
      <c r="D68" s="501"/>
      <c r="E68" s="501"/>
      <c r="F68" s="501"/>
      <c r="G68" s="502"/>
    </row>
    <row r="69" spans="1:15" x14ac:dyDescent="0.15">
      <c r="A69" s="166" t="s">
        <v>389</v>
      </c>
      <c r="B69" s="172"/>
      <c r="C69" s="167"/>
      <c r="D69" s="167"/>
      <c r="E69" s="167"/>
      <c r="F69" s="167"/>
      <c r="G69" s="168"/>
    </row>
    <row r="70" spans="1:15" x14ac:dyDescent="0.15">
      <c r="A70" s="8"/>
      <c r="B70" s="8"/>
    </row>
    <row r="71" spans="1:15" x14ac:dyDescent="0.15">
      <c r="A71" s="20"/>
      <c r="B71" s="137" t="s">
        <v>93</v>
      </c>
      <c r="C71" s="277"/>
      <c r="D71" s="277"/>
      <c r="E71" s="234"/>
      <c r="F71" s="234"/>
      <c r="G71" s="234"/>
      <c r="H71" s="7"/>
      <c r="I71" s="7"/>
      <c r="J71" s="7"/>
      <c r="K71" s="7"/>
      <c r="L71" s="7"/>
      <c r="M71" s="7"/>
      <c r="N71" s="15"/>
    </row>
    <row r="72" spans="1:15" x14ac:dyDescent="0.15">
      <c r="A72" s="44"/>
      <c r="B72" s="1" t="s">
        <v>61</v>
      </c>
      <c r="C72" s="234"/>
      <c r="D72" s="234"/>
      <c r="E72" s="234"/>
      <c r="F72" s="234"/>
      <c r="G72" s="234"/>
      <c r="H72" s="7"/>
      <c r="I72" s="7"/>
      <c r="J72" s="7"/>
      <c r="K72" s="7"/>
      <c r="L72" s="7"/>
      <c r="M72" s="7"/>
      <c r="N72" s="15"/>
    </row>
    <row r="73" spans="1:15" x14ac:dyDescent="0.15">
      <c r="A73" s="20" t="s">
        <v>33</v>
      </c>
      <c r="B73" s="9"/>
      <c r="C73" s="272"/>
      <c r="D73" s="272"/>
      <c r="E73" s="272"/>
      <c r="F73" s="272"/>
      <c r="G73" s="272"/>
      <c r="I73" s="6"/>
      <c r="J73" s="16"/>
      <c r="K73" s="6"/>
      <c r="L73" s="17"/>
      <c r="M73" s="6"/>
    </row>
    <row r="74" spans="1:15" ht="27" x14ac:dyDescent="0.15">
      <c r="A74" s="19"/>
      <c r="B74" s="140" t="s">
        <v>112</v>
      </c>
      <c r="C74" s="273"/>
      <c r="D74" s="273"/>
      <c r="E74" s="273"/>
      <c r="F74" s="273"/>
      <c r="G74" s="273"/>
      <c r="I74" s="6"/>
      <c r="J74" s="6"/>
      <c r="K74" s="6"/>
      <c r="L74" s="17"/>
      <c r="M74" s="6"/>
    </row>
    <row r="75" spans="1:15" ht="27" x14ac:dyDescent="0.15">
      <c r="A75" s="19"/>
      <c r="B75" s="138" t="s">
        <v>113</v>
      </c>
      <c r="C75" s="258" t="str">
        <f>IFERROR(C74/C73,"")</f>
        <v/>
      </c>
      <c r="D75" s="258" t="str">
        <f t="shared" ref="D75:F75" si="3">IFERROR(D74/D73,"")</f>
        <v/>
      </c>
      <c r="E75" s="258" t="str">
        <f t="shared" si="3"/>
        <v/>
      </c>
      <c r="F75" s="258" t="str">
        <f t="shared" si="3"/>
        <v/>
      </c>
      <c r="G75" s="258" t="str">
        <f>IFERROR(G74/G73,"")</f>
        <v/>
      </c>
      <c r="I75" s="6"/>
      <c r="J75" s="6"/>
      <c r="K75" s="6"/>
      <c r="L75" s="17"/>
      <c r="M75" s="6"/>
    </row>
    <row r="76" spans="1:15" ht="14.25" customHeight="1" x14ac:dyDescent="0.15">
      <c r="A76" s="19"/>
      <c r="B76" s="458" t="s">
        <v>390</v>
      </c>
      <c r="C76" s="274"/>
      <c r="D76" s="274"/>
      <c r="E76" s="275"/>
      <c r="F76" s="275"/>
      <c r="G76" s="275"/>
      <c r="I76" s="6"/>
      <c r="J76" s="6"/>
      <c r="K76" s="6"/>
      <c r="L76" s="17"/>
      <c r="M76" s="6"/>
    </row>
    <row r="77" spans="1:15" x14ac:dyDescent="0.15">
      <c r="A77" s="19"/>
      <c r="B77" s="459"/>
      <c r="C77" s="274"/>
      <c r="D77" s="274"/>
      <c r="E77" s="275"/>
      <c r="F77" s="275"/>
      <c r="G77" s="275"/>
      <c r="I77" s="6"/>
      <c r="J77" s="6"/>
      <c r="K77" s="6"/>
      <c r="L77" s="17"/>
      <c r="M77" s="6"/>
    </row>
    <row r="78" spans="1:15" x14ac:dyDescent="0.15">
      <c r="A78" s="18"/>
      <c r="B78" s="460"/>
      <c r="C78" s="274"/>
      <c r="D78" s="274"/>
      <c r="E78" s="275"/>
      <c r="F78" s="275"/>
      <c r="G78" s="275"/>
      <c r="I78" s="6"/>
      <c r="J78" s="6"/>
      <c r="K78" s="6"/>
      <c r="L78" s="17"/>
      <c r="M78" s="6"/>
    </row>
    <row r="79" spans="1:15" x14ac:dyDescent="0.15">
      <c r="A79" s="312" t="s">
        <v>3</v>
      </c>
      <c r="B79" s="314"/>
      <c r="C79" s="275"/>
      <c r="D79" s="275"/>
      <c r="E79" s="246"/>
      <c r="F79" s="246"/>
      <c r="G79" s="267"/>
      <c r="I79" s="6"/>
      <c r="J79" s="6"/>
      <c r="K79" s="6"/>
      <c r="L79" s="17"/>
      <c r="M79" s="6"/>
    </row>
    <row r="80" spans="1:15" x14ac:dyDescent="0.15">
      <c r="C80" s="6"/>
      <c r="D80" s="6"/>
      <c r="G80" s="6"/>
      <c r="I80" s="6"/>
      <c r="J80" s="6"/>
      <c r="K80" s="6"/>
      <c r="L80" s="17"/>
      <c r="M80" s="6"/>
    </row>
    <row r="81" spans="1:15" x14ac:dyDescent="0.15">
      <c r="A81" s="8" t="s">
        <v>89</v>
      </c>
    </row>
    <row r="82" spans="1:15" ht="7.5" customHeight="1" x14ac:dyDescent="0.15">
      <c r="A82" s="8"/>
    </row>
    <row r="83" spans="1:15" x14ac:dyDescent="0.15">
      <c r="A83" s="182" t="s">
        <v>125</v>
      </c>
      <c r="B83" s="171"/>
      <c r="C83" s="171"/>
      <c r="D83" s="171"/>
      <c r="E83" s="171"/>
      <c r="F83" s="171"/>
      <c r="G83" s="158"/>
    </row>
    <row r="84" spans="1:15" x14ac:dyDescent="0.15">
      <c r="A84" s="177" t="s">
        <v>82</v>
      </c>
      <c r="B84" s="173"/>
      <c r="C84" s="173"/>
      <c r="D84" s="173"/>
      <c r="E84" s="173"/>
      <c r="F84" s="173"/>
      <c r="G84" s="160"/>
    </row>
    <row r="85" spans="1:15" x14ac:dyDescent="0.15">
      <c r="C85" s="15"/>
      <c r="G85" s="4" t="s">
        <v>47</v>
      </c>
    </row>
    <row r="86" spans="1:15" x14ac:dyDescent="0.15">
      <c r="A86" s="479" t="s">
        <v>0</v>
      </c>
      <c r="B86" s="480"/>
      <c r="C86" s="277"/>
      <c r="D86" s="277"/>
      <c r="E86" s="234"/>
      <c r="F86" s="234"/>
      <c r="G86" s="234"/>
    </row>
    <row r="87" spans="1:15" x14ac:dyDescent="0.15">
      <c r="A87" s="458" t="s">
        <v>111</v>
      </c>
      <c r="B87" s="64" t="s">
        <v>418</v>
      </c>
      <c r="C87" s="276"/>
      <c r="D87" s="276"/>
      <c r="E87" s="276"/>
      <c r="F87" s="276"/>
      <c r="G87" s="276"/>
    </row>
    <row r="88" spans="1:15" x14ac:dyDescent="0.15">
      <c r="A88" s="459"/>
      <c r="B88" s="64" t="s">
        <v>415</v>
      </c>
      <c r="C88" s="276"/>
      <c r="D88" s="276"/>
      <c r="E88" s="276"/>
      <c r="F88" s="276"/>
      <c r="G88" s="276"/>
    </row>
    <row r="89" spans="1:15" x14ac:dyDescent="0.15">
      <c r="A89" s="460"/>
      <c r="B89" s="64" t="s">
        <v>50</v>
      </c>
      <c r="C89" s="280" t="str">
        <f>IFERROR(AVERAGE(C87:C88),"")</f>
        <v/>
      </c>
      <c r="D89" s="280" t="str">
        <f t="shared" ref="D89:G89" si="4">IFERROR(AVERAGE(D87:D88),"")</f>
        <v/>
      </c>
      <c r="E89" s="280" t="str">
        <f t="shared" si="4"/>
        <v/>
      </c>
      <c r="F89" s="280" t="str">
        <f t="shared" si="4"/>
        <v/>
      </c>
      <c r="G89" s="280" t="str">
        <f t="shared" si="4"/>
        <v/>
      </c>
    </row>
    <row r="90" spans="1:15" x14ac:dyDescent="0.15">
      <c r="A90" s="312" t="s">
        <v>3</v>
      </c>
      <c r="B90" s="314"/>
      <c r="C90" s="246"/>
      <c r="D90" s="246"/>
      <c r="E90" s="246"/>
      <c r="F90" s="246"/>
      <c r="G90" s="246"/>
    </row>
    <row r="92" spans="1:15" x14ac:dyDescent="0.15">
      <c r="A92" s="8" t="s">
        <v>216</v>
      </c>
      <c r="F92" s="469" t="s">
        <v>287</v>
      </c>
      <c r="G92" s="469"/>
    </row>
    <row r="93" spans="1:15" ht="7.5" customHeight="1" x14ac:dyDescent="0.15">
      <c r="A93" s="8"/>
      <c r="F93" s="15"/>
      <c r="G93" s="15"/>
    </row>
    <row r="94" spans="1:15" x14ac:dyDescent="0.15">
      <c r="A94" s="183" t="s">
        <v>125</v>
      </c>
      <c r="B94" s="184"/>
      <c r="C94" s="184"/>
      <c r="D94" s="184"/>
      <c r="E94" s="184"/>
      <c r="F94" s="184"/>
      <c r="G94" s="185"/>
      <c r="I94" s="21"/>
      <c r="J94" s="21"/>
      <c r="K94" s="21"/>
      <c r="L94" s="21"/>
      <c r="M94" s="21"/>
      <c r="N94" s="21"/>
      <c r="O94" s="21"/>
    </row>
    <row r="95" spans="1:15" ht="13.5" customHeight="1" x14ac:dyDescent="0.15">
      <c r="A95" s="492" t="s">
        <v>357</v>
      </c>
      <c r="B95" s="493"/>
      <c r="C95" s="493"/>
      <c r="D95" s="493"/>
      <c r="E95" s="493"/>
      <c r="F95" s="493"/>
      <c r="G95" s="494"/>
      <c r="I95" s="21"/>
      <c r="J95" s="21"/>
      <c r="K95" s="21"/>
      <c r="L95" s="21"/>
      <c r="M95" s="21"/>
      <c r="N95" s="21"/>
      <c r="O95" s="21"/>
    </row>
    <row r="96" spans="1:15" ht="13.5" customHeight="1" x14ac:dyDescent="0.15">
      <c r="A96" s="495" t="s">
        <v>358</v>
      </c>
      <c r="B96" s="496"/>
      <c r="C96" s="496"/>
      <c r="D96" s="496"/>
      <c r="E96" s="496"/>
      <c r="F96" s="496"/>
      <c r="G96" s="497"/>
      <c r="I96" s="21"/>
      <c r="J96" s="21"/>
      <c r="K96" s="21"/>
      <c r="L96" s="21"/>
      <c r="M96" s="21"/>
      <c r="N96" s="21"/>
      <c r="O96" s="21"/>
    </row>
    <row r="97" spans="1:7" x14ac:dyDescent="0.15">
      <c r="C97" s="15"/>
    </row>
    <row r="98" spans="1:7" x14ac:dyDescent="0.15">
      <c r="A98" s="479" t="s">
        <v>0</v>
      </c>
      <c r="B98" s="480"/>
      <c r="C98" s="234"/>
      <c r="D98" s="234"/>
      <c r="E98" s="234"/>
      <c r="F98" s="234"/>
      <c r="G98" s="234"/>
    </row>
    <row r="99" spans="1:7" ht="30" customHeight="1" x14ac:dyDescent="0.15">
      <c r="A99" s="315" t="s">
        <v>315</v>
      </c>
      <c r="B99" s="9"/>
      <c r="C99" s="246"/>
      <c r="D99" s="246"/>
      <c r="E99" s="246"/>
      <c r="F99" s="246"/>
      <c r="G99" s="246"/>
    </row>
    <row r="100" spans="1:7" ht="30" customHeight="1" x14ac:dyDescent="0.15">
      <c r="A100" s="491"/>
      <c r="B100" s="2" t="s">
        <v>115</v>
      </c>
      <c r="C100" s="246"/>
      <c r="D100" s="246"/>
      <c r="E100" s="246"/>
      <c r="F100" s="246"/>
      <c r="G100" s="246"/>
    </row>
    <row r="101" spans="1:7" x14ac:dyDescent="0.15">
      <c r="A101" s="312" t="s">
        <v>3</v>
      </c>
      <c r="B101" s="314"/>
      <c r="C101" s="246"/>
      <c r="D101" s="246"/>
      <c r="E101" s="246"/>
      <c r="F101" s="246"/>
      <c r="G101" s="246"/>
    </row>
  </sheetData>
  <sheetProtection formatCells="0" selectLockedCells="1"/>
  <mergeCells count="38">
    <mergeCell ref="A99:A100"/>
    <mergeCell ref="A101:B101"/>
    <mergeCell ref="A95:G95"/>
    <mergeCell ref="A96:G96"/>
    <mergeCell ref="I65:O67"/>
    <mergeCell ref="A68:G68"/>
    <mergeCell ref="A67:G67"/>
    <mergeCell ref="F92:G92"/>
    <mergeCell ref="A98:B98"/>
    <mergeCell ref="A87:A89"/>
    <mergeCell ref="A90:B90"/>
    <mergeCell ref="A61:B61"/>
    <mergeCell ref="A62:B62"/>
    <mergeCell ref="B76:B78"/>
    <mergeCell ref="A79:B79"/>
    <mergeCell ref="A86:B86"/>
    <mergeCell ref="A55:B55"/>
    <mergeCell ref="A56:B56"/>
    <mergeCell ref="A57:A60"/>
    <mergeCell ref="A29:B29"/>
    <mergeCell ref="A30:B30"/>
    <mergeCell ref="A34:B34"/>
    <mergeCell ref="A35:B35"/>
    <mergeCell ref="A36:B36"/>
    <mergeCell ref="A41:G41"/>
    <mergeCell ref="A52:G52"/>
    <mergeCell ref="A53:G53"/>
    <mergeCell ref="A43:B43"/>
    <mergeCell ref="A47:B47"/>
    <mergeCell ref="F1:G1"/>
    <mergeCell ref="A14:B14"/>
    <mergeCell ref="A20:B20"/>
    <mergeCell ref="A28:B28"/>
    <mergeCell ref="A10:G10"/>
    <mergeCell ref="A11:G11"/>
    <mergeCell ref="A12:G12"/>
    <mergeCell ref="A25:G25"/>
    <mergeCell ref="A26:G26"/>
  </mergeCells>
  <phoneticPr fontId="2"/>
  <dataValidations count="5">
    <dataValidation type="list" allowBlank="1" showInputMessage="1" showErrorMessage="1" sqref="C61:G61" xr:uid="{00000000-0002-0000-0900-000000000000}">
      <formula1>"有,無"</formula1>
    </dataValidation>
    <dataValidation type="list" allowBlank="1" showInputMessage="1" showErrorMessage="1" sqref="C15:G15" xr:uid="{00000000-0002-0000-0900-000001000000}">
      <formula1>"製材,2×4,合単板,LVL,集成材"</formula1>
    </dataValidation>
    <dataValidation type="list" allowBlank="1" showInputMessage="1" showErrorMessage="1" sqref="C76:G78" xr:uid="{00000000-0002-0000-0900-000002000000}">
      <formula1>"柱材,横架材,土台,内装材,合板,紙,発電,その他"</formula1>
    </dataValidation>
    <dataValidation type="list" allowBlank="1" showInputMessage="1" showErrorMessage="1" sqref="C72:G72" xr:uid="{00000000-0002-0000-0900-000003000000}">
      <formula1>"m3,トン"</formula1>
    </dataValidation>
    <dataValidation type="list" allowBlank="1" showInputMessage="1" showErrorMessage="1" sqref="C99:G100" xr:uid="{00000000-0002-0000-0900-000004000000}">
      <formula1>"1件,2件,3件,4件,5件以上"</formula1>
    </dataValidation>
  </dataValidations>
  <pageMargins left="0.7" right="0.7" top="0.75" bottom="0.75" header="0.3" footer="0.3"/>
  <pageSetup paperSize="9" orientation="portrait" r:id="rId1"/>
  <rowBreaks count="1" manualBreakCount="1">
    <brk id="4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70C0"/>
  </sheetPr>
  <dimension ref="A1:H104"/>
  <sheetViews>
    <sheetView workbookViewId="0"/>
  </sheetViews>
  <sheetFormatPr defaultRowHeight="13.5" x14ac:dyDescent="0.15"/>
  <cols>
    <col min="1" max="1" width="14.625" customWidth="1"/>
    <col min="2" max="2" width="13.625" customWidth="1"/>
    <col min="3" max="7" width="11.625" customWidth="1"/>
    <col min="8" max="9" width="9.625" customWidth="1"/>
  </cols>
  <sheetData>
    <row r="1" spans="1:7" x14ac:dyDescent="0.15">
      <c r="A1" s="8" t="s">
        <v>217</v>
      </c>
      <c r="F1" s="469" t="s">
        <v>288</v>
      </c>
      <c r="G1" s="469"/>
    </row>
    <row r="2" spans="1:7" x14ac:dyDescent="0.15">
      <c r="C2" s="15"/>
      <c r="D2" s="15"/>
      <c r="G2" s="22"/>
    </row>
    <row r="3" spans="1:7" ht="13.5" customHeight="1" x14ac:dyDescent="0.15">
      <c r="A3" s="479" t="s">
        <v>93</v>
      </c>
      <c r="B3" s="480"/>
      <c r="C3" s="234"/>
      <c r="D3" s="235"/>
      <c r="E3" s="234"/>
      <c r="F3" s="234"/>
      <c r="G3" s="234"/>
    </row>
    <row r="4" spans="1:7" ht="30" customHeight="1" x14ac:dyDescent="0.15">
      <c r="A4" s="503" t="s">
        <v>116</v>
      </c>
      <c r="B4" s="24" t="s">
        <v>36</v>
      </c>
      <c r="C4" s="234"/>
      <c r="D4" s="234"/>
      <c r="E4" s="234"/>
      <c r="F4" s="234"/>
      <c r="G4" s="234"/>
    </row>
    <row r="5" spans="1:7" ht="30" customHeight="1" x14ac:dyDescent="0.15">
      <c r="A5" s="503"/>
      <c r="B5" s="23" t="s">
        <v>37</v>
      </c>
      <c r="C5" s="234"/>
      <c r="D5" s="234"/>
      <c r="E5" s="234"/>
      <c r="F5" s="234"/>
      <c r="G5" s="234"/>
    </row>
    <row r="6" spans="1:7" ht="27" customHeight="1" x14ac:dyDescent="0.15">
      <c r="A6" s="458" t="s">
        <v>48</v>
      </c>
      <c r="B6" s="23" t="s">
        <v>34</v>
      </c>
      <c r="C6" s="243"/>
      <c r="D6" s="243"/>
      <c r="E6" s="243"/>
      <c r="F6" s="243"/>
      <c r="G6" s="243"/>
    </row>
    <row r="7" spans="1:7" ht="27" customHeight="1" x14ac:dyDescent="0.15">
      <c r="A7" s="460"/>
      <c r="B7" s="24" t="s">
        <v>35</v>
      </c>
      <c r="C7" s="244"/>
      <c r="D7" s="244"/>
      <c r="E7" s="244"/>
      <c r="F7" s="244"/>
      <c r="G7" s="244"/>
    </row>
    <row r="8" spans="1:7" ht="57.75" customHeight="1" x14ac:dyDescent="0.15">
      <c r="A8" s="140" t="s">
        <v>73</v>
      </c>
      <c r="B8" s="23" t="s">
        <v>38</v>
      </c>
      <c r="C8" s="244"/>
      <c r="D8" s="244"/>
      <c r="E8" s="244"/>
      <c r="F8" s="244"/>
      <c r="G8" s="244"/>
    </row>
    <row r="9" spans="1:7" x14ac:dyDescent="0.15">
      <c r="A9" s="312" t="s">
        <v>3</v>
      </c>
      <c r="B9" s="314"/>
      <c r="C9" s="245"/>
      <c r="D9" s="245"/>
      <c r="E9" s="246"/>
      <c r="F9" s="246"/>
      <c r="G9" s="246"/>
    </row>
    <row r="10" spans="1:7" x14ac:dyDescent="0.15">
      <c r="A10" s="15"/>
      <c r="B10" s="15"/>
      <c r="C10" s="16"/>
      <c r="D10" s="16"/>
    </row>
    <row r="11" spans="1:7" x14ac:dyDescent="0.15">
      <c r="A11" s="131"/>
      <c r="B11" s="131"/>
      <c r="C11" s="16"/>
      <c r="D11" s="16"/>
    </row>
    <row r="12" spans="1:7" x14ac:dyDescent="0.15">
      <c r="A12" s="8" t="s">
        <v>218</v>
      </c>
      <c r="F12" s="469" t="s">
        <v>316</v>
      </c>
      <c r="G12" s="469"/>
    </row>
    <row r="13" spans="1:7" x14ac:dyDescent="0.15">
      <c r="A13" s="8"/>
      <c r="F13" s="15"/>
      <c r="G13" s="15"/>
    </row>
    <row r="14" spans="1:7" x14ac:dyDescent="0.15">
      <c r="A14" s="174" t="s">
        <v>125</v>
      </c>
      <c r="B14" s="171"/>
      <c r="C14" s="171"/>
      <c r="D14" s="171"/>
      <c r="E14" s="171"/>
      <c r="F14" s="175"/>
      <c r="G14" s="176"/>
    </row>
    <row r="15" spans="1:7" x14ac:dyDescent="0.15">
      <c r="A15" s="504" t="s">
        <v>359</v>
      </c>
      <c r="B15" s="321"/>
      <c r="C15" s="321"/>
      <c r="D15" s="321"/>
      <c r="E15" s="321"/>
      <c r="F15" s="321"/>
      <c r="G15" s="505"/>
    </row>
    <row r="16" spans="1:7" x14ac:dyDescent="0.15">
      <c r="A16" s="504" t="s">
        <v>360</v>
      </c>
      <c r="B16" s="501"/>
      <c r="C16" s="501"/>
      <c r="D16" s="501"/>
      <c r="E16" s="501"/>
      <c r="F16" s="501"/>
      <c r="G16" s="502"/>
    </row>
    <row r="17" spans="1:7" x14ac:dyDescent="0.15">
      <c r="A17" s="504" t="s">
        <v>361</v>
      </c>
      <c r="B17" s="501"/>
      <c r="C17" s="501"/>
      <c r="D17" s="501"/>
      <c r="E17" s="501"/>
      <c r="F17" s="501"/>
      <c r="G17" s="502"/>
    </row>
    <row r="18" spans="1:7" x14ac:dyDescent="0.15">
      <c r="A18" s="506" t="s">
        <v>362</v>
      </c>
      <c r="B18" s="507"/>
      <c r="C18" s="507"/>
      <c r="D18" s="507"/>
      <c r="E18" s="507"/>
      <c r="F18" s="507"/>
      <c r="G18" s="508"/>
    </row>
    <row r="19" spans="1:7" x14ac:dyDescent="0.15">
      <c r="A19" s="65"/>
      <c r="C19" s="15"/>
      <c r="D19" s="15"/>
    </row>
    <row r="20" spans="1:7" ht="13.5" customHeight="1" x14ac:dyDescent="0.15">
      <c r="A20" s="479" t="s">
        <v>93</v>
      </c>
      <c r="B20" s="480"/>
      <c r="C20" s="234"/>
      <c r="D20" s="235"/>
      <c r="E20" s="234"/>
      <c r="F20" s="234"/>
      <c r="G20" s="234"/>
    </row>
    <row r="21" spans="1:7" ht="13.5" customHeight="1" x14ac:dyDescent="0.15">
      <c r="A21" s="463" t="s">
        <v>233</v>
      </c>
      <c r="B21" s="464"/>
      <c r="C21" s="247"/>
      <c r="D21" s="247"/>
      <c r="E21" s="247"/>
      <c r="F21" s="247"/>
      <c r="G21" s="247"/>
    </row>
    <row r="22" spans="1:7" ht="13.5" customHeight="1" x14ac:dyDescent="0.15">
      <c r="A22" s="481" t="s">
        <v>68</v>
      </c>
      <c r="B22" s="482"/>
      <c r="C22" s="247"/>
      <c r="D22" s="247"/>
      <c r="E22" s="247"/>
      <c r="F22" s="247"/>
      <c r="G22" s="247"/>
    </row>
    <row r="23" spans="1:7" x14ac:dyDescent="0.15">
      <c r="A23" s="312" t="s">
        <v>3</v>
      </c>
      <c r="B23" s="314"/>
      <c r="C23" s="248"/>
      <c r="D23" s="249"/>
      <c r="E23" s="246"/>
      <c r="F23" s="246"/>
      <c r="G23" s="246"/>
    </row>
    <row r="24" spans="1:7" x14ac:dyDescent="0.15">
      <c r="A24" s="316" t="s">
        <v>144</v>
      </c>
      <c r="B24" s="509"/>
      <c r="C24" s="509"/>
      <c r="D24" s="4"/>
    </row>
    <row r="26" spans="1:7" x14ac:dyDescent="0.15">
      <c r="A26" s="8" t="s">
        <v>384</v>
      </c>
      <c r="F26" s="469" t="s">
        <v>290</v>
      </c>
      <c r="G26" s="469"/>
    </row>
    <row r="27" spans="1:7" x14ac:dyDescent="0.15">
      <c r="A27" t="s">
        <v>69</v>
      </c>
    </row>
    <row r="29" spans="1:7" x14ac:dyDescent="0.15">
      <c r="A29" s="182" t="s">
        <v>125</v>
      </c>
      <c r="B29" s="164"/>
      <c r="C29" s="164"/>
      <c r="D29" s="164"/>
      <c r="E29" s="164"/>
      <c r="F29" s="164"/>
      <c r="G29" s="165"/>
    </row>
    <row r="30" spans="1:7" x14ac:dyDescent="0.15">
      <c r="A30" s="500" t="s">
        <v>385</v>
      </c>
      <c r="B30" s="501"/>
      <c r="C30" s="501"/>
      <c r="D30" s="501"/>
      <c r="E30" s="501"/>
      <c r="F30" s="501"/>
      <c r="G30" s="502"/>
    </row>
    <row r="31" spans="1:7" x14ac:dyDescent="0.15">
      <c r="A31" s="500" t="s">
        <v>363</v>
      </c>
      <c r="B31" s="501"/>
      <c r="C31" s="501"/>
      <c r="D31" s="501"/>
      <c r="E31" s="501"/>
      <c r="F31" s="501"/>
      <c r="G31" s="502"/>
    </row>
    <row r="32" spans="1:7" x14ac:dyDescent="0.15">
      <c r="A32" s="506" t="s">
        <v>386</v>
      </c>
      <c r="B32" s="507"/>
      <c r="C32" s="507"/>
      <c r="D32" s="507"/>
      <c r="E32" s="507"/>
      <c r="F32" s="507"/>
      <c r="G32" s="508"/>
    </row>
    <row r="33" spans="1:7" x14ac:dyDescent="0.15">
      <c r="C33" s="15"/>
      <c r="D33" s="15"/>
    </row>
    <row r="34" spans="1:7" ht="13.5" customHeight="1" x14ac:dyDescent="0.15">
      <c r="A34" s="455" t="s">
        <v>0</v>
      </c>
      <c r="B34" s="457"/>
      <c r="C34" s="234"/>
      <c r="D34" s="235"/>
      <c r="E34" s="234"/>
      <c r="F34" s="234"/>
      <c r="G34" s="234"/>
    </row>
    <row r="35" spans="1:7" ht="13.5" customHeight="1" x14ac:dyDescent="0.15">
      <c r="A35" s="463" t="s">
        <v>26</v>
      </c>
      <c r="B35" s="464"/>
      <c r="C35" s="250"/>
      <c r="D35" s="250"/>
      <c r="E35" s="251"/>
      <c r="F35" s="251"/>
      <c r="G35" s="246"/>
    </row>
    <row r="36" spans="1:7" x14ac:dyDescent="0.15">
      <c r="A36" s="481" t="s">
        <v>25</v>
      </c>
      <c r="B36" s="482"/>
      <c r="C36" s="252"/>
      <c r="D36" s="252"/>
      <c r="E36" s="252"/>
      <c r="F36" s="252"/>
      <c r="G36" s="252"/>
    </row>
    <row r="37" spans="1:7" x14ac:dyDescent="0.15">
      <c r="A37" s="510" t="s">
        <v>3</v>
      </c>
      <c r="B37" s="511"/>
      <c r="C37" s="247"/>
      <c r="D37" s="234"/>
      <c r="E37" s="251"/>
      <c r="F37" s="251"/>
      <c r="G37" s="246"/>
    </row>
    <row r="39" spans="1:7" x14ac:dyDescent="0.15">
      <c r="A39" t="s">
        <v>70</v>
      </c>
    </row>
    <row r="41" spans="1:7" x14ac:dyDescent="0.15">
      <c r="A41" s="182" t="s">
        <v>125</v>
      </c>
      <c r="B41" s="164"/>
      <c r="C41" s="164"/>
      <c r="D41" s="164"/>
      <c r="E41" s="164"/>
      <c r="F41" s="164"/>
      <c r="G41" s="165"/>
    </row>
    <row r="42" spans="1:7" x14ac:dyDescent="0.15">
      <c r="A42" s="500" t="s">
        <v>387</v>
      </c>
      <c r="B42" s="501"/>
      <c r="C42" s="501"/>
      <c r="D42" s="501"/>
      <c r="E42" s="501"/>
      <c r="F42" s="501"/>
      <c r="G42" s="502"/>
    </row>
    <row r="43" spans="1:7" x14ac:dyDescent="0.15">
      <c r="A43" s="506" t="s">
        <v>386</v>
      </c>
      <c r="B43" s="507"/>
      <c r="C43" s="507"/>
      <c r="D43" s="507"/>
      <c r="E43" s="507"/>
      <c r="F43" s="507"/>
      <c r="G43" s="508"/>
    </row>
    <row r="44" spans="1:7" x14ac:dyDescent="0.15">
      <c r="C44" s="15"/>
      <c r="D44" s="15"/>
    </row>
    <row r="45" spans="1:7" ht="13.5" customHeight="1" x14ac:dyDescent="0.15">
      <c r="A45" s="455" t="s">
        <v>71</v>
      </c>
      <c r="B45" s="457"/>
      <c r="C45" s="234"/>
      <c r="D45" s="235"/>
      <c r="E45" s="253"/>
      <c r="F45" s="253"/>
      <c r="G45" s="253"/>
    </row>
    <row r="46" spans="1:7" ht="13.5" customHeight="1" x14ac:dyDescent="0.15">
      <c r="A46" s="463" t="s">
        <v>26</v>
      </c>
      <c r="B46" s="464"/>
      <c r="C46" s="250"/>
      <c r="D46" s="250"/>
      <c r="E46" s="251"/>
      <c r="F46" s="251"/>
      <c r="G46" s="246"/>
    </row>
    <row r="47" spans="1:7" x14ac:dyDescent="0.15">
      <c r="A47" s="481" t="s">
        <v>25</v>
      </c>
      <c r="B47" s="482"/>
      <c r="C47" s="252"/>
      <c r="D47" s="252"/>
      <c r="E47" s="252"/>
      <c r="F47" s="252"/>
      <c r="G47" s="252"/>
    </row>
    <row r="48" spans="1:7" x14ac:dyDescent="0.15">
      <c r="A48" s="510" t="s">
        <v>3</v>
      </c>
      <c r="B48" s="511"/>
      <c r="C48" s="247"/>
      <c r="D48" s="234"/>
      <c r="E48" s="251"/>
      <c r="F48" s="251"/>
      <c r="G48" s="246"/>
    </row>
    <row r="50" spans="1:8" x14ac:dyDescent="0.15">
      <c r="A50" s="8" t="s">
        <v>219</v>
      </c>
      <c r="F50" s="312" t="s">
        <v>291</v>
      </c>
      <c r="G50" s="314"/>
    </row>
    <row r="51" spans="1:8" x14ac:dyDescent="0.15">
      <c r="A51" s="8"/>
      <c r="F51" s="15"/>
      <c r="G51" s="15"/>
    </row>
    <row r="52" spans="1:8" x14ac:dyDescent="0.15">
      <c r="A52" s="182" t="s">
        <v>125</v>
      </c>
      <c r="B52" s="164"/>
      <c r="C52" s="164"/>
      <c r="D52" s="164"/>
      <c r="E52" s="164"/>
      <c r="F52" s="186"/>
      <c r="G52" s="187"/>
    </row>
    <row r="53" spans="1:8" x14ac:dyDescent="0.15">
      <c r="A53" s="506" t="s">
        <v>365</v>
      </c>
      <c r="B53" s="507"/>
      <c r="C53" s="507"/>
      <c r="D53" s="507"/>
      <c r="E53" s="507"/>
      <c r="F53" s="507"/>
      <c r="G53" s="508"/>
    </row>
    <row r="54" spans="1:8" x14ac:dyDescent="0.15">
      <c r="C54" s="15"/>
      <c r="D54" s="15"/>
    </row>
    <row r="55" spans="1:8" ht="13.5" customHeight="1" x14ac:dyDescent="0.15">
      <c r="A55" s="479" t="s">
        <v>93</v>
      </c>
      <c r="B55" s="480"/>
      <c r="C55" s="234"/>
      <c r="D55" s="235"/>
      <c r="E55" s="234"/>
      <c r="F55" s="234"/>
      <c r="G55" s="234"/>
      <c r="H55" s="15"/>
    </row>
    <row r="56" spans="1:8" ht="18" customHeight="1" x14ac:dyDescent="0.15">
      <c r="A56" s="461" t="s">
        <v>76</v>
      </c>
      <c r="B56" s="462"/>
      <c r="C56" s="244"/>
      <c r="D56" s="244"/>
      <c r="E56" s="244"/>
      <c r="F56" s="244"/>
      <c r="G56" s="244"/>
    </row>
    <row r="57" spans="1:8" ht="18" customHeight="1" x14ac:dyDescent="0.15">
      <c r="A57" s="512" t="s">
        <v>22</v>
      </c>
      <c r="B57" s="512"/>
      <c r="C57" s="244"/>
      <c r="D57" s="244"/>
      <c r="E57" s="244"/>
      <c r="F57" s="244"/>
      <c r="G57" s="244"/>
    </row>
    <row r="58" spans="1:8" ht="18" customHeight="1" x14ac:dyDescent="0.15">
      <c r="A58" s="512" t="s">
        <v>23</v>
      </c>
      <c r="B58" s="512"/>
      <c r="C58" s="244"/>
      <c r="D58" s="244"/>
      <c r="E58" s="244"/>
      <c r="F58" s="244"/>
      <c r="G58" s="244"/>
    </row>
    <row r="59" spans="1:8" ht="18" customHeight="1" x14ac:dyDescent="0.15">
      <c r="A59" s="512" t="s">
        <v>24</v>
      </c>
      <c r="B59" s="512"/>
      <c r="C59" s="244"/>
      <c r="D59" s="244"/>
      <c r="E59" s="244"/>
      <c r="F59" s="244"/>
      <c r="G59" s="244"/>
    </row>
    <row r="60" spans="1:8" ht="45" customHeight="1" x14ac:dyDescent="0.15">
      <c r="A60" s="461" t="s">
        <v>79</v>
      </c>
      <c r="B60" s="462"/>
      <c r="C60" s="244"/>
      <c r="D60" s="244"/>
      <c r="E60" s="244"/>
      <c r="F60" s="244"/>
      <c r="G60" s="244"/>
    </row>
    <row r="61" spans="1:8" ht="45" customHeight="1" x14ac:dyDescent="0.15">
      <c r="A61" s="461" t="s">
        <v>77</v>
      </c>
      <c r="B61" s="462"/>
      <c r="C61" s="244"/>
      <c r="D61" s="244"/>
      <c r="E61" s="244"/>
      <c r="F61" s="244"/>
      <c r="G61" s="244"/>
    </row>
    <row r="62" spans="1:8" ht="13.5" customHeight="1" x14ac:dyDescent="0.15">
      <c r="A62" s="465" t="s">
        <v>3</v>
      </c>
      <c r="B62" s="467"/>
      <c r="C62" s="244"/>
      <c r="D62" s="244"/>
      <c r="E62" s="243"/>
      <c r="F62" s="243"/>
      <c r="G62" s="243"/>
    </row>
    <row r="63" spans="1:8" ht="13.5" customHeight="1" x14ac:dyDescent="0.15">
      <c r="A63" s="11"/>
      <c r="B63" s="11"/>
      <c r="C63" s="59"/>
      <c r="D63" s="59"/>
      <c r="E63" s="15"/>
      <c r="F63" s="15"/>
      <c r="G63" s="15"/>
    </row>
    <row r="65" spans="1:7" x14ac:dyDescent="0.15">
      <c r="A65" s="8" t="s">
        <v>220</v>
      </c>
      <c r="F65" s="469" t="s">
        <v>317</v>
      </c>
      <c r="G65" s="469"/>
    </row>
    <row r="66" spans="1:7" x14ac:dyDescent="0.15">
      <c r="A66" s="8"/>
      <c r="F66" s="15"/>
      <c r="G66" s="15"/>
    </row>
    <row r="67" spans="1:7" x14ac:dyDescent="0.15">
      <c r="A67" s="182" t="s">
        <v>125</v>
      </c>
      <c r="B67" s="164"/>
      <c r="C67" s="164"/>
      <c r="D67" s="164"/>
      <c r="E67" s="164"/>
      <c r="F67" s="186"/>
      <c r="G67" s="187"/>
    </row>
    <row r="68" spans="1:7" x14ac:dyDescent="0.15">
      <c r="A68" s="506" t="s">
        <v>364</v>
      </c>
      <c r="B68" s="507"/>
      <c r="C68" s="507"/>
      <c r="D68" s="507"/>
      <c r="E68" s="507"/>
      <c r="F68" s="507"/>
      <c r="G68" s="508"/>
    </row>
    <row r="69" spans="1:7" x14ac:dyDescent="0.15">
      <c r="B69" s="15"/>
    </row>
    <row r="70" spans="1:7" ht="13.5" customHeight="1" x14ac:dyDescent="0.15">
      <c r="A70" s="479" t="s">
        <v>93</v>
      </c>
      <c r="B70" s="480"/>
      <c r="C70" s="234"/>
      <c r="D70" s="235"/>
      <c r="E70" s="234"/>
      <c r="F70" s="234"/>
      <c r="G70" s="234"/>
    </row>
    <row r="71" spans="1:7" ht="75" customHeight="1" x14ac:dyDescent="0.15">
      <c r="A71" s="513" t="s">
        <v>119</v>
      </c>
      <c r="B71" s="514"/>
      <c r="C71" s="244"/>
      <c r="D71" s="244"/>
      <c r="E71" s="244"/>
      <c r="F71" s="244"/>
      <c r="G71" s="244"/>
    </row>
    <row r="72" spans="1:7" ht="66" customHeight="1" x14ac:dyDescent="0.15">
      <c r="A72" s="513" t="s">
        <v>117</v>
      </c>
      <c r="B72" s="514"/>
      <c r="C72" s="244"/>
      <c r="D72" s="244"/>
      <c r="E72" s="244"/>
      <c r="F72" s="244"/>
      <c r="G72" s="244"/>
    </row>
    <row r="73" spans="1:7" ht="66" customHeight="1" x14ac:dyDescent="0.15">
      <c r="A73" s="513" t="s">
        <v>118</v>
      </c>
      <c r="B73" s="514"/>
      <c r="C73" s="244"/>
      <c r="D73" s="244"/>
      <c r="E73" s="244"/>
      <c r="F73" s="244"/>
      <c r="G73" s="244"/>
    </row>
    <row r="74" spans="1:7" x14ac:dyDescent="0.15">
      <c r="A74" s="312" t="s">
        <v>3</v>
      </c>
      <c r="B74" s="314"/>
      <c r="C74" s="244"/>
      <c r="D74" s="244"/>
      <c r="E74" s="238"/>
      <c r="F74" s="238"/>
      <c r="G74" s="238"/>
    </row>
    <row r="77" spans="1:7" ht="18" customHeight="1" x14ac:dyDescent="0.15">
      <c r="A77" s="8" t="s">
        <v>221</v>
      </c>
      <c r="F77" s="469" t="s">
        <v>318</v>
      </c>
      <c r="G77" s="469"/>
    </row>
    <row r="78" spans="1:7" x14ac:dyDescent="0.15">
      <c r="A78" s="135" t="s">
        <v>138</v>
      </c>
    </row>
    <row r="79" spans="1:7" x14ac:dyDescent="0.15">
      <c r="A79" s="135" t="s">
        <v>256</v>
      </c>
    </row>
    <row r="80" spans="1:7" x14ac:dyDescent="0.15">
      <c r="A80" s="135"/>
    </row>
    <row r="81" spans="1:7" ht="17.25" customHeight="1" x14ac:dyDescent="0.15">
      <c r="A81" s="479" t="s">
        <v>93</v>
      </c>
      <c r="B81" s="480"/>
      <c r="C81" s="234"/>
      <c r="D81" s="235"/>
      <c r="E81" s="246"/>
      <c r="F81" s="246"/>
      <c r="G81" s="246"/>
    </row>
    <row r="82" spans="1:7" ht="74.25" customHeight="1" x14ac:dyDescent="0.15">
      <c r="A82" s="351" t="s">
        <v>142</v>
      </c>
      <c r="B82" s="353"/>
      <c r="C82" s="461" t="s">
        <v>234</v>
      </c>
      <c r="D82" s="519"/>
      <c r="E82" s="519"/>
      <c r="F82" s="519"/>
      <c r="G82" s="462"/>
    </row>
    <row r="83" spans="1:7" ht="48" customHeight="1" x14ac:dyDescent="0.15">
      <c r="A83" s="520" t="s">
        <v>135</v>
      </c>
      <c r="B83" s="520"/>
      <c r="C83" s="512" t="s">
        <v>255</v>
      </c>
      <c r="D83" s="512"/>
      <c r="E83" s="512"/>
      <c r="F83" s="512"/>
      <c r="G83" s="512"/>
    </row>
    <row r="84" spans="1:7" ht="15.75" customHeight="1" x14ac:dyDescent="0.15">
      <c r="A84" s="144" t="s">
        <v>204</v>
      </c>
      <c r="B84" s="144"/>
      <c r="C84" s="128"/>
      <c r="D84" s="128"/>
      <c r="E84" s="128"/>
      <c r="F84" s="128"/>
      <c r="G84" s="128"/>
    </row>
    <row r="85" spans="1:7" ht="15.75" customHeight="1" x14ac:dyDescent="0.15">
      <c r="A85" s="135" t="s">
        <v>208</v>
      </c>
    </row>
    <row r="86" spans="1:7" ht="18.75" customHeight="1" x14ac:dyDescent="0.15">
      <c r="A86" s="135"/>
    </row>
    <row r="87" spans="1:7" ht="17.25" customHeight="1" x14ac:dyDescent="0.15">
      <c r="A87" s="12" t="s">
        <v>148</v>
      </c>
      <c r="B87" s="12"/>
      <c r="C87" s="12"/>
      <c r="D87" s="12"/>
      <c r="E87" s="12"/>
      <c r="F87" s="12"/>
      <c r="G87" s="12"/>
    </row>
    <row r="88" spans="1:7" s="12" customFormat="1" x14ac:dyDescent="0.15">
      <c r="A88" s="135" t="s">
        <v>207</v>
      </c>
    </row>
    <row r="89" spans="1:7" s="12" customFormat="1" x14ac:dyDescent="0.15">
      <c r="A89" s="135"/>
    </row>
    <row r="90" spans="1:7" s="12" customFormat="1" x14ac:dyDescent="0.15">
      <c r="A90" s="521" t="s">
        <v>0</v>
      </c>
      <c r="B90" s="522"/>
      <c r="C90" s="234"/>
      <c r="D90" s="235"/>
      <c r="E90" s="254"/>
      <c r="F90" s="254"/>
      <c r="G90" s="254"/>
    </row>
    <row r="91" spans="1:7" s="12" customFormat="1" ht="18" customHeight="1" x14ac:dyDescent="0.15">
      <c r="A91" s="351" t="s">
        <v>147</v>
      </c>
      <c r="B91" s="353"/>
      <c r="C91" s="255"/>
      <c r="D91" s="255"/>
      <c r="E91" s="255"/>
      <c r="F91" s="255"/>
      <c r="G91" s="255"/>
    </row>
    <row r="92" spans="1:7" s="12" customFormat="1" ht="18" customHeight="1" x14ac:dyDescent="0.15">
      <c r="A92" s="351" t="s">
        <v>141</v>
      </c>
      <c r="B92" s="353"/>
      <c r="C92" s="255"/>
      <c r="D92" s="255"/>
      <c r="E92" s="255"/>
      <c r="F92" s="255"/>
      <c r="G92" s="255"/>
    </row>
    <row r="93" spans="1:7" s="12" customFormat="1" ht="18" customHeight="1" x14ac:dyDescent="0.15">
      <c r="A93" s="515" t="s">
        <v>248</v>
      </c>
      <c r="B93" s="516"/>
      <c r="C93" s="255"/>
      <c r="D93" s="255"/>
      <c r="E93" s="255"/>
      <c r="F93" s="255"/>
      <c r="G93" s="255"/>
    </row>
    <row r="94" spans="1:7" ht="18.75" customHeight="1" x14ac:dyDescent="0.15">
      <c r="A94" s="84"/>
    </row>
    <row r="95" spans="1:7" x14ac:dyDescent="0.15">
      <c r="A95" s="135" t="s">
        <v>153</v>
      </c>
    </row>
    <row r="96" spans="1:7" x14ac:dyDescent="0.15">
      <c r="A96" s="135" t="s">
        <v>237</v>
      </c>
    </row>
    <row r="97" spans="1:7" x14ac:dyDescent="0.15">
      <c r="A97" s="135"/>
    </row>
    <row r="98" spans="1:7" x14ac:dyDescent="0.15">
      <c r="A98" s="479" t="s">
        <v>93</v>
      </c>
      <c r="B98" s="480"/>
      <c r="C98" s="234"/>
      <c r="D98" s="235"/>
      <c r="E98" s="246"/>
      <c r="F98" s="246"/>
      <c r="G98" s="246"/>
    </row>
    <row r="99" spans="1:7" ht="53.25" customHeight="1" x14ac:dyDescent="0.15">
      <c r="A99" s="461" t="s">
        <v>154</v>
      </c>
      <c r="B99" s="462"/>
      <c r="C99" s="234"/>
      <c r="D99" s="234"/>
      <c r="E99" s="234"/>
      <c r="F99" s="234"/>
      <c r="G99" s="234"/>
    </row>
    <row r="100" spans="1:7" ht="45.75" customHeight="1" x14ac:dyDescent="0.15">
      <c r="A100" s="517" t="s">
        <v>319</v>
      </c>
      <c r="B100" s="518"/>
      <c r="C100" s="256"/>
      <c r="D100" s="256"/>
      <c r="E100" s="293"/>
      <c r="F100" s="293"/>
      <c r="G100" s="293"/>
    </row>
    <row r="101" spans="1:7" x14ac:dyDescent="0.15">
      <c r="A101" s="135" t="s">
        <v>150</v>
      </c>
    </row>
    <row r="102" spans="1:7" x14ac:dyDescent="0.15">
      <c r="A102" s="135" t="s">
        <v>202</v>
      </c>
    </row>
    <row r="103" spans="1:7" x14ac:dyDescent="0.15">
      <c r="A103" s="135" t="s">
        <v>203</v>
      </c>
    </row>
    <row r="104" spans="1:7" x14ac:dyDescent="0.15">
      <c r="A104" s="135" t="s">
        <v>152</v>
      </c>
    </row>
  </sheetData>
  <sheetProtection formatCells="0" selectLockedCells="1"/>
  <dataConsolidate/>
  <mergeCells count="59">
    <mergeCell ref="A93:B93"/>
    <mergeCell ref="A98:B98"/>
    <mergeCell ref="A99:B99"/>
    <mergeCell ref="A100:B100"/>
    <mergeCell ref="F77:G77"/>
    <mergeCell ref="A81:B81"/>
    <mergeCell ref="C82:G82"/>
    <mergeCell ref="A83:B83"/>
    <mergeCell ref="C83:G83"/>
    <mergeCell ref="A90:B90"/>
    <mergeCell ref="A92:B92"/>
    <mergeCell ref="A91:B91"/>
    <mergeCell ref="A82:B82"/>
    <mergeCell ref="A60:B60"/>
    <mergeCell ref="A61:B61"/>
    <mergeCell ref="A62:B62"/>
    <mergeCell ref="F65:G65"/>
    <mergeCell ref="A68:G68"/>
    <mergeCell ref="A70:B70"/>
    <mergeCell ref="A71:B71"/>
    <mergeCell ref="A72:B72"/>
    <mergeCell ref="A73:B73"/>
    <mergeCell ref="A74:B74"/>
    <mergeCell ref="A59:B59"/>
    <mergeCell ref="A43:G43"/>
    <mergeCell ref="A45:B45"/>
    <mergeCell ref="A46:B46"/>
    <mergeCell ref="A47:B47"/>
    <mergeCell ref="A48:B48"/>
    <mergeCell ref="F50:G50"/>
    <mergeCell ref="A53:G53"/>
    <mergeCell ref="A55:B55"/>
    <mergeCell ref="A56:B56"/>
    <mergeCell ref="A57:B57"/>
    <mergeCell ref="A58:B58"/>
    <mergeCell ref="A42:G42"/>
    <mergeCell ref="A22:B22"/>
    <mergeCell ref="A23:B23"/>
    <mergeCell ref="A24:C24"/>
    <mergeCell ref="F26:G26"/>
    <mergeCell ref="A30:G30"/>
    <mergeCell ref="A31:G31"/>
    <mergeCell ref="A32:G32"/>
    <mergeCell ref="A34:B34"/>
    <mergeCell ref="A35:B35"/>
    <mergeCell ref="A36:B36"/>
    <mergeCell ref="A37:B37"/>
    <mergeCell ref="A21:B21"/>
    <mergeCell ref="F1:G1"/>
    <mergeCell ref="A3:B3"/>
    <mergeCell ref="A6:A7"/>
    <mergeCell ref="A4:A5"/>
    <mergeCell ref="A9:B9"/>
    <mergeCell ref="F12:G12"/>
    <mergeCell ref="A15:G15"/>
    <mergeCell ref="A16:G16"/>
    <mergeCell ref="A17:G17"/>
    <mergeCell ref="A18:G18"/>
    <mergeCell ref="A20:B20"/>
  </mergeCells>
  <phoneticPr fontId="2"/>
  <dataValidations count="4">
    <dataValidation type="list" allowBlank="1" showInputMessage="1" showErrorMessage="1" sqref="C47:G47 C36:G36" xr:uid="{00000000-0002-0000-0A00-000000000000}">
      <formula1>"第一種木材関連事業者,第二種木材関連事業者"</formula1>
    </dataValidation>
    <dataValidation type="list" allowBlank="1" showInputMessage="1" showErrorMessage="1" sqref="C56:G61 C71:G73" xr:uid="{00000000-0002-0000-0A00-000001000000}">
      <formula1>"○"</formula1>
    </dataValidation>
    <dataValidation type="list" allowBlank="1" showInputMessage="1" showErrorMessage="1" sqref="C22:G22" xr:uid="{00000000-0002-0000-0A00-000002000000}">
      <formula1>"有,無"</formula1>
    </dataValidation>
    <dataValidation type="list" allowBlank="1" showInputMessage="1" showErrorMessage="1" sqref="C21:G21" xr:uid="{00000000-0002-0000-0A00-000003000000}">
      <formula1>"0件,1件,2件,3件以上"</formula1>
    </dataValidation>
  </dataValidations>
  <pageMargins left="0.70866141732283472" right="0.70866141732283472" top="0.74803149606299213" bottom="0.74803149606299213" header="0.31496062992125984" footer="0.31496062992125984"/>
  <pageSetup paperSize="9" scale="97" orientation="portrait" r:id="rId1"/>
  <rowBreaks count="2" manualBreakCount="2">
    <brk id="48" max="6" man="1"/>
    <brk id="76" max="6" man="1"/>
  </row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4000000}">
          <x14:formula1>
            <xm:f>リスト!$I$4</xm:f>
          </x14:formula1>
          <xm:sqref>C91:G93</xm:sqref>
        </x14:dataValidation>
        <x14:dataValidation type="list" allowBlank="1" showInputMessage="1" showErrorMessage="1" xr:uid="{00000000-0002-0000-0A00-000005000000}">
          <x14:formula1>
            <xm:f>リスト!$J$4:$J$5</xm:f>
          </x14:formula1>
          <xm:sqref>C99:G99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7030A0"/>
  </sheetPr>
  <dimension ref="A1:D23"/>
  <sheetViews>
    <sheetView workbookViewId="0"/>
  </sheetViews>
  <sheetFormatPr defaultRowHeight="13.5" x14ac:dyDescent="0.15"/>
  <cols>
    <col min="1" max="1" width="7.125" customWidth="1"/>
    <col min="2" max="2" width="36.625" customWidth="1"/>
    <col min="3" max="3" width="13.125" customWidth="1"/>
    <col min="4" max="4" width="31.625" customWidth="1"/>
  </cols>
  <sheetData>
    <row r="1" spans="1:4" x14ac:dyDescent="0.15">
      <c r="A1" s="51"/>
      <c r="D1" s="4" t="s">
        <v>75</v>
      </c>
    </row>
    <row r="2" spans="1:4" x14ac:dyDescent="0.15">
      <c r="D2" s="15"/>
    </row>
    <row r="4" spans="1:4" ht="14.25" x14ac:dyDescent="0.15">
      <c r="A4" s="523" t="s">
        <v>378</v>
      </c>
      <c r="B4" s="523"/>
      <c r="C4" s="523"/>
      <c r="D4" s="523"/>
    </row>
    <row r="5" spans="1:4" ht="14.25" x14ac:dyDescent="0.15">
      <c r="B5" s="132"/>
      <c r="C5" s="132"/>
      <c r="D5" s="132"/>
    </row>
    <row r="7" spans="1:4" ht="18" customHeight="1" x14ac:dyDescent="0.15">
      <c r="A7" s="408" t="s">
        <v>283</v>
      </c>
      <c r="B7" s="408"/>
      <c r="C7" s="408"/>
      <c r="D7" s="408"/>
    </row>
    <row r="8" spans="1:4" x14ac:dyDescent="0.15">
      <c r="B8" s="128"/>
      <c r="C8" s="128"/>
      <c r="D8" s="128"/>
    </row>
    <row r="10" spans="1:4" ht="30" customHeight="1" x14ac:dyDescent="0.15">
      <c r="A10" s="2" t="s">
        <v>284</v>
      </c>
      <c r="B10" s="62" t="s">
        <v>285</v>
      </c>
      <c r="C10" s="134" t="s">
        <v>379</v>
      </c>
      <c r="D10" s="62" t="s">
        <v>3</v>
      </c>
    </row>
    <row r="11" spans="1:4" ht="84" customHeight="1" x14ac:dyDescent="0.15">
      <c r="A11" s="243"/>
      <c r="B11" s="2" t="s">
        <v>109</v>
      </c>
      <c r="C11" s="129" t="s">
        <v>286</v>
      </c>
      <c r="D11" s="2" t="s">
        <v>380</v>
      </c>
    </row>
    <row r="12" spans="1:4" ht="42" customHeight="1" x14ac:dyDescent="0.15">
      <c r="A12" s="243"/>
      <c r="B12" s="2" t="s">
        <v>90</v>
      </c>
      <c r="C12" s="129" t="s">
        <v>286</v>
      </c>
      <c r="D12" s="1"/>
    </row>
    <row r="13" spans="1:4" ht="42" customHeight="1" x14ac:dyDescent="0.15">
      <c r="A13" s="243"/>
      <c r="B13" s="2" t="s">
        <v>91</v>
      </c>
      <c r="C13" s="129" t="s">
        <v>287</v>
      </c>
      <c r="D13" s="1" t="s">
        <v>381</v>
      </c>
    </row>
    <row r="14" spans="1:4" ht="42" customHeight="1" x14ac:dyDescent="0.15">
      <c r="A14" s="243"/>
      <c r="B14" s="2" t="s">
        <v>110</v>
      </c>
      <c r="C14" s="129" t="s">
        <v>288</v>
      </c>
      <c r="D14" s="1"/>
    </row>
    <row r="15" spans="1:4" ht="42" customHeight="1" x14ac:dyDescent="0.15">
      <c r="A15" s="243"/>
      <c r="B15" s="2" t="s">
        <v>72</v>
      </c>
      <c r="C15" s="129" t="s">
        <v>288</v>
      </c>
      <c r="D15" s="1"/>
    </row>
    <row r="16" spans="1:4" ht="78" customHeight="1" x14ac:dyDescent="0.15">
      <c r="A16" s="243"/>
      <c r="B16" s="2" t="s">
        <v>289</v>
      </c>
      <c r="C16" s="129" t="s">
        <v>288</v>
      </c>
      <c r="D16" s="1"/>
    </row>
    <row r="17" spans="1:4" ht="42" customHeight="1" x14ac:dyDescent="0.15">
      <c r="A17" s="243"/>
      <c r="B17" s="2" t="s">
        <v>80</v>
      </c>
      <c r="C17" s="129" t="s">
        <v>290</v>
      </c>
      <c r="D17" s="2" t="s">
        <v>382</v>
      </c>
    </row>
    <row r="18" spans="1:4" ht="52.5" customHeight="1" x14ac:dyDescent="0.15">
      <c r="A18" s="243"/>
      <c r="B18" s="2" t="s">
        <v>78</v>
      </c>
      <c r="C18" s="129" t="s">
        <v>291</v>
      </c>
      <c r="D18" s="1"/>
    </row>
    <row r="19" spans="1:4" ht="52.5" customHeight="1" x14ac:dyDescent="0.15">
      <c r="A19" s="243"/>
      <c r="B19" s="2" t="s">
        <v>388</v>
      </c>
      <c r="C19" s="129" t="s">
        <v>291</v>
      </c>
      <c r="D19" s="1"/>
    </row>
    <row r="20" spans="1:4" ht="52.5" customHeight="1" x14ac:dyDescent="0.15">
      <c r="A20" s="243"/>
      <c r="B20" s="2" t="s">
        <v>81</v>
      </c>
      <c r="C20" s="129" t="s">
        <v>291</v>
      </c>
      <c r="D20" s="1"/>
    </row>
    <row r="22" spans="1:4" x14ac:dyDescent="0.15">
      <c r="A22" t="s">
        <v>366</v>
      </c>
    </row>
    <row r="23" spans="1:4" x14ac:dyDescent="0.15">
      <c r="A23" t="s">
        <v>292</v>
      </c>
    </row>
  </sheetData>
  <sheetProtection selectLockedCells="1"/>
  <mergeCells count="2">
    <mergeCell ref="A4:D4"/>
    <mergeCell ref="A7:D7"/>
  </mergeCells>
  <phoneticPr fontId="2"/>
  <dataValidations count="1">
    <dataValidation type="list" allowBlank="1" showInputMessage="1" showErrorMessage="1" sqref="A11:A20" xr:uid="{00000000-0002-0000-0B00-000000000000}">
      <formula1>"○"</formula1>
    </dataValidation>
  </dataValidation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L60"/>
  <sheetViews>
    <sheetView topLeftCell="A46" workbookViewId="0"/>
  </sheetViews>
  <sheetFormatPr defaultRowHeight="13.5" x14ac:dyDescent="0.15"/>
  <cols>
    <col min="1" max="1" width="2.75" customWidth="1"/>
    <col min="2" max="6" width="15.75" customWidth="1"/>
  </cols>
  <sheetData>
    <row r="1" spans="1:6" x14ac:dyDescent="0.15">
      <c r="A1" t="s">
        <v>416</v>
      </c>
      <c r="F1" s="15" t="s">
        <v>258</v>
      </c>
    </row>
    <row r="2" spans="1:6" ht="14.25" thickBot="1" x14ac:dyDescent="0.2"/>
    <row r="3" spans="1:6" x14ac:dyDescent="0.15">
      <c r="A3" s="25"/>
      <c r="B3" s="26"/>
      <c r="C3" s="26"/>
      <c r="D3" s="26"/>
      <c r="E3" s="26"/>
      <c r="F3" s="27"/>
    </row>
    <row r="4" spans="1:6" ht="14.25" x14ac:dyDescent="0.15">
      <c r="A4" s="28"/>
      <c r="B4" s="62" t="s">
        <v>40</v>
      </c>
      <c r="C4" s="322" t="s">
        <v>412</v>
      </c>
      <c r="D4" s="322"/>
      <c r="E4" s="531" t="s">
        <v>411</v>
      </c>
      <c r="F4" s="532"/>
    </row>
    <row r="5" spans="1:6" ht="14.25" x14ac:dyDescent="0.15">
      <c r="A5" s="28"/>
      <c r="B5" s="101" t="s">
        <v>235</v>
      </c>
      <c r="C5" s="325"/>
      <c r="D5" s="325"/>
      <c r="F5" s="29"/>
    </row>
    <row r="6" spans="1:6" ht="14.25" x14ac:dyDescent="0.15">
      <c r="A6" s="28"/>
      <c r="B6" s="327" t="s">
        <v>27</v>
      </c>
      <c r="C6" s="213"/>
      <c r="D6" s="213"/>
      <c r="F6" s="29"/>
    </row>
    <row r="7" spans="1:6" ht="14.25" x14ac:dyDescent="0.15">
      <c r="A7" s="28"/>
      <c r="B7" s="328"/>
      <c r="C7" s="213"/>
      <c r="D7" s="213"/>
      <c r="F7" s="29"/>
    </row>
    <row r="8" spans="1:6" ht="14.25" x14ac:dyDescent="0.15">
      <c r="A8" s="28"/>
      <c r="B8" s="329"/>
      <c r="C8" s="213"/>
      <c r="D8" s="213"/>
      <c r="F8" s="29"/>
    </row>
    <row r="9" spans="1:6" ht="14.25" x14ac:dyDescent="0.15">
      <c r="A9" s="28"/>
      <c r="B9" s="144"/>
      <c r="C9" s="43"/>
      <c r="D9" s="43"/>
      <c r="F9" s="29"/>
    </row>
    <row r="10" spans="1:6" x14ac:dyDescent="0.15">
      <c r="A10" s="28"/>
      <c r="F10" s="29"/>
    </row>
    <row r="11" spans="1:6" ht="17.25" x14ac:dyDescent="0.15">
      <c r="A11" s="330" t="s">
        <v>107</v>
      </c>
      <c r="B11" s="331"/>
      <c r="C11" s="331"/>
      <c r="D11" s="331"/>
      <c r="E11" s="331"/>
      <c r="F11" s="332"/>
    </row>
    <row r="12" spans="1:6" x14ac:dyDescent="0.15">
      <c r="A12" s="28"/>
      <c r="F12" s="29"/>
    </row>
    <row r="13" spans="1:6" ht="14.25" thickBot="1" x14ac:dyDescent="0.2">
      <c r="A13" s="30"/>
      <c r="B13" s="31"/>
      <c r="C13" s="31"/>
      <c r="D13" s="31"/>
      <c r="E13" s="31"/>
      <c r="F13" s="32"/>
    </row>
    <row r="15" spans="1:6" x14ac:dyDescent="0.15">
      <c r="B15" s="8" t="s">
        <v>320</v>
      </c>
    </row>
    <row r="16" spans="1:6" x14ac:dyDescent="0.15">
      <c r="B16" s="8"/>
    </row>
    <row r="17" spans="2:12" x14ac:dyDescent="0.15">
      <c r="B17" s="183" t="s">
        <v>125</v>
      </c>
      <c r="C17" s="184"/>
      <c r="D17" s="184"/>
      <c r="E17" s="184"/>
      <c r="F17" s="185"/>
      <c r="H17" s="21"/>
      <c r="I17" s="21"/>
      <c r="J17" s="21"/>
      <c r="K17" s="21"/>
      <c r="L17" s="21"/>
    </row>
    <row r="18" spans="2:12" x14ac:dyDescent="0.15">
      <c r="B18" s="492" t="s">
        <v>367</v>
      </c>
      <c r="C18" s="493"/>
      <c r="D18" s="493"/>
      <c r="E18" s="493"/>
      <c r="F18" s="494"/>
      <c r="H18" s="21"/>
      <c r="I18" s="21"/>
      <c r="J18" s="21"/>
      <c r="K18" s="21"/>
      <c r="L18" s="21"/>
    </row>
    <row r="19" spans="2:12" x14ac:dyDescent="0.15">
      <c r="B19" s="492" t="s">
        <v>368</v>
      </c>
      <c r="C19" s="493"/>
      <c r="D19" s="493"/>
      <c r="E19" s="493"/>
      <c r="F19" s="494"/>
      <c r="H19" s="21"/>
      <c r="I19" s="21"/>
      <c r="J19" s="21"/>
      <c r="K19" s="21"/>
      <c r="L19" s="21"/>
    </row>
    <row r="20" spans="2:12" ht="13.5" customHeight="1" x14ac:dyDescent="0.15">
      <c r="B20" s="492" t="s">
        <v>369</v>
      </c>
      <c r="C20" s="493"/>
      <c r="D20" s="493"/>
      <c r="E20" s="493"/>
      <c r="F20" s="494"/>
      <c r="H20" s="21"/>
      <c r="I20" s="21"/>
      <c r="J20" s="21"/>
      <c r="K20" s="21"/>
      <c r="L20" s="21"/>
    </row>
    <row r="21" spans="2:12" x14ac:dyDescent="0.15">
      <c r="B21" s="188"/>
      <c r="C21" s="189"/>
      <c r="D21" s="189"/>
      <c r="E21" s="189"/>
      <c r="F21" s="190"/>
      <c r="H21" s="21"/>
      <c r="I21" s="21"/>
      <c r="J21" s="21"/>
      <c r="K21" s="21"/>
      <c r="L21" s="21"/>
    </row>
    <row r="23" spans="2:12" x14ac:dyDescent="0.15">
      <c r="B23" s="8" t="s">
        <v>321</v>
      </c>
    </row>
    <row r="24" spans="2:12" x14ac:dyDescent="0.15">
      <c r="B24" s="162" t="s">
        <v>322</v>
      </c>
    </row>
    <row r="25" spans="2:12" x14ac:dyDescent="0.15">
      <c r="B25" s="524" t="s">
        <v>323</v>
      </c>
      <c r="C25" s="524"/>
      <c r="D25" s="469" t="s">
        <v>328</v>
      </c>
      <c r="E25" s="469"/>
      <c r="F25" s="469"/>
    </row>
    <row r="26" spans="2:12" ht="51" customHeight="1" x14ac:dyDescent="0.15">
      <c r="B26" s="525"/>
      <c r="C26" s="526"/>
      <c r="D26" s="140" t="s">
        <v>329</v>
      </c>
      <c r="E26" s="529"/>
      <c r="F26" s="529"/>
    </row>
    <row r="27" spans="2:12" ht="51" customHeight="1" x14ac:dyDescent="0.15">
      <c r="B27" s="527"/>
      <c r="C27" s="528"/>
      <c r="D27" s="140" t="s">
        <v>330</v>
      </c>
      <c r="E27" s="529"/>
      <c r="F27" s="529"/>
    </row>
    <row r="28" spans="2:12" x14ac:dyDescent="0.15">
      <c r="B28" s="178" t="s">
        <v>332</v>
      </c>
      <c r="C28" s="145"/>
      <c r="D28" s="15"/>
      <c r="E28" s="15"/>
      <c r="F28" s="15"/>
    </row>
    <row r="29" spans="2:12" x14ac:dyDescent="0.15">
      <c r="B29" s="178"/>
      <c r="C29" s="145"/>
      <c r="D29" s="15"/>
      <c r="E29" s="15"/>
      <c r="F29" s="15"/>
    </row>
    <row r="30" spans="2:12" x14ac:dyDescent="0.15">
      <c r="B30" s="163"/>
    </row>
    <row r="31" spans="2:12" x14ac:dyDescent="0.15">
      <c r="B31" s="162" t="s">
        <v>324</v>
      </c>
    </row>
    <row r="32" spans="2:12" x14ac:dyDescent="0.15">
      <c r="B32" s="524" t="s">
        <v>323</v>
      </c>
      <c r="C32" s="524"/>
      <c r="D32" s="469" t="s">
        <v>328</v>
      </c>
      <c r="E32" s="469"/>
      <c r="F32" s="469"/>
    </row>
    <row r="33" spans="2:6" ht="51" customHeight="1" x14ac:dyDescent="0.15">
      <c r="B33" s="525"/>
      <c r="C33" s="526"/>
      <c r="D33" s="140" t="s">
        <v>329</v>
      </c>
      <c r="E33" s="529"/>
      <c r="F33" s="529"/>
    </row>
    <row r="34" spans="2:6" ht="51" customHeight="1" x14ac:dyDescent="0.15">
      <c r="B34" s="527"/>
      <c r="C34" s="528"/>
      <c r="D34" s="140" t="s">
        <v>331</v>
      </c>
      <c r="E34" s="529"/>
      <c r="F34" s="529"/>
    </row>
    <row r="35" spans="2:6" x14ac:dyDescent="0.15">
      <c r="B35" s="530" t="s">
        <v>325</v>
      </c>
      <c r="C35" s="530"/>
      <c r="D35" s="530"/>
      <c r="E35" s="530"/>
      <c r="F35" s="530"/>
    </row>
    <row r="36" spans="2:6" ht="51" customHeight="1" x14ac:dyDescent="0.15">
      <c r="B36" s="530"/>
      <c r="C36" s="530"/>
      <c r="D36" s="530"/>
      <c r="E36" s="530"/>
      <c r="F36" s="530"/>
    </row>
    <row r="37" spans="2:6" x14ac:dyDescent="0.15">
      <c r="B37" s="178" t="s">
        <v>332</v>
      </c>
      <c r="C37" s="145"/>
      <c r="D37" s="15"/>
      <c r="E37" s="15"/>
      <c r="F37" s="15"/>
    </row>
    <row r="38" spans="2:6" x14ac:dyDescent="0.15">
      <c r="B38" t="s">
        <v>326</v>
      </c>
    </row>
    <row r="39" spans="2:6" x14ac:dyDescent="0.15">
      <c r="B39" s="143"/>
      <c r="C39" s="143"/>
      <c r="D39" s="143"/>
      <c r="E39" s="143"/>
      <c r="F39" s="143"/>
    </row>
    <row r="40" spans="2:6" x14ac:dyDescent="0.15">
      <c r="B40" s="8" t="s">
        <v>277</v>
      </c>
    </row>
    <row r="41" spans="2:6" x14ac:dyDescent="0.15">
      <c r="B41" s="162" t="s">
        <v>278</v>
      </c>
    </row>
    <row r="42" spans="2:6" x14ac:dyDescent="0.15">
      <c r="B42" s="524" t="s">
        <v>323</v>
      </c>
      <c r="C42" s="524"/>
      <c r="D42" s="469" t="s">
        <v>328</v>
      </c>
      <c r="E42" s="469"/>
      <c r="F42" s="469"/>
    </row>
    <row r="43" spans="2:6" ht="51" customHeight="1" x14ac:dyDescent="0.15">
      <c r="B43" s="525"/>
      <c r="C43" s="526"/>
      <c r="D43" s="140" t="s">
        <v>329</v>
      </c>
      <c r="E43" s="529"/>
      <c r="F43" s="529"/>
    </row>
    <row r="44" spans="2:6" ht="51" customHeight="1" x14ac:dyDescent="0.15">
      <c r="B44" s="527"/>
      <c r="C44" s="528"/>
      <c r="D44" s="140" t="s">
        <v>330</v>
      </c>
      <c r="E44" s="529"/>
      <c r="F44" s="529"/>
    </row>
    <row r="45" spans="2:6" x14ac:dyDescent="0.15">
      <c r="B45" s="178" t="s">
        <v>332</v>
      </c>
      <c r="C45" s="145"/>
      <c r="D45" s="15"/>
      <c r="E45" s="15"/>
      <c r="F45" s="15"/>
    </row>
    <row r="46" spans="2:6" x14ac:dyDescent="0.15">
      <c r="B46" s="178"/>
      <c r="C46" s="145"/>
      <c r="D46" s="15"/>
      <c r="E46" s="15"/>
      <c r="F46" s="15"/>
    </row>
    <row r="47" spans="2:6" x14ac:dyDescent="0.15">
      <c r="B47" s="178"/>
      <c r="C47" s="145"/>
      <c r="D47" s="15"/>
      <c r="E47" s="15"/>
      <c r="F47" s="15"/>
    </row>
    <row r="48" spans="2:6" x14ac:dyDescent="0.15">
      <c r="B48" s="162" t="s">
        <v>280</v>
      </c>
    </row>
    <row r="49" spans="2:6" x14ac:dyDescent="0.15">
      <c r="B49" s="524" t="s">
        <v>323</v>
      </c>
      <c r="C49" s="524"/>
      <c r="D49" s="469" t="s">
        <v>328</v>
      </c>
      <c r="E49" s="469"/>
      <c r="F49" s="469"/>
    </row>
    <row r="50" spans="2:6" ht="51" customHeight="1" x14ac:dyDescent="0.15">
      <c r="B50" s="525"/>
      <c r="C50" s="526"/>
      <c r="D50" s="140" t="s">
        <v>329</v>
      </c>
      <c r="E50" s="529"/>
      <c r="F50" s="529"/>
    </row>
    <row r="51" spans="2:6" ht="51" customHeight="1" x14ac:dyDescent="0.15">
      <c r="B51" s="527"/>
      <c r="C51" s="528"/>
      <c r="D51" s="140" t="s">
        <v>331</v>
      </c>
      <c r="E51" s="529"/>
      <c r="F51" s="529"/>
    </row>
    <row r="52" spans="2:6" x14ac:dyDescent="0.15">
      <c r="B52" s="530" t="s">
        <v>325</v>
      </c>
      <c r="C52" s="530"/>
      <c r="D52" s="530"/>
      <c r="E52" s="530"/>
      <c r="F52" s="530"/>
    </row>
    <row r="53" spans="2:6" ht="51" customHeight="1" x14ac:dyDescent="0.15">
      <c r="B53" s="530"/>
      <c r="C53" s="530"/>
      <c r="D53" s="530"/>
      <c r="E53" s="530"/>
      <c r="F53" s="530"/>
    </row>
    <row r="54" spans="2:6" x14ac:dyDescent="0.15">
      <c r="B54" s="178" t="s">
        <v>332</v>
      </c>
      <c r="C54" s="145"/>
      <c r="D54" s="15"/>
      <c r="E54" s="15"/>
      <c r="F54" s="15"/>
    </row>
    <row r="55" spans="2:6" x14ac:dyDescent="0.15">
      <c r="B55" t="s">
        <v>326</v>
      </c>
    </row>
    <row r="57" spans="2:6" x14ac:dyDescent="0.15">
      <c r="B57" s="15"/>
      <c r="C57" s="15"/>
      <c r="D57" s="15"/>
      <c r="E57" s="15"/>
      <c r="F57" s="15"/>
    </row>
    <row r="58" spans="2:6" x14ac:dyDescent="0.15">
      <c r="B58" s="8" t="s">
        <v>327</v>
      </c>
    </row>
    <row r="60" spans="2:6" ht="87" customHeight="1" x14ac:dyDescent="0.15">
      <c r="B60" s="529"/>
      <c r="C60" s="529"/>
      <c r="D60" s="529"/>
      <c r="E60" s="529"/>
      <c r="F60" s="529"/>
    </row>
  </sheetData>
  <sheetProtection formatCells="0" selectLockedCells="1"/>
  <mergeCells count="33">
    <mergeCell ref="B53:F53"/>
    <mergeCell ref="B60:F60"/>
    <mergeCell ref="E4:F4"/>
    <mergeCell ref="B18:F18"/>
    <mergeCell ref="B19:F19"/>
    <mergeCell ref="B20:F20"/>
    <mergeCell ref="B49:C49"/>
    <mergeCell ref="D49:F49"/>
    <mergeCell ref="B50:C51"/>
    <mergeCell ref="E50:F50"/>
    <mergeCell ref="E51:F51"/>
    <mergeCell ref="B52:F52"/>
    <mergeCell ref="B36:F36"/>
    <mergeCell ref="B42:C42"/>
    <mergeCell ref="D42:F42"/>
    <mergeCell ref="B43:C44"/>
    <mergeCell ref="B26:C27"/>
    <mergeCell ref="E26:F26"/>
    <mergeCell ref="E27:F27"/>
    <mergeCell ref="E43:F43"/>
    <mergeCell ref="E44:F44"/>
    <mergeCell ref="B32:C32"/>
    <mergeCell ref="D32:F32"/>
    <mergeCell ref="B33:C34"/>
    <mergeCell ref="E33:F33"/>
    <mergeCell ref="E34:F34"/>
    <mergeCell ref="B35:F35"/>
    <mergeCell ref="C4:D4"/>
    <mergeCell ref="C5:D5"/>
    <mergeCell ref="B6:B8"/>
    <mergeCell ref="A11:F11"/>
    <mergeCell ref="B25:C25"/>
    <mergeCell ref="D25:F25"/>
  </mergeCells>
  <phoneticPr fontId="2"/>
  <pageMargins left="0.7" right="0.7" top="0.75" bottom="0.75" header="0.3" footer="0.3"/>
  <pageSetup paperSize="9" orientation="portrait" r:id="rId1"/>
  <rowBreaks count="1" manualBreakCount="1">
    <brk id="39"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C00-000000000000}">
          <x14:formula1>
            <xm:f>リスト!$B$4:$B$5</xm:f>
          </x14:formula1>
          <xm:sqref>C5:D5</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00"/>
    <pageSetUpPr fitToPage="1"/>
  </sheetPr>
  <dimension ref="A1:V42"/>
  <sheetViews>
    <sheetView zoomScale="70" zoomScaleNormal="70" workbookViewId="0"/>
  </sheetViews>
  <sheetFormatPr defaultRowHeight="13.5" x14ac:dyDescent="0.15"/>
  <cols>
    <col min="1" max="1" width="9.375" customWidth="1"/>
    <col min="2" max="2" width="3.125" customWidth="1"/>
    <col min="3" max="3" width="9.375" customWidth="1"/>
    <col min="4" max="4" width="3.375" customWidth="1"/>
    <col min="5" max="5" width="5" customWidth="1"/>
    <col min="6" max="6" width="3.125" customWidth="1"/>
    <col min="7" max="7" width="6.875" customWidth="1"/>
    <col min="8" max="8" width="3.75" customWidth="1"/>
    <col min="9" max="12" width="17.125" customWidth="1"/>
    <col min="13" max="13" width="5.125" customWidth="1"/>
    <col min="14" max="17" width="15" customWidth="1"/>
    <col min="18" max="18" width="5" customWidth="1"/>
    <col min="19" max="22" width="15" customWidth="1"/>
  </cols>
  <sheetData>
    <row r="1" spans="1:22" x14ac:dyDescent="0.15">
      <c r="A1" s="51"/>
      <c r="B1" s="51"/>
    </row>
    <row r="2" spans="1:22" ht="14.25" thickBot="1" x14ac:dyDescent="0.2">
      <c r="A2" s="8" t="s">
        <v>121</v>
      </c>
      <c r="B2" s="8"/>
      <c r="C2" s="8"/>
      <c r="N2" s="35"/>
      <c r="O2" s="15"/>
      <c r="Q2" s="15"/>
    </row>
    <row r="3" spans="1:22" ht="20.25" customHeight="1" thickBot="1" x14ac:dyDescent="0.2">
      <c r="A3" s="425" t="s">
        <v>252</v>
      </c>
      <c r="B3" s="425"/>
      <c r="C3" s="425"/>
      <c r="D3" s="546"/>
      <c r="E3" s="547"/>
      <c r="F3" s="547"/>
      <c r="G3" s="547"/>
      <c r="H3" s="548"/>
      <c r="I3" s="71"/>
      <c r="N3" s="35"/>
      <c r="O3" s="15"/>
      <c r="Q3" s="15"/>
    </row>
    <row r="4" spans="1:22" ht="14.25" thickBot="1" x14ac:dyDescent="0.2">
      <c r="O4" s="15"/>
      <c r="Q4" s="15"/>
    </row>
    <row r="5" spans="1:22" ht="26.25" customHeight="1" thickBot="1" x14ac:dyDescent="0.2">
      <c r="A5" s="437" t="s">
        <v>372</v>
      </c>
      <c r="B5" s="541"/>
      <c r="C5" s="541"/>
      <c r="D5" s="438"/>
      <c r="I5" s="391" t="s">
        <v>74</v>
      </c>
      <c r="J5" s="540"/>
      <c r="K5" s="539" t="s">
        <v>120</v>
      </c>
      <c r="L5" s="540"/>
    </row>
    <row r="6" spans="1:22" ht="26.25" customHeight="1" x14ac:dyDescent="0.15">
      <c r="A6" s="439"/>
      <c r="B6" s="542"/>
      <c r="C6" s="542"/>
      <c r="D6" s="440"/>
      <c r="I6" s="55" t="s">
        <v>29</v>
      </c>
      <c r="J6" s="284"/>
      <c r="K6" s="109" t="s">
        <v>29</v>
      </c>
      <c r="L6" s="284"/>
      <c r="N6" s="537" t="s">
        <v>74</v>
      </c>
      <c r="O6" s="538"/>
      <c r="P6" s="539" t="s">
        <v>120</v>
      </c>
      <c r="Q6" s="540"/>
      <c r="S6" s="537" t="s">
        <v>74</v>
      </c>
      <c r="T6" s="538"/>
      <c r="U6" s="539" t="s">
        <v>120</v>
      </c>
      <c r="V6" s="540"/>
    </row>
    <row r="7" spans="1:22" ht="26.25" customHeight="1" x14ac:dyDescent="0.15">
      <c r="A7" s="439"/>
      <c r="B7" s="542"/>
      <c r="C7" s="542"/>
      <c r="D7" s="440"/>
      <c r="I7" s="40" t="s">
        <v>30</v>
      </c>
      <c r="J7" s="230"/>
      <c r="K7" s="56" t="s">
        <v>30</v>
      </c>
      <c r="L7" s="230"/>
      <c r="N7" s="58" t="s">
        <v>333</v>
      </c>
      <c r="O7" s="286"/>
      <c r="P7" s="58" t="s">
        <v>333</v>
      </c>
      <c r="Q7" s="286"/>
      <c r="S7" s="58" t="s">
        <v>333</v>
      </c>
      <c r="T7" s="230"/>
      <c r="U7" s="58" t="s">
        <v>333</v>
      </c>
      <c r="V7" s="230"/>
    </row>
    <row r="8" spans="1:22" ht="26.25" customHeight="1" x14ac:dyDescent="0.15">
      <c r="A8" s="439"/>
      <c r="B8" s="542"/>
      <c r="C8" s="542"/>
      <c r="D8" s="440"/>
      <c r="I8" s="38" t="s">
        <v>334</v>
      </c>
      <c r="J8" s="231" t="s">
        <v>183</v>
      </c>
      <c r="K8" s="38" t="s">
        <v>334</v>
      </c>
      <c r="L8" s="231" t="s">
        <v>183</v>
      </c>
      <c r="N8" s="34" t="s">
        <v>30</v>
      </c>
      <c r="O8" s="230"/>
      <c r="P8" s="41" t="s">
        <v>30</v>
      </c>
      <c r="Q8" s="230"/>
      <c r="S8" s="34" t="s">
        <v>30</v>
      </c>
      <c r="T8" s="230"/>
      <c r="U8" s="41" t="s">
        <v>30</v>
      </c>
      <c r="V8" s="230"/>
    </row>
    <row r="9" spans="1:22" ht="26.25" customHeight="1" x14ac:dyDescent="0.15">
      <c r="A9" s="443"/>
      <c r="B9" s="543"/>
      <c r="C9" s="543"/>
      <c r="D9" s="444"/>
      <c r="I9" s="40" t="s">
        <v>31</v>
      </c>
      <c r="J9" s="230"/>
      <c r="K9" s="56" t="s">
        <v>31</v>
      </c>
      <c r="L9" s="230"/>
      <c r="N9" s="38" t="s">
        <v>334</v>
      </c>
      <c r="O9" s="287" t="s">
        <v>183</v>
      </c>
      <c r="P9" s="102" t="s">
        <v>334</v>
      </c>
      <c r="Q9" s="287" t="s">
        <v>183</v>
      </c>
      <c r="S9" s="38" t="s">
        <v>334</v>
      </c>
      <c r="T9" s="286" t="s">
        <v>51</v>
      </c>
      <c r="U9" s="102" t="s">
        <v>334</v>
      </c>
      <c r="V9" s="286" t="s">
        <v>51</v>
      </c>
    </row>
    <row r="10" spans="1:22" ht="26.25" customHeight="1" x14ac:dyDescent="0.15">
      <c r="A10" s="533" t="s">
        <v>249</v>
      </c>
      <c r="B10" s="534"/>
      <c r="C10" s="282"/>
      <c r="D10" s="52" t="s">
        <v>96</v>
      </c>
      <c r="I10" s="40" t="s">
        <v>194</v>
      </c>
      <c r="J10" s="232" t="s">
        <v>243</v>
      </c>
      <c r="K10" s="40" t="s">
        <v>194</v>
      </c>
      <c r="L10" s="232" t="s">
        <v>243</v>
      </c>
      <c r="M10" s="13"/>
      <c r="N10" s="34" t="s">
        <v>31</v>
      </c>
      <c r="O10" s="230"/>
      <c r="P10" s="41" t="s">
        <v>31</v>
      </c>
      <c r="Q10" s="230"/>
      <c r="S10" s="34" t="s">
        <v>31</v>
      </c>
      <c r="T10" s="230"/>
      <c r="U10" s="41" t="s">
        <v>31</v>
      </c>
      <c r="V10" s="230"/>
    </row>
    <row r="11" spans="1:22" ht="26.25" customHeight="1" x14ac:dyDescent="0.15">
      <c r="A11" s="544" t="s">
        <v>399</v>
      </c>
      <c r="B11" s="334"/>
      <c r="C11" s="282"/>
      <c r="D11" s="52" t="s">
        <v>403</v>
      </c>
      <c r="F11" s="7"/>
      <c r="G11" s="7"/>
      <c r="I11" s="73" t="s">
        <v>195</v>
      </c>
      <c r="J11" s="232" t="s">
        <v>244</v>
      </c>
      <c r="K11" s="73" t="s">
        <v>195</v>
      </c>
      <c r="L11" s="232" t="s">
        <v>244</v>
      </c>
      <c r="M11" s="13"/>
      <c r="N11" s="58" t="s">
        <v>100</v>
      </c>
      <c r="O11" s="232"/>
      <c r="P11" s="58" t="s">
        <v>100</v>
      </c>
      <c r="Q11" s="285"/>
      <c r="S11" s="58" t="s">
        <v>100</v>
      </c>
      <c r="T11" s="232"/>
      <c r="U11" s="58" t="s">
        <v>100</v>
      </c>
      <c r="V11" s="285"/>
    </row>
    <row r="12" spans="1:22" ht="26.25" customHeight="1" thickBot="1" x14ac:dyDescent="0.2">
      <c r="A12" s="535" t="s">
        <v>250</v>
      </c>
      <c r="B12" s="536"/>
      <c r="C12" s="282"/>
      <c r="D12" s="52" t="s">
        <v>96</v>
      </c>
      <c r="G12" s="7"/>
      <c r="I12" s="40" t="s">
        <v>97</v>
      </c>
      <c r="J12" s="285"/>
      <c r="K12" s="281" t="s">
        <v>97</v>
      </c>
      <c r="L12" s="285"/>
      <c r="N12" s="76" t="s">
        <v>231</v>
      </c>
      <c r="O12" s="288"/>
      <c r="P12" s="76" t="s">
        <v>231</v>
      </c>
      <c r="Q12" s="288"/>
      <c r="S12" s="76" t="s">
        <v>231</v>
      </c>
      <c r="T12" s="288"/>
      <c r="U12" s="76" t="s">
        <v>231</v>
      </c>
      <c r="V12" s="288"/>
    </row>
    <row r="13" spans="1:22" ht="26.25" customHeight="1" thickBot="1" x14ac:dyDescent="0.2">
      <c r="A13" s="36"/>
      <c r="B13" s="54"/>
      <c r="C13" s="54"/>
      <c r="D13" s="37"/>
      <c r="G13" s="15"/>
      <c r="I13" s="66" t="s">
        <v>231</v>
      </c>
      <c r="J13" s="227"/>
      <c r="K13" s="66" t="s">
        <v>231</v>
      </c>
      <c r="L13" s="227"/>
      <c r="N13" s="80"/>
      <c r="O13" s="70"/>
      <c r="P13" s="80"/>
      <c r="Q13" s="70"/>
    </row>
    <row r="14" spans="1:22" x14ac:dyDescent="0.15">
      <c r="A14" s="191"/>
      <c r="B14" s="191"/>
      <c r="C14" s="191"/>
      <c r="D14" s="191"/>
    </row>
    <row r="15" spans="1:22" x14ac:dyDescent="0.15">
      <c r="A15" s="7"/>
      <c r="B15" s="7"/>
      <c r="C15" s="7"/>
      <c r="D15" s="7"/>
    </row>
    <row r="17" spans="1:22" ht="18" customHeight="1" x14ac:dyDescent="0.15">
      <c r="A17" s="7"/>
      <c r="B17" s="7"/>
      <c r="C17" s="7"/>
      <c r="D17" s="7"/>
      <c r="M17" s="15"/>
    </row>
    <row r="19" spans="1:22" x14ac:dyDescent="0.15">
      <c r="B19" s="12"/>
      <c r="D19" s="12"/>
    </row>
    <row r="22" spans="1:22" x14ac:dyDescent="0.15">
      <c r="I22" s="21"/>
      <c r="N22" s="545"/>
      <c r="O22" s="545"/>
      <c r="P22" s="545"/>
      <c r="Q22" s="545"/>
    </row>
    <row r="23" spans="1:22" x14ac:dyDescent="0.15">
      <c r="N23" s="35"/>
      <c r="O23" s="12"/>
      <c r="P23" s="35"/>
      <c r="Q23" s="12"/>
    </row>
    <row r="25" spans="1:22" ht="14.25" thickBot="1" x14ac:dyDescent="0.2"/>
    <row r="26" spans="1:22" ht="26.25" customHeight="1" thickBot="1" x14ac:dyDescent="0.2">
      <c r="A26" s="437" t="s">
        <v>247</v>
      </c>
      <c r="B26" s="541"/>
      <c r="C26" s="541"/>
      <c r="D26" s="438"/>
      <c r="I26" s="391" t="s">
        <v>74</v>
      </c>
      <c r="J26" s="540"/>
      <c r="K26" s="539" t="s">
        <v>120</v>
      </c>
      <c r="L26" s="540"/>
    </row>
    <row r="27" spans="1:22" ht="26.25" customHeight="1" x14ac:dyDescent="0.15">
      <c r="A27" s="439"/>
      <c r="B27" s="542"/>
      <c r="C27" s="542"/>
      <c r="D27" s="440"/>
      <c r="I27" s="55" t="s">
        <v>29</v>
      </c>
      <c r="J27" s="284"/>
      <c r="K27" s="109" t="s">
        <v>29</v>
      </c>
      <c r="L27" s="284"/>
      <c r="M27" s="35"/>
      <c r="N27" s="537" t="s">
        <v>74</v>
      </c>
      <c r="O27" s="538"/>
      <c r="P27" s="539" t="s">
        <v>120</v>
      </c>
      <c r="Q27" s="540"/>
      <c r="S27" s="537" t="s">
        <v>74</v>
      </c>
      <c r="T27" s="538"/>
      <c r="U27" s="539" t="s">
        <v>120</v>
      </c>
      <c r="V27" s="540"/>
    </row>
    <row r="28" spans="1:22" ht="26.25" customHeight="1" x14ac:dyDescent="0.15">
      <c r="A28" s="439"/>
      <c r="B28" s="542"/>
      <c r="C28" s="542"/>
      <c r="D28" s="440"/>
      <c r="F28" s="7"/>
      <c r="G28" s="7"/>
      <c r="I28" s="40" t="s">
        <v>30</v>
      </c>
      <c r="J28" s="230"/>
      <c r="K28" s="56" t="s">
        <v>30</v>
      </c>
      <c r="L28" s="230"/>
      <c r="N28" s="58" t="s">
        <v>333</v>
      </c>
      <c r="O28" s="286"/>
      <c r="P28" s="58" t="s">
        <v>333</v>
      </c>
      <c r="Q28" s="286"/>
      <c r="S28" s="58" t="s">
        <v>333</v>
      </c>
      <c r="T28" s="230"/>
      <c r="U28" s="58" t="s">
        <v>333</v>
      </c>
      <c r="V28" s="230"/>
    </row>
    <row r="29" spans="1:22" ht="26.25" customHeight="1" x14ac:dyDescent="0.15">
      <c r="A29" s="439"/>
      <c r="B29" s="542"/>
      <c r="C29" s="542"/>
      <c r="D29" s="440"/>
      <c r="G29" s="7"/>
      <c r="I29" s="38" t="s">
        <v>334</v>
      </c>
      <c r="J29" s="231" t="s">
        <v>183</v>
      </c>
      <c r="K29" s="38" t="s">
        <v>334</v>
      </c>
      <c r="L29" s="231" t="s">
        <v>183</v>
      </c>
      <c r="N29" s="34" t="s">
        <v>30</v>
      </c>
      <c r="O29" s="230"/>
      <c r="P29" s="41" t="s">
        <v>30</v>
      </c>
      <c r="Q29" s="230"/>
      <c r="S29" s="34" t="s">
        <v>30</v>
      </c>
      <c r="T29" s="230"/>
      <c r="U29" s="41" t="s">
        <v>30</v>
      </c>
      <c r="V29" s="230"/>
    </row>
    <row r="30" spans="1:22" ht="26.25" customHeight="1" x14ac:dyDescent="0.15">
      <c r="A30" s="443"/>
      <c r="B30" s="543"/>
      <c r="C30" s="543"/>
      <c r="D30" s="444"/>
      <c r="G30" s="7"/>
      <c r="I30" s="40" t="s">
        <v>31</v>
      </c>
      <c r="J30" s="230"/>
      <c r="K30" s="56" t="s">
        <v>31</v>
      </c>
      <c r="L30" s="230"/>
      <c r="N30" s="38" t="s">
        <v>334</v>
      </c>
      <c r="O30" s="287" t="s">
        <v>183</v>
      </c>
      <c r="P30" s="38" t="s">
        <v>334</v>
      </c>
      <c r="Q30" s="287" t="s">
        <v>183</v>
      </c>
      <c r="R30" s="7"/>
      <c r="S30" s="38" t="s">
        <v>334</v>
      </c>
      <c r="T30" s="287" t="s">
        <v>183</v>
      </c>
      <c r="U30" s="38" t="s">
        <v>334</v>
      </c>
      <c r="V30" s="287" t="s">
        <v>183</v>
      </c>
    </row>
    <row r="31" spans="1:22" ht="26.25" customHeight="1" x14ac:dyDescent="0.15">
      <c r="A31" s="533" t="s">
        <v>249</v>
      </c>
      <c r="B31" s="534"/>
      <c r="C31" s="282"/>
      <c r="D31" s="52" t="s">
        <v>96</v>
      </c>
      <c r="I31" s="40" t="s">
        <v>194</v>
      </c>
      <c r="J31" s="232" t="s">
        <v>243</v>
      </c>
      <c r="K31" s="40" t="s">
        <v>194</v>
      </c>
      <c r="L31" s="232" t="s">
        <v>243</v>
      </c>
      <c r="M31" s="13"/>
      <c r="N31" s="34" t="s">
        <v>31</v>
      </c>
      <c r="O31" s="230"/>
      <c r="P31" s="41" t="s">
        <v>31</v>
      </c>
      <c r="Q31" s="230"/>
      <c r="S31" s="34" t="s">
        <v>31</v>
      </c>
      <c r="T31" s="230"/>
      <c r="U31" s="41" t="s">
        <v>31</v>
      </c>
      <c r="V31" s="230"/>
    </row>
    <row r="32" spans="1:22" ht="26.25" customHeight="1" x14ac:dyDescent="0.15">
      <c r="A32" s="544" t="s">
        <v>399</v>
      </c>
      <c r="B32" s="334"/>
      <c r="C32" s="282"/>
      <c r="D32" s="52" t="s">
        <v>404</v>
      </c>
      <c r="G32" s="12"/>
      <c r="I32" s="73" t="s">
        <v>195</v>
      </c>
      <c r="J32" s="232" t="s">
        <v>244</v>
      </c>
      <c r="K32" s="73" t="s">
        <v>195</v>
      </c>
      <c r="L32" s="232" t="s">
        <v>244</v>
      </c>
      <c r="M32" s="13"/>
      <c r="N32" s="58" t="s">
        <v>100</v>
      </c>
      <c r="O32" s="285"/>
      <c r="P32" s="77" t="s">
        <v>100</v>
      </c>
      <c r="Q32" s="285"/>
      <c r="S32" s="58" t="s">
        <v>100</v>
      </c>
      <c r="T32" s="285"/>
      <c r="U32" s="77" t="s">
        <v>100</v>
      </c>
      <c r="V32" s="285"/>
    </row>
    <row r="33" spans="1:22" ht="26.25" customHeight="1" thickBot="1" x14ac:dyDescent="0.2">
      <c r="A33" s="535" t="s">
        <v>250</v>
      </c>
      <c r="B33" s="536"/>
      <c r="C33" s="283"/>
      <c r="D33" s="52" t="s">
        <v>96</v>
      </c>
      <c r="I33" s="40" t="s">
        <v>97</v>
      </c>
      <c r="J33" s="285"/>
      <c r="K33" s="56" t="s">
        <v>97</v>
      </c>
      <c r="L33" s="285"/>
      <c r="N33" s="76" t="s">
        <v>231</v>
      </c>
      <c r="O33" s="227"/>
      <c r="P33" s="76" t="s">
        <v>231</v>
      </c>
      <c r="Q33" s="227"/>
      <c r="S33" s="76" t="s">
        <v>231</v>
      </c>
      <c r="T33" s="227"/>
      <c r="U33" s="76" t="s">
        <v>231</v>
      </c>
      <c r="V33" s="227"/>
    </row>
    <row r="34" spans="1:22" ht="26.25" customHeight="1" thickBot="1" x14ac:dyDescent="0.2">
      <c r="A34" s="36"/>
      <c r="B34" s="54"/>
      <c r="C34" s="54"/>
      <c r="D34" s="37"/>
      <c r="F34" s="7"/>
      <c r="G34" s="7"/>
      <c r="I34" s="66" t="s">
        <v>231</v>
      </c>
      <c r="J34" s="227"/>
      <c r="K34" s="66" t="s">
        <v>231</v>
      </c>
      <c r="L34" s="227"/>
      <c r="N34" s="80"/>
      <c r="O34" s="70"/>
      <c r="P34" s="80"/>
      <c r="Q34" s="70"/>
    </row>
    <row r="35" spans="1:22" x14ac:dyDescent="0.15">
      <c r="A35" s="191"/>
      <c r="B35" s="191"/>
      <c r="C35" s="191"/>
      <c r="D35" s="191"/>
      <c r="G35" s="7"/>
    </row>
    <row r="36" spans="1:22" x14ac:dyDescent="0.15">
      <c r="A36" s="7"/>
      <c r="B36" s="7"/>
      <c r="C36" s="7"/>
      <c r="D36" s="7"/>
      <c r="G36" s="7"/>
    </row>
    <row r="37" spans="1:22" x14ac:dyDescent="0.15">
      <c r="A37" s="7"/>
      <c r="B37" s="7"/>
      <c r="C37" s="7"/>
      <c r="D37" s="7"/>
      <c r="G37" s="7"/>
    </row>
    <row r="38" spans="1:22" x14ac:dyDescent="0.15">
      <c r="A38" s="7"/>
      <c r="B38" s="7"/>
      <c r="C38" s="203" t="s">
        <v>228</v>
      </c>
      <c r="D38" s="204"/>
      <c r="E38" s="195"/>
      <c r="F38" s="195"/>
      <c r="G38" s="204"/>
      <c r="H38" s="195"/>
      <c r="I38" s="195"/>
      <c r="J38" s="195"/>
      <c r="K38" s="195"/>
      <c r="L38" s="195"/>
      <c r="M38" s="195"/>
      <c r="N38" s="205"/>
    </row>
    <row r="39" spans="1:22" x14ac:dyDescent="0.15">
      <c r="C39" s="196" t="s">
        <v>335</v>
      </c>
      <c r="I39" s="21"/>
      <c r="J39" s="21"/>
      <c r="K39" s="21"/>
      <c r="L39" s="21"/>
      <c r="N39" s="199"/>
    </row>
    <row r="40" spans="1:22" x14ac:dyDescent="0.15">
      <c r="C40" s="196" t="s">
        <v>336</v>
      </c>
      <c r="I40" s="21"/>
      <c r="J40" s="21"/>
      <c r="K40" s="21"/>
      <c r="L40" s="21"/>
      <c r="N40" s="199"/>
    </row>
    <row r="41" spans="1:22" x14ac:dyDescent="0.15">
      <c r="C41" s="196" t="s">
        <v>337</v>
      </c>
      <c r="I41" s="21"/>
      <c r="J41" s="21"/>
      <c r="K41" s="21"/>
      <c r="L41" s="21"/>
      <c r="N41" s="199"/>
    </row>
    <row r="42" spans="1:22" x14ac:dyDescent="0.15">
      <c r="C42" s="206" t="s">
        <v>338</v>
      </c>
      <c r="D42" s="201"/>
      <c r="E42" s="201"/>
      <c r="F42" s="201"/>
      <c r="G42" s="201"/>
      <c r="H42" s="201"/>
      <c r="I42" s="201"/>
      <c r="J42" s="201"/>
      <c r="K42" s="201"/>
      <c r="L42" s="201"/>
      <c r="M42" s="201"/>
      <c r="N42" s="202"/>
    </row>
  </sheetData>
  <sheetProtection selectLockedCells="1"/>
  <dataConsolidate/>
  <mergeCells count="26">
    <mergeCell ref="S6:T6"/>
    <mergeCell ref="U6:V6"/>
    <mergeCell ref="A10:B10"/>
    <mergeCell ref="A3:C3"/>
    <mergeCell ref="D3:H3"/>
    <mergeCell ref="A5:D5"/>
    <mergeCell ref="I5:J5"/>
    <mergeCell ref="K5:L5"/>
    <mergeCell ref="A6:D9"/>
    <mergeCell ref="N22:O22"/>
    <mergeCell ref="P22:Q22"/>
    <mergeCell ref="A12:B12"/>
    <mergeCell ref="N6:O6"/>
    <mergeCell ref="P6:Q6"/>
    <mergeCell ref="A11:B11"/>
    <mergeCell ref="A31:B31"/>
    <mergeCell ref="A33:B33"/>
    <mergeCell ref="S27:T27"/>
    <mergeCell ref="U27:V27"/>
    <mergeCell ref="A26:D26"/>
    <mergeCell ref="I26:J26"/>
    <mergeCell ref="K26:L26"/>
    <mergeCell ref="A27:D30"/>
    <mergeCell ref="N27:O27"/>
    <mergeCell ref="P27:Q27"/>
    <mergeCell ref="A32:B32"/>
  </mergeCells>
  <phoneticPr fontId="2"/>
  <pageMargins left="0.25" right="0.25" top="0.75" bottom="0.75" header="0.3" footer="0.3"/>
  <pageSetup paperSize="9" scale="6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D00-000000000000}">
          <x14:formula1>
            <xm:f>リスト!$E$4:$E$12</xm:f>
          </x14:formula1>
          <xm:sqref>D3</xm:sqref>
        </x14:dataValidation>
        <x14:dataValidation type="list" allowBlank="1" showInputMessage="1" showErrorMessage="1" xr:uid="{00000000-0002-0000-0D00-000001000000}">
          <x14:formula1>
            <xm:f>リスト!$H$4:$H$6</xm:f>
          </x14:formula1>
          <xm:sqref>J13 L13 O12 Q12 J34 L34 O33 Q33 T33 V33 T12 V12</xm:sqref>
        </x14:dataValidation>
        <x14:dataValidation type="list" allowBlank="1" showInputMessage="1" showErrorMessage="1" xr:uid="{00000000-0002-0000-0D00-000002000000}">
          <x14:formula1>
            <xm:f>リスト!$F$4:$F$7</xm:f>
          </x14:formula1>
          <xm:sqref>J8 L8 O9 Q9 J29 L29 O30 Q30 T9 V9 T30 V30</xm:sqref>
        </x14:dataValidation>
        <x14:dataValidation type="list" allowBlank="1" showInputMessage="1" showErrorMessage="1" xr:uid="{00000000-0002-0000-0D00-000003000000}">
          <x14:formula1>
            <xm:f>リスト!$G$4:$G$6</xm:f>
          </x14:formula1>
          <xm:sqref>J9 L9 O10 Q10 J30 L30 O31 Q31 T10 V10 T31 V31</xm:sqref>
        </x14:dataValidation>
        <x14:dataValidation type="list" allowBlank="1" showInputMessage="1" showErrorMessage="1" xr:uid="{00000000-0002-0000-0D00-000004000000}">
          <x14:formula1>
            <xm:f>リスト!$F$12:$F$14</xm:f>
          </x14:formula1>
          <xm:sqref>G13 G31:G32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00"/>
    <pageSetUpPr fitToPage="1"/>
  </sheetPr>
  <dimension ref="A1:V69"/>
  <sheetViews>
    <sheetView zoomScale="70" zoomScaleNormal="70" workbookViewId="0"/>
  </sheetViews>
  <sheetFormatPr defaultRowHeight="13.5" x14ac:dyDescent="0.15"/>
  <cols>
    <col min="1" max="1" width="9.5" customWidth="1"/>
    <col min="2" max="2" width="3" customWidth="1"/>
    <col min="3" max="3" width="8.75" customWidth="1"/>
    <col min="4" max="4" width="3.375" customWidth="1"/>
    <col min="5" max="5" width="5" customWidth="1"/>
    <col min="6" max="6" width="3" customWidth="1"/>
    <col min="7" max="7" width="6.625" customWidth="1"/>
    <col min="8" max="8" width="3.75" customWidth="1"/>
    <col min="9" max="12" width="14.125" customWidth="1"/>
    <col min="13" max="13" width="5" customWidth="1"/>
    <col min="14" max="17" width="14.375" customWidth="1"/>
    <col min="18" max="18" width="3" customWidth="1"/>
    <col min="19" max="22" width="14.375" customWidth="1"/>
  </cols>
  <sheetData>
    <row r="1" spans="1:22" x14ac:dyDescent="0.15">
      <c r="A1" s="51"/>
      <c r="B1" s="51"/>
    </row>
    <row r="2" spans="1:22" ht="14.25" thickBot="1" x14ac:dyDescent="0.2">
      <c r="A2" s="8" t="s">
        <v>121</v>
      </c>
      <c r="B2" s="8"/>
      <c r="C2" s="8"/>
      <c r="N2" s="35"/>
      <c r="O2" s="15"/>
      <c r="Q2" s="15"/>
    </row>
    <row r="3" spans="1:22" ht="14.25" thickBot="1" x14ac:dyDescent="0.2">
      <c r="A3" s="425" t="s">
        <v>252</v>
      </c>
      <c r="B3" s="425"/>
      <c r="C3" s="425"/>
      <c r="D3" s="546"/>
      <c r="E3" s="547"/>
      <c r="F3" s="547"/>
      <c r="G3" s="547"/>
      <c r="H3" s="548"/>
      <c r="I3" s="71"/>
      <c r="N3" s="35"/>
      <c r="O3" s="15"/>
      <c r="Q3" s="15"/>
    </row>
    <row r="4" spans="1:22" ht="14.25" thickBot="1" x14ac:dyDescent="0.2">
      <c r="O4" s="15"/>
      <c r="Q4" s="15"/>
    </row>
    <row r="5" spans="1:22" ht="14.25" thickBot="1" x14ac:dyDescent="0.2">
      <c r="A5" s="437" t="s">
        <v>371</v>
      </c>
      <c r="B5" s="541"/>
      <c r="C5" s="541"/>
      <c r="D5" s="438"/>
      <c r="I5" s="422" t="s">
        <v>74</v>
      </c>
      <c r="J5" s="423"/>
      <c r="K5" s="549" t="s">
        <v>120</v>
      </c>
      <c r="L5" s="423"/>
    </row>
    <row r="6" spans="1:22" ht="14.25" customHeight="1" x14ac:dyDescent="0.15">
      <c r="A6" s="439"/>
      <c r="B6" s="542"/>
      <c r="C6" s="542"/>
      <c r="D6" s="440"/>
      <c r="I6" s="72" t="s">
        <v>29</v>
      </c>
      <c r="J6" s="289"/>
      <c r="K6" s="193" t="s">
        <v>29</v>
      </c>
      <c r="L6" s="289"/>
      <c r="N6" s="537" t="s">
        <v>74</v>
      </c>
      <c r="O6" s="538"/>
      <c r="P6" s="539" t="s">
        <v>120</v>
      </c>
      <c r="Q6" s="540"/>
      <c r="S6" s="537" t="s">
        <v>74</v>
      </c>
      <c r="T6" s="538"/>
      <c r="U6" s="539" t="s">
        <v>120</v>
      </c>
      <c r="V6" s="540"/>
    </row>
    <row r="7" spans="1:22" ht="14.25" customHeight="1" x14ac:dyDescent="0.15">
      <c r="A7" s="439"/>
      <c r="B7" s="542"/>
      <c r="C7" s="542"/>
      <c r="D7" s="440"/>
      <c r="I7" s="73" t="s">
        <v>30</v>
      </c>
      <c r="J7" s="286"/>
      <c r="K7" s="74" t="s">
        <v>30</v>
      </c>
      <c r="L7" s="286"/>
      <c r="N7" s="58" t="s">
        <v>333</v>
      </c>
      <c r="O7" s="286"/>
      <c r="P7" s="58" t="s">
        <v>333</v>
      </c>
      <c r="Q7" s="286"/>
      <c r="S7" s="58" t="s">
        <v>333</v>
      </c>
      <c r="T7" s="230"/>
      <c r="U7" s="58" t="s">
        <v>333</v>
      </c>
      <c r="V7" s="230"/>
    </row>
    <row r="8" spans="1:22" x14ac:dyDescent="0.15">
      <c r="A8" s="439"/>
      <c r="B8" s="542"/>
      <c r="C8" s="542"/>
      <c r="D8" s="440"/>
      <c r="I8" s="38" t="s">
        <v>334</v>
      </c>
      <c r="J8" s="287" t="s">
        <v>183</v>
      </c>
      <c r="K8" s="38" t="s">
        <v>334</v>
      </c>
      <c r="L8" s="287" t="s">
        <v>183</v>
      </c>
      <c r="N8" s="34" t="s">
        <v>30</v>
      </c>
      <c r="O8" s="230"/>
      <c r="P8" s="41" t="s">
        <v>30</v>
      </c>
      <c r="Q8" s="230"/>
      <c r="S8" s="34" t="s">
        <v>30</v>
      </c>
      <c r="T8" s="230"/>
      <c r="U8" s="41" t="s">
        <v>30</v>
      </c>
      <c r="V8" s="230"/>
    </row>
    <row r="9" spans="1:22" x14ac:dyDescent="0.15">
      <c r="A9" s="443"/>
      <c r="B9" s="543"/>
      <c r="C9" s="543"/>
      <c r="D9" s="444"/>
      <c r="E9" s="4"/>
      <c r="F9" s="4"/>
      <c r="G9" s="4"/>
      <c r="H9" s="4"/>
      <c r="I9" s="73" t="s">
        <v>31</v>
      </c>
      <c r="J9" s="230"/>
      <c r="K9" s="74" t="s">
        <v>31</v>
      </c>
      <c r="L9" s="230"/>
      <c r="N9" s="38" t="s">
        <v>334</v>
      </c>
      <c r="O9" s="287" t="s">
        <v>183</v>
      </c>
      <c r="P9" s="102" t="s">
        <v>334</v>
      </c>
      <c r="Q9" s="287" t="s">
        <v>183</v>
      </c>
      <c r="R9" s="7"/>
      <c r="S9" s="102" t="s">
        <v>334</v>
      </c>
      <c r="T9" s="287" t="s">
        <v>183</v>
      </c>
      <c r="U9" s="102" t="s">
        <v>334</v>
      </c>
      <c r="V9" s="287" t="s">
        <v>183</v>
      </c>
    </row>
    <row r="10" spans="1:22" ht="21.75" customHeight="1" x14ac:dyDescent="0.15">
      <c r="A10" s="533" t="s">
        <v>249</v>
      </c>
      <c r="B10" s="534"/>
      <c r="C10" s="282"/>
      <c r="D10" s="52" t="s">
        <v>96</v>
      </c>
      <c r="I10" s="40" t="s">
        <v>194</v>
      </c>
      <c r="J10" s="232" t="s">
        <v>243</v>
      </c>
      <c r="K10" s="40" t="s">
        <v>194</v>
      </c>
      <c r="L10" s="232" t="s">
        <v>243</v>
      </c>
      <c r="M10" s="13"/>
      <c r="N10" s="34" t="s">
        <v>31</v>
      </c>
      <c r="O10" s="230"/>
      <c r="P10" s="41" t="s">
        <v>31</v>
      </c>
      <c r="Q10" s="230"/>
      <c r="S10" s="34" t="s">
        <v>31</v>
      </c>
      <c r="T10" s="230"/>
      <c r="U10" s="41" t="s">
        <v>31</v>
      </c>
      <c r="V10" s="230"/>
    </row>
    <row r="11" spans="1:22" ht="17.25" customHeight="1" x14ac:dyDescent="0.15">
      <c r="A11" s="550" t="s">
        <v>399</v>
      </c>
      <c r="B11" s="551"/>
      <c r="C11" s="282"/>
      <c r="D11" s="52" t="s">
        <v>404</v>
      </c>
      <c r="F11" s="7"/>
      <c r="G11" s="7"/>
      <c r="I11" s="73" t="s">
        <v>195</v>
      </c>
      <c r="J11" s="232" t="s">
        <v>244</v>
      </c>
      <c r="K11" s="73" t="s">
        <v>195</v>
      </c>
      <c r="L11" s="232" t="s">
        <v>244</v>
      </c>
      <c r="M11" s="13"/>
      <c r="N11" s="58" t="s">
        <v>100</v>
      </c>
      <c r="O11" s="232"/>
      <c r="P11" s="77" t="s">
        <v>100</v>
      </c>
      <c r="Q11" s="232"/>
      <c r="R11" s="7"/>
      <c r="S11" s="58" t="s">
        <v>100</v>
      </c>
      <c r="T11" s="232"/>
      <c r="U11" s="77" t="s">
        <v>100</v>
      </c>
      <c r="V11" s="285"/>
    </row>
    <row r="12" spans="1:22" ht="23.25" customHeight="1" thickBot="1" x14ac:dyDescent="0.2">
      <c r="A12" s="535" t="s">
        <v>250</v>
      </c>
      <c r="B12" s="536"/>
      <c r="C12" s="282"/>
      <c r="D12" s="52" t="s">
        <v>96</v>
      </c>
      <c r="G12" s="7"/>
      <c r="I12" s="73" t="s">
        <v>97</v>
      </c>
      <c r="J12" s="232"/>
      <c r="K12" s="74" t="s">
        <v>97</v>
      </c>
      <c r="L12" s="232"/>
      <c r="N12" s="75" t="s">
        <v>231</v>
      </c>
      <c r="O12" s="227"/>
      <c r="P12" s="75" t="s">
        <v>231</v>
      </c>
      <c r="Q12" s="227"/>
      <c r="S12" s="75" t="s">
        <v>231</v>
      </c>
      <c r="T12" s="227"/>
      <c r="U12" s="75" t="s">
        <v>231</v>
      </c>
      <c r="V12" s="227"/>
    </row>
    <row r="13" spans="1:22" ht="24" customHeight="1" thickBot="1" x14ac:dyDescent="0.2">
      <c r="A13" s="36"/>
      <c r="B13" s="54"/>
      <c r="C13" s="54"/>
      <c r="D13" s="37"/>
      <c r="G13" s="194"/>
      <c r="I13" s="78" t="s">
        <v>231</v>
      </c>
      <c r="J13" s="227"/>
      <c r="K13" s="78" t="s">
        <v>231</v>
      </c>
      <c r="L13" s="227"/>
      <c r="N13" s="69"/>
      <c r="O13" s="70"/>
      <c r="P13" s="69"/>
      <c r="Q13" s="70"/>
    </row>
    <row r="14" spans="1:22" ht="13.5" customHeight="1" thickBot="1" x14ac:dyDescent="0.2">
      <c r="A14" s="191"/>
      <c r="B14" s="191"/>
      <c r="C14" s="191"/>
      <c r="D14" s="191"/>
    </row>
    <row r="15" spans="1:22" ht="12.75" customHeight="1" thickBot="1" x14ac:dyDescent="0.2">
      <c r="A15" s="7"/>
      <c r="B15" s="7"/>
      <c r="C15" s="7"/>
      <c r="D15" s="7"/>
      <c r="I15" s="422" t="s">
        <v>74</v>
      </c>
      <c r="J15" s="423"/>
      <c r="K15" s="549" t="s">
        <v>120</v>
      </c>
      <c r="L15" s="423"/>
    </row>
    <row r="16" spans="1:22" x14ac:dyDescent="0.15">
      <c r="I16" s="72" t="s">
        <v>29</v>
      </c>
      <c r="J16" s="289"/>
      <c r="K16" s="193" t="s">
        <v>29</v>
      </c>
      <c r="L16" s="289"/>
      <c r="N16" s="537" t="s">
        <v>74</v>
      </c>
      <c r="O16" s="538"/>
      <c r="P16" s="539" t="s">
        <v>120</v>
      </c>
      <c r="Q16" s="540"/>
      <c r="S16" s="537" t="s">
        <v>74</v>
      </c>
      <c r="T16" s="538"/>
      <c r="U16" s="539" t="s">
        <v>120</v>
      </c>
      <c r="V16" s="540"/>
    </row>
    <row r="17" spans="1:22" x14ac:dyDescent="0.15">
      <c r="A17" s="7"/>
      <c r="B17" s="7"/>
      <c r="C17" s="7"/>
      <c r="D17" s="7"/>
      <c r="I17" s="73" t="s">
        <v>30</v>
      </c>
      <c r="J17" s="286"/>
      <c r="K17" s="74" t="s">
        <v>30</v>
      </c>
      <c r="L17" s="286"/>
      <c r="N17" s="58" t="s">
        <v>333</v>
      </c>
      <c r="O17" s="286"/>
      <c r="P17" s="58" t="s">
        <v>333</v>
      </c>
      <c r="Q17" s="286"/>
      <c r="S17" s="58" t="s">
        <v>333</v>
      </c>
      <c r="T17" s="230"/>
      <c r="U17" s="58" t="s">
        <v>333</v>
      </c>
      <c r="V17" s="230"/>
    </row>
    <row r="18" spans="1:22" x14ac:dyDescent="0.15">
      <c r="C18" s="12"/>
      <c r="I18" s="38" t="s">
        <v>334</v>
      </c>
      <c r="J18" s="287" t="s">
        <v>183</v>
      </c>
      <c r="K18" s="38" t="s">
        <v>334</v>
      </c>
      <c r="L18" s="287" t="s">
        <v>183</v>
      </c>
      <c r="N18" s="34" t="s">
        <v>30</v>
      </c>
      <c r="O18" s="230"/>
      <c r="P18" s="41" t="s">
        <v>30</v>
      </c>
      <c r="Q18" s="230"/>
      <c r="S18" s="34" t="s">
        <v>30</v>
      </c>
      <c r="T18" s="230"/>
      <c r="U18" s="41" t="s">
        <v>30</v>
      </c>
      <c r="V18" s="230"/>
    </row>
    <row r="19" spans="1:22" x14ac:dyDescent="0.15">
      <c r="A19" s="12"/>
      <c r="B19" s="12"/>
      <c r="C19" s="12"/>
      <c r="D19" s="12"/>
      <c r="E19" s="4"/>
      <c r="F19" s="4"/>
      <c r="G19" s="4"/>
      <c r="H19" s="4"/>
      <c r="I19" s="73" t="s">
        <v>31</v>
      </c>
      <c r="J19" s="230"/>
      <c r="K19" s="74" t="s">
        <v>31</v>
      </c>
      <c r="L19" s="230"/>
      <c r="N19" s="38" t="s">
        <v>334</v>
      </c>
      <c r="O19" s="287" t="s">
        <v>183</v>
      </c>
      <c r="P19" s="102" t="s">
        <v>334</v>
      </c>
      <c r="Q19" s="287" t="s">
        <v>183</v>
      </c>
      <c r="R19" s="7"/>
      <c r="S19" s="102" t="s">
        <v>334</v>
      </c>
      <c r="T19" s="287" t="s">
        <v>183</v>
      </c>
      <c r="U19" s="102" t="s">
        <v>334</v>
      </c>
      <c r="V19" s="287" t="s">
        <v>183</v>
      </c>
    </row>
    <row r="20" spans="1:22" x14ac:dyDescent="0.15">
      <c r="I20" s="40" t="s">
        <v>194</v>
      </c>
      <c r="J20" s="232" t="s">
        <v>243</v>
      </c>
      <c r="K20" s="40" t="s">
        <v>194</v>
      </c>
      <c r="L20" s="232" t="s">
        <v>243</v>
      </c>
      <c r="M20" s="13"/>
      <c r="N20" s="34" t="s">
        <v>31</v>
      </c>
      <c r="O20" s="230"/>
      <c r="P20" s="41" t="s">
        <v>31</v>
      </c>
      <c r="Q20" s="230"/>
      <c r="S20" s="34" t="s">
        <v>31</v>
      </c>
      <c r="T20" s="230"/>
      <c r="U20" s="41" t="s">
        <v>31</v>
      </c>
      <c r="V20" s="230"/>
    </row>
    <row r="21" spans="1:22" x14ac:dyDescent="0.15">
      <c r="F21" s="7"/>
      <c r="G21" s="7"/>
      <c r="I21" s="73" t="s">
        <v>195</v>
      </c>
      <c r="J21" s="232" t="s">
        <v>244</v>
      </c>
      <c r="K21" s="73" t="s">
        <v>195</v>
      </c>
      <c r="L21" s="232" t="s">
        <v>244</v>
      </c>
      <c r="M21" s="13"/>
      <c r="N21" s="58" t="s">
        <v>100</v>
      </c>
      <c r="O21" s="232"/>
      <c r="P21" s="77" t="s">
        <v>100</v>
      </c>
      <c r="Q21" s="232"/>
      <c r="R21" s="7"/>
      <c r="S21" s="58" t="s">
        <v>100</v>
      </c>
      <c r="T21" s="232"/>
      <c r="U21" s="77" t="s">
        <v>100</v>
      </c>
      <c r="V21" s="285"/>
    </row>
    <row r="22" spans="1:22" ht="26.25" customHeight="1" thickBot="1" x14ac:dyDescent="0.2">
      <c r="G22" s="7"/>
      <c r="I22" s="73" t="s">
        <v>97</v>
      </c>
      <c r="J22" s="232"/>
      <c r="K22" s="74" t="s">
        <v>97</v>
      </c>
      <c r="L22" s="232"/>
      <c r="N22" s="75" t="s">
        <v>231</v>
      </c>
      <c r="O22" s="227"/>
      <c r="P22" s="75" t="s">
        <v>231</v>
      </c>
      <c r="Q22" s="227"/>
      <c r="S22" s="75" t="s">
        <v>231</v>
      </c>
      <c r="T22" s="227"/>
      <c r="U22" s="75" t="s">
        <v>231</v>
      </c>
      <c r="V22" s="227"/>
    </row>
    <row r="23" spans="1:22" ht="23.25" customHeight="1" thickBot="1" x14ac:dyDescent="0.2">
      <c r="G23" s="194"/>
      <c r="I23" s="78" t="s">
        <v>231</v>
      </c>
      <c r="J23" s="227"/>
      <c r="K23" s="78" t="s">
        <v>231</v>
      </c>
      <c r="L23" s="227"/>
      <c r="N23" s="69"/>
      <c r="O23" s="70"/>
      <c r="P23" s="69"/>
      <c r="Q23" s="70"/>
    </row>
    <row r="24" spans="1:22" ht="14.25" thickBot="1" x14ac:dyDescent="0.2"/>
    <row r="25" spans="1:22" ht="14.25" thickBot="1" x14ac:dyDescent="0.2">
      <c r="I25" s="422" t="s">
        <v>74</v>
      </c>
      <c r="J25" s="423"/>
      <c r="K25" s="549" t="s">
        <v>120</v>
      </c>
      <c r="L25" s="423"/>
    </row>
    <row r="26" spans="1:22" x14ac:dyDescent="0.15">
      <c r="I26" s="72" t="s">
        <v>29</v>
      </c>
      <c r="J26" s="289"/>
      <c r="K26" s="193" t="s">
        <v>29</v>
      </c>
      <c r="L26" s="289"/>
      <c r="N26" s="537" t="s">
        <v>74</v>
      </c>
      <c r="O26" s="538"/>
      <c r="P26" s="539" t="s">
        <v>120</v>
      </c>
      <c r="Q26" s="540"/>
      <c r="S26" s="537" t="s">
        <v>74</v>
      </c>
      <c r="T26" s="538"/>
      <c r="U26" s="539" t="s">
        <v>120</v>
      </c>
      <c r="V26" s="540"/>
    </row>
    <row r="27" spans="1:22" x14ac:dyDescent="0.15">
      <c r="I27" s="73" t="s">
        <v>30</v>
      </c>
      <c r="J27" s="286"/>
      <c r="K27" s="74" t="s">
        <v>30</v>
      </c>
      <c r="L27" s="286"/>
      <c r="N27" s="58" t="s">
        <v>333</v>
      </c>
      <c r="O27" s="286"/>
      <c r="P27" s="58" t="s">
        <v>333</v>
      </c>
      <c r="Q27" s="286"/>
      <c r="S27" s="58" t="s">
        <v>333</v>
      </c>
      <c r="T27" s="230"/>
      <c r="U27" s="58" t="s">
        <v>333</v>
      </c>
      <c r="V27" s="230"/>
    </row>
    <row r="28" spans="1:22" x14ac:dyDescent="0.15">
      <c r="I28" s="38" t="s">
        <v>334</v>
      </c>
      <c r="J28" s="287" t="s">
        <v>183</v>
      </c>
      <c r="K28" s="38" t="s">
        <v>334</v>
      </c>
      <c r="L28" s="287" t="s">
        <v>183</v>
      </c>
      <c r="N28" s="34" t="s">
        <v>30</v>
      </c>
      <c r="O28" s="230"/>
      <c r="P28" s="41" t="s">
        <v>30</v>
      </c>
      <c r="Q28" s="230"/>
      <c r="S28" s="34" t="s">
        <v>30</v>
      </c>
      <c r="T28" s="230"/>
      <c r="U28" s="41" t="s">
        <v>30</v>
      </c>
      <c r="V28" s="230"/>
    </row>
    <row r="29" spans="1:22" x14ac:dyDescent="0.15">
      <c r="E29" s="4"/>
      <c r="F29" s="4"/>
      <c r="G29" s="4"/>
      <c r="H29" s="4"/>
      <c r="I29" s="73" t="s">
        <v>31</v>
      </c>
      <c r="J29" s="230"/>
      <c r="K29" s="74" t="s">
        <v>31</v>
      </c>
      <c r="L29" s="230"/>
      <c r="N29" s="38" t="s">
        <v>334</v>
      </c>
      <c r="O29" s="287" t="s">
        <v>183</v>
      </c>
      <c r="P29" s="102" t="s">
        <v>334</v>
      </c>
      <c r="Q29" s="287" t="s">
        <v>183</v>
      </c>
      <c r="R29" s="7"/>
      <c r="S29" s="102" t="s">
        <v>334</v>
      </c>
      <c r="T29" s="287" t="s">
        <v>183</v>
      </c>
      <c r="U29" s="102" t="s">
        <v>334</v>
      </c>
      <c r="V29" s="287" t="s">
        <v>183</v>
      </c>
    </row>
    <row r="30" spans="1:22" x14ac:dyDescent="0.15">
      <c r="I30" s="40" t="s">
        <v>194</v>
      </c>
      <c r="J30" s="232" t="s">
        <v>243</v>
      </c>
      <c r="K30" s="40" t="s">
        <v>194</v>
      </c>
      <c r="L30" s="232" t="s">
        <v>243</v>
      </c>
      <c r="M30" s="13"/>
      <c r="N30" s="34" t="s">
        <v>31</v>
      </c>
      <c r="O30" s="230"/>
      <c r="P30" s="41" t="s">
        <v>31</v>
      </c>
      <c r="Q30" s="230"/>
      <c r="S30" s="34" t="s">
        <v>31</v>
      </c>
      <c r="T30" s="230"/>
      <c r="U30" s="41" t="s">
        <v>31</v>
      </c>
      <c r="V30" s="230"/>
    </row>
    <row r="31" spans="1:22" x14ac:dyDescent="0.15">
      <c r="F31" s="7"/>
      <c r="G31" s="7"/>
      <c r="I31" s="73" t="s">
        <v>195</v>
      </c>
      <c r="J31" s="232" t="s">
        <v>244</v>
      </c>
      <c r="K31" s="73" t="s">
        <v>195</v>
      </c>
      <c r="L31" s="232" t="s">
        <v>244</v>
      </c>
      <c r="M31" s="13"/>
      <c r="N31" s="58" t="s">
        <v>100</v>
      </c>
      <c r="O31" s="232"/>
      <c r="P31" s="77" t="s">
        <v>100</v>
      </c>
      <c r="Q31" s="232"/>
      <c r="R31" s="7"/>
      <c r="S31" s="58" t="s">
        <v>100</v>
      </c>
      <c r="T31" s="232"/>
      <c r="U31" s="77" t="s">
        <v>100</v>
      </c>
      <c r="V31" s="285"/>
    </row>
    <row r="32" spans="1:22" ht="26.25" customHeight="1" thickBot="1" x14ac:dyDescent="0.2">
      <c r="G32" s="7"/>
      <c r="I32" s="73" t="s">
        <v>97</v>
      </c>
      <c r="J32" s="232"/>
      <c r="K32" s="74" t="s">
        <v>97</v>
      </c>
      <c r="L32" s="232"/>
      <c r="N32" s="75" t="s">
        <v>231</v>
      </c>
      <c r="O32" s="227"/>
      <c r="P32" s="75" t="s">
        <v>231</v>
      </c>
      <c r="Q32" s="227"/>
      <c r="S32" s="75" t="s">
        <v>231</v>
      </c>
      <c r="T32" s="227"/>
      <c r="U32" s="75" t="s">
        <v>231</v>
      </c>
      <c r="V32" s="227"/>
    </row>
    <row r="33" spans="1:22" ht="23.25" customHeight="1" thickBot="1" x14ac:dyDescent="0.2">
      <c r="G33" s="194"/>
      <c r="I33" s="78" t="s">
        <v>231</v>
      </c>
      <c r="J33" s="227"/>
      <c r="K33" s="78" t="s">
        <v>231</v>
      </c>
      <c r="L33" s="227"/>
      <c r="N33" s="69"/>
      <c r="O33" s="70"/>
      <c r="P33" s="69"/>
      <c r="Q33" s="70"/>
    </row>
    <row r="34" spans="1:22" ht="14.25" thickBot="1" x14ac:dyDescent="0.2"/>
    <row r="35" spans="1:22" ht="14.25" thickBot="1" x14ac:dyDescent="0.2">
      <c r="I35" s="422" t="s">
        <v>74</v>
      </c>
      <c r="J35" s="423"/>
      <c r="K35" s="549" t="s">
        <v>120</v>
      </c>
      <c r="L35" s="423"/>
    </row>
    <row r="36" spans="1:22" x14ac:dyDescent="0.15">
      <c r="I36" s="72" t="s">
        <v>29</v>
      </c>
      <c r="J36" s="289"/>
      <c r="K36" s="193" t="s">
        <v>29</v>
      </c>
      <c r="L36" s="289"/>
      <c r="N36" s="537" t="s">
        <v>74</v>
      </c>
      <c r="O36" s="538"/>
      <c r="P36" s="539" t="s">
        <v>120</v>
      </c>
      <c r="Q36" s="540"/>
      <c r="S36" s="537" t="s">
        <v>74</v>
      </c>
      <c r="T36" s="538"/>
      <c r="U36" s="539" t="s">
        <v>120</v>
      </c>
      <c r="V36" s="540"/>
    </row>
    <row r="37" spans="1:22" x14ac:dyDescent="0.15">
      <c r="I37" s="73" t="s">
        <v>30</v>
      </c>
      <c r="J37" s="286"/>
      <c r="K37" s="74" t="s">
        <v>30</v>
      </c>
      <c r="L37" s="286"/>
      <c r="N37" s="58" t="s">
        <v>333</v>
      </c>
      <c r="O37" s="286"/>
      <c r="P37" s="58" t="s">
        <v>333</v>
      </c>
      <c r="Q37" s="286"/>
      <c r="S37" s="58" t="s">
        <v>333</v>
      </c>
      <c r="T37" s="230"/>
      <c r="U37" s="58" t="s">
        <v>333</v>
      </c>
      <c r="V37" s="230"/>
    </row>
    <row r="38" spans="1:22" x14ac:dyDescent="0.15">
      <c r="I38" s="38" t="s">
        <v>334</v>
      </c>
      <c r="J38" s="287" t="s">
        <v>183</v>
      </c>
      <c r="K38" s="38" t="s">
        <v>334</v>
      </c>
      <c r="L38" s="287" t="s">
        <v>183</v>
      </c>
      <c r="N38" s="34" t="s">
        <v>30</v>
      </c>
      <c r="O38" s="230"/>
      <c r="P38" s="41" t="s">
        <v>30</v>
      </c>
      <c r="Q38" s="230"/>
      <c r="S38" s="34" t="s">
        <v>30</v>
      </c>
      <c r="T38" s="230"/>
      <c r="U38" s="41" t="s">
        <v>30</v>
      </c>
      <c r="V38" s="230"/>
    </row>
    <row r="39" spans="1:22" x14ac:dyDescent="0.15">
      <c r="E39" s="4"/>
      <c r="F39" s="4"/>
      <c r="G39" s="4"/>
      <c r="H39" s="4"/>
      <c r="I39" s="73" t="s">
        <v>31</v>
      </c>
      <c r="J39" s="230"/>
      <c r="K39" s="74" t="s">
        <v>31</v>
      </c>
      <c r="L39" s="230"/>
      <c r="N39" s="38" t="s">
        <v>334</v>
      </c>
      <c r="O39" s="287" t="s">
        <v>183</v>
      </c>
      <c r="P39" s="102" t="s">
        <v>334</v>
      </c>
      <c r="Q39" s="287" t="s">
        <v>183</v>
      </c>
      <c r="R39" s="7"/>
      <c r="S39" s="102" t="s">
        <v>334</v>
      </c>
      <c r="T39" s="287" t="s">
        <v>183</v>
      </c>
      <c r="U39" s="102" t="s">
        <v>334</v>
      </c>
      <c r="V39" s="287" t="s">
        <v>183</v>
      </c>
    </row>
    <row r="40" spans="1:22" x14ac:dyDescent="0.15">
      <c r="I40" s="40" t="s">
        <v>194</v>
      </c>
      <c r="J40" s="232" t="s">
        <v>243</v>
      </c>
      <c r="K40" s="40" t="s">
        <v>194</v>
      </c>
      <c r="L40" s="232" t="s">
        <v>243</v>
      </c>
      <c r="M40" s="13"/>
      <c r="N40" s="34" t="s">
        <v>31</v>
      </c>
      <c r="O40" s="230"/>
      <c r="P40" s="41" t="s">
        <v>31</v>
      </c>
      <c r="Q40" s="230"/>
      <c r="S40" s="34" t="s">
        <v>31</v>
      </c>
      <c r="T40" s="230"/>
      <c r="U40" s="41" t="s">
        <v>31</v>
      </c>
      <c r="V40" s="230"/>
    </row>
    <row r="41" spans="1:22" x14ac:dyDescent="0.15">
      <c r="F41" s="7"/>
      <c r="G41" s="7"/>
      <c r="I41" s="73" t="s">
        <v>195</v>
      </c>
      <c r="J41" s="232" t="s">
        <v>244</v>
      </c>
      <c r="K41" s="73" t="s">
        <v>195</v>
      </c>
      <c r="L41" s="232" t="s">
        <v>244</v>
      </c>
      <c r="M41" s="13"/>
      <c r="N41" s="58" t="s">
        <v>100</v>
      </c>
      <c r="O41" s="232"/>
      <c r="P41" s="77" t="s">
        <v>100</v>
      </c>
      <c r="Q41" s="232"/>
      <c r="R41" s="7"/>
      <c r="S41" s="58" t="s">
        <v>100</v>
      </c>
      <c r="T41" s="232"/>
      <c r="U41" s="77" t="s">
        <v>100</v>
      </c>
      <c r="V41" s="285"/>
    </row>
    <row r="42" spans="1:22" ht="26.25" customHeight="1" thickBot="1" x14ac:dyDescent="0.2">
      <c r="G42" s="7"/>
      <c r="I42" s="73" t="s">
        <v>97</v>
      </c>
      <c r="J42" s="232"/>
      <c r="K42" s="74" t="s">
        <v>97</v>
      </c>
      <c r="L42" s="232"/>
      <c r="N42" s="75" t="s">
        <v>231</v>
      </c>
      <c r="O42" s="227"/>
      <c r="P42" s="75" t="s">
        <v>231</v>
      </c>
      <c r="Q42" s="227"/>
      <c r="S42" s="75" t="s">
        <v>231</v>
      </c>
      <c r="T42" s="227"/>
      <c r="U42" s="75" t="s">
        <v>231</v>
      </c>
      <c r="V42" s="227"/>
    </row>
    <row r="43" spans="1:22" ht="23.25" customHeight="1" thickBot="1" x14ac:dyDescent="0.2">
      <c r="G43" s="194"/>
      <c r="I43" s="78" t="s">
        <v>231</v>
      </c>
      <c r="J43" s="227"/>
      <c r="K43" s="78" t="s">
        <v>231</v>
      </c>
      <c r="L43" s="227"/>
      <c r="N43" s="69"/>
      <c r="O43" s="70"/>
      <c r="P43" s="69"/>
      <c r="Q43" s="70"/>
    </row>
    <row r="46" spans="1:22" ht="14.25" thickBot="1" x14ac:dyDescent="0.2"/>
    <row r="47" spans="1:22" ht="14.25" customHeight="1" thickBot="1" x14ac:dyDescent="0.2">
      <c r="A47" s="437" t="s">
        <v>247</v>
      </c>
      <c r="B47" s="541"/>
      <c r="C47" s="541"/>
      <c r="D47" s="438"/>
      <c r="E47" s="4"/>
      <c r="I47" s="422" t="s">
        <v>74</v>
      </c>
      <c r="J47" s="423"/>
      <c r="K47" s="549" t="s">
        <v>120</v>
      </c>
      <c r="L47" s="423"/>
    </row>
    <row r="48" spans="1:22" ht="14.25" customHeight="1" x14ac:dyDescent="0.15">
      <c r="A48" s="439"/>
      <c r="B48" s="542"/>
      <c r="C48" s="542"/>
      <c r="D48" s="440"/>
      <c r="I48" s="72" t="s">
        <v>29</v>
      </c>
      <c r="J48" s="289"/>
      <c r="K48" s="193" t="s">
        <v>29</v>
      </c>
      <c r="L48" s="289"/>
      <c r="M48" s="35"/>
      <c r="N48" s="537" t="s">
        <v>74</v>
      </c>
      <c r="O48" s="538"/>
      <c r="P48" s="539" t="s">
        <v>120</v>
      </c>
      <c r="Q48" s="540"/>
      <c r="S48" s="537" t="s">
        <v>74</v>
      </c>
      <c r="T48" s="538"/>
      <c r="U48" s="539" t="s">
        <v>120</v>
      </c>
      <c r="V48" s="540"/>
    </row>
    <row r="49" spans="1:22" x14ac:dyDescent="0.15">
      <c r="A49" s="439"/>
      <c r="B49" s="542"/>
      <c r="C49" s="542"/>
      <c r="D49" s="440"/>
      <c r="E49" s="4"/>
      <c r="F49" s="7"/>
      <c r="G49" s="7"/>
      <c r="H49" s="4"/>
      <c r="I49" s="73" t="s">
        <v>30</v>
      </c>
      <c r="J49" s="286"/>
      <c r="K49" s="74" t="s">
        <v>30</v>
      </c>
      <c r="L49" s="286"/>
      <c r="N49" s="58" t="s">
        <v>333</v>
      </c>
      <c r="O49" s="286"/>
      <c r="P49" s="58" t="s">
        <v>333</v>
      </c>
      <c r="Q49" s="286"/>
      <c r="S49" s="58" t="s">
        <v>333</v>
      </c>
      <c r="T49" s="230"/>
      <c r="U49" s="58" t="s">
        <v>333</v>
      </c>
      <c r="V49" s="230"/>
    </row>
    <row r="50" spans="1:22" x14ac:dyDescent="0.15">
      <c r="A50" s="439"/>
      <c r="B50" s="542"/>
      <c r="C50" s="542"/>
      <c r="D50" s="440"/>
      <c r="G50" s="7"/>
      <c r="I50" s="38" t="s">
        <v>334</v>
      </c>
      <c r="J50" s="287" t="s">
        <v>183</v>
      </c>
      <c r="K50" s="38" t="s">
        <v>334</v>
      </c>
      <c r="L50" s="287" t="s">
        <v>183</v>
      </c>
      <c r="N50" s="34" t="s">
        <v>30</v>
      </c>
      <c r="O50" s="230"/>
      <c r="P50" s="41" t="s">
        <v>30</v>
      </c>
      <c r="Q50" s="230"/>
      <c r="S50" s="34" t="s">
        <v>30</v>
      </c>
      <c r="T50" s="230"/>
      <c r="U50" s="41" t="s">
        <v>30</v>
      </c>
      <c r="V50" s="230"/>
    </row>
    <row r="51" spans="1:22" x14ac:dyDescent="0.15">
      <c r="A51" s="443"/>
      <c r="B51" s="543"/>
      <c r="C51" s="543"/>
      <c r="D51" s="444"/>
      <c r="G51" s="7"/>
      <c r="I51" s="73" t="s">
        <v>31</v>
      </c>
      <c r="J51" s="230"/>
      <c r="K51" s="74" t="s">
        <v>31</v>
      </c>
      <c r="L51" s="230"/>
      <c r="N51" s="38" t="s">
        <v>334</v>
      </c>
      <c r="O51" s="287" t="s">
        <v>183</v>
      </c>
      <c r="P51" s="102" t="s">
        <v>334</v>
      </c>
      <c r="Q51" s="287" t="s">
        <v>183</v>
      </c>
      <c r="R51" s="7"/>
      <c r="S51" s="102" t="s">
        <v>334</v>
      </c>
      <c r="T51" s="287" t="s">
        <v>183</v>
      </c>
      <c r="U51" s="102" t="s">
        <v>334</v>
      </c>
      <c r="V51" s="287" t="s">
        <v>183</v>
      </c>
    </row>
    <row r="52" spans="1:22" ht="17.25" customHeight="1" x14ac:dyDescent="0.15">
      <c r="A52" s="533" t="s">
        <v>249</v>
      </c>
      <c r="B52" s="534"/>
      <c r="C52" s="282"/>
      <c r="D52" s="52" t="s">
        <v>96</v>
      </c>
      <c r="G52" s="12"/>
      <c r="I52" s="40" t="s">
        <v>194</v>
      </c>
      <c r="J52" s="232" t="s">
        <v>243</v>
      </c>
      <c r="K52" s="40" t="s">
        <v>194</v>
      </c>
      <c r="L52" s="232" t="s">
        <v>243</v>
      </c>
      <c r="M52" s="13"/>
      <c r="N52" s="34" t="s">
        <v>31</v>
      </c>
      <c r="O52" s="230"/>
      <c r="P52" s="41" t="s">
        <v>31</v>
      </c>
      <c r="Q52" s="230"/>
      <c r="S52" s="34" t="s">
        <v>31</v>
      </c>
      <c r="T52" s="230"/>
      <c r="U52" s="41" t="s">
        <v>31</v>
      </c>
      <c r="V52" s="230"/>
    </row>
    <row r="53" spans="1:22" ht="15.75" customHeight="1" x14ac:dyDescent="0.15">
      <c r="A53" s="550" t="s">
        <v>399</v>
      </c>
      <c r="B53" s="551"/>
      <c r="C53" s="282"/>
      <c r="D53" s="52" t="s">
        <v>404</v>
      </c>
      <c r="G53" s="12"/>
      <c r="I53" s="73" t="s">
        <v>195</v>
      </c>
      <c r="J53" s="232" t="s">
        <v>244</v>
      </c>
      <c r="K53" s="73" t="s">
        <v>195</v>
      </c>
      <c r="L53" s="232" t="s">
        <v>244</v>
      </c>
      <c r="M53" s="13"/>
      <c r="N53" s="58" t="s">
        <v>100</v>
      </c>
      <c r="O53" s="232"/>
      <c r="P53" s="77" t="s">
        <v>100</v>
      </c>
      <c r="Q53" s="232"/>
      <c r="R53" s="7"/>
      <c r="S53" s="58" t="s">
        <v>100</v>
      </c>
      <c r="T53" s="232"/>
      <c r="U53" s="77" t="s">
        <v>100</v>
      </c>
      <c r="V53" s="285"/>
    </row>
    <row r="54" spans="1:22" ht="21.75" thickBot="1" x14ac:dyDescent="0.2">
      <c r="A54" s="535" t="s">
        <v>250</v>
      </c>
      <c r="B54" s="536"/>
      <c r="C54" s="282"/>
      <c r="D54" s="52" t="s">
        <v>96</v>
      </c>
      <c r="I54" s="73" t="s">
        <v>97</v>
      </c>
      <c r="J54" s="232"/>
      <c r="K54" s="74" t="s">
        <v>97</v>
      </c>
      <c r="L54" s="232"/>
      <c r="N54" s="75" t="s">
        <v>231</v>
      </c>
      <c r="O54" s="227"/>
      <c r="P54" s="75" t="s">
        <v>231</v>
      </c>
      <c r="Q54" s="227"/>
      <c r="S54" s="75" t="s">
        <v>231</v>
      </c>
      <c r="T54" s="227"/>
      <c r="U54" s="75" t="s">
        <v>231</v>
      </c>
      <c r="V54" s="227"/>
    </row>
    <row r="55" spans="1:22" ht="21.75" thickBot="1" x14ac:dyDescent="0.2">
      <c r="A55" s="36"/>
      <c r="B55" s="54"/>
      <c r="C55" s="54"/>
      <c r="D55" s="37"/>
      <c r="F55" s="7"/>
      <c r="G55" s="7"/>
      <c r="I55" s="78" t="s">
        <v>231</v>
      </c>
      <c r="J55" s="227"/>
      <c r="K55" s="78" t="s">
        <v>231</v>
      </c>
      <c r="L55" s="227"/>
      <c r="N55" s="79"/>
      <c r="O55" s="70"/>
      <c r="P55" s="79"/>
      <c r="Q55" s="70"/>
    </row>
    <row r="56" spans="1:22" ht="11.25" customHeight="1" x14ac:dyDescent="0.15">
      <c r="A56" s="7"/>
      <c r="B56" s="7"/>
      <c r="C56" s="7"/>
      <c r="D56" s="7"/>
      <c r="G56" s="7"/>
    </row>
    <row r="57" spans="1:22" ht="11.25" customHeight="1" x14ac:dyDescent="0.15">
      <c r="A57" s="7"/>
      <c r="B57" s="7"/>
      <c r="C57" s="208" t="s">
        <v>397</v>
      </c>
      <c r="D57" s="209"/>
      <c r="E57" s="171"/>
      <c r="F57" s="171"/>
      <c r="G57" s="209"/>
      <c r="H57" s="171"/>
      <c r="I57" s="171"/>
      <c r="J57" s="171"/>
      <c r="K57" s="171"/>
      <c r="L57" s="171"/>
      <c r="M57" s="171"/>
      <c r="N57" s="171"/>
      <c r="O57" s="158"/>
    </row>
    <row r="58" spans="1:22" x14ac:dyDescent="0.15">
      <c r="C58" s="210" t="s">
        <v>335</v>
      </c>
      <c r="G58" s="12"/>
      <c r="O58" s="211"/>
    </row>
    <row r="59" spans="1:22" x14ac:dyDescent="0.15">
      <c r="A59" s="7"/>
      <c r="B59" s="7"/>
      <c r="C59" s="210" t="s">
        <v>336</v>
      </c>
      <c r="D59" s="7"/>
      <c r="G59" s="12"/>
      <c r="O59" s="211"/>
    </row>
    <row r="60" spans="1:22" x14ac:dyDescent="0.15">
      <c r="C60" s="210" t="s">
        <v>337</v>
      </c>
      <c r="O60" s="211"/>
    </row>
    <row r="61" spans="1:22" x14ac:dyDescent="0.15">
      <c r="A61" s="12"/>
      <c r="B61" s="12"/>
      <c r="C61" s="146" t="s">
        <v>338</v>
      </c>
      <c r="D61" s="167"/>
      <c r="E61" s="173"/>
      <c r="F61" s="173"/>
      <c r="G61" s="173"/>
      <c r="H61" s="173"/>
      <c r="I61" s="173"/>
      <c r="J61" s="173"/>
      <c r="K61" s="173"/>
      <c r="L61" s="173"/>
      <c r="M61" s="173"/>
      <c r="N61" s="173"/>
      <c r="O61" s="160"/>
    </row>
    <row r="62" spans="1:22" x14ac:dyDescent="0.15">
      <c r="C62" s="21"/>
    </row>
    <row r="67" spans="9:12" x14ac:dyDescent="0.15">
      <c r="I67" s="21"/>
      <c r="J67" s="21"/>
      <c r="K67" s="21"/>
      <c r="L67" s="21"/>
    </row>
    <row r="68" spans="9:12" x14ac:dyDescent="0.15">
      <c r="I68" s="21"/>
      <c r="J68" s="21"/>
      <c r="K68" s="21"/>
      <c r="L68" s="21"/>
    </row>
    <row r="69" spans="9:12" x14ac:dyDescent="0.15">
      <c r="I69" s="21"/>
      <c r="J69" s="21"/>
      <c r="K69" s="21"/>
      <c r="L69" s="21"/>
    </row>
  </sheetData>
  <sheetProtection selectLockedCells="1"/>
  <mergeCells count="42">
    <mergeCell ref="S48:T48"/>
    <mergeCell ref="U48:V48"/>
    <mergeCell ref="A52:B52"/>
    <mergeCell ref="A53:B53"/>
    <mergeCell ref="A54:B54"/>
    <mergeCell ref="P48:Q48"/>
    <mergeCell ref="A47:D47"/>
    <mergeCell ref="I47:J47"/>
    <mergeCell ref="K47:L47"/>
    <mergeCell ref="A48:D51"/>
    <mergeCell ref="N48:O48"/>
    <mergeCell ref="U36:V36"/>
    <mergeCell ref="U16:V16"/>
    <mergeCell ref="I25:J25"/>
    <mergeCell ref="K25:L25"/>
    <mergeCell ref="N26:O26"/>
    <mergeCell ref="P26:Q26"/>
    <mergeCell ref="S26:T26"/>
    <mergeCell ref="U26:V26"/>
    <mergeCell ref="S16:T16"/>
    <mergeCell ref="I35:J35"/>
    <mergeCell ref="K35:L35"/>
    <mergeCell ref="N36:O36"/>
    <mergeCell ref="P36:Q36"/>
    <mergeCell ref="S36:T36"/>
    <mergeCell ref="A12:B12"/>
    <mergeCell ref="I15:J15"/>
    <mergeCell ref="K15:L15"/>
    <mergeCell ref="N16:O16"/>
    <mergeCell ref="P16:Q16"/>
    <mergeCell ref="N6:O6"/>
    <mergeCell ref="P6:Q6"/>
    <mergeCell ref="S6:T6"/>
    <mergeCell ref="U6:V6"/>
    <mergeCell ref="A10:B10"/>
    <mergeCell ref="K5:L5"/>
    <mergeCell ref="A6:D9"/>
    <mergeCell ref="A11:B11"/>
    <mergeCell ref="A3:C3"/>
    <mergeCell ref="D3:H3"/>
    <mergeCell ref="A5:D5"/>
    <mergeCell ref="I5:J5"/>
  </mergeCells>
  <phoneticPr fontId="2"/>
  <pageMargins left="0.70866141732283472" right="0.19685039370078741" top="0.15748031496062992" bottom="0.15748031496062992" header="0.31496062992125984" footer="0.31496062992125984"/>
  <pageSetup paperSize="9" scale="63"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E00-000000000000}">
          <x14:formula1>
            <xm:f>リスト!$H$4:$H$6</xm:f>
          </x14:formula1>
          <xm:sqref>J13 L13 J23 L23 J33 L33 J43 L43 J55 L55 O12 Q12 Q22 O22 O32 Q32 O42 Q42 V54 O54 Q54 T12 V12 T22 V22 T32 V32 T42 V42 T54</xm:sqref>
        </x14:dataValidation>
        <x14:dataValidation type="list" allowBlank="1" showInputMessage="1" showErrorMessage="1" xr:uid="{00000000-0002-0000-0E00-000001000000}">
          <x14:formula1>
            <xm:f>リスト!$G$4:$G$6</xm:f>
          </x14:formula1>
          <xm:sqref>J9 L9 J19 L19 J29 L29 L39 J39 J51 L51 O10 Q10 Q20 V20 T10 V10 T20 T30 V30 Q30 T40 V40 Q40 Q52 T52 V52 O20 O30 O40 O52</xm:sqref>
        </x14:dataValidation>
        <x14:dataValidation type="list" allowBlank="1" showInputMessage="1" showErrorMessage="1" xr:uid="{00000000-0002-0000-0E00-000002000000}">
          <x14:formula1>
            <xm:f>リスト!$F$4:$F$7</xm:f>
          </x14:formula1>
          <xm:sqref>L8 J8 J18 L18 J28 L28 L38 J38 J50 L50 O9 Q9 Q19 V19 T9 V9 T19 T29 V29 Q29 T39 V39 Q39 Q51 T51 V51 O19 O29 O39 O51</xm:sqref>
        </x14:dataValidation>
        <x14:dataValidation type="list" allowBlank="1" showInputMessage="1" showErrorMessage="1" xr:uid="{4A0D1269-BAD8-4A1E-9574-BD4CF53A81C8}">
          <x14:formula1>
            <xm:f>リスト!$E$4:$E$12</xm:f>
          </x14:formula1>
          <xm:sqref>D3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FF00"/>
    <pageSetUpPr fitToPage="1"/>
  </sheetPr>
  <dimension ref="A1:V117"/>
  <sheetViews>
    <sheetView zoomScaleNormal="100" workbookViewId="0"/>
  </sheetViews>
  <sheetFormatPr defaultRowHeight="13.5" x14ac:dyDescent="0.15"/>
  <cols>
    <col min="1" max="1" width="9.5" customWidth="1"/>
    <col min="2" max="2" width="3" customWidth="1"/>
    <col min="3" max="3" width="8.75" customWidth="1"/>
    <col min="4" max="4" width="3.375" customWidth="1"/>
    <col min="5" max="5" width="5" customWidth="1"/>
    <col min="6" max="6" width="3" customWidth="1"/>
    <col min="7" max="7" width="6.625" customWidth="1"/>
    <col min="8" max="8" width="3.75" customWidth="1"/>
    <col min="9" max="12" width="14.125" customWidth="1"/>
    <col min="13" max="13" width="5" customWidth="1"/>
    <col min="14" max="17" width="14.375" customWidth="1"/>
    <col min="18" max="18" width="3" customWidth="1"/>
    <col min="19" max="22" width="14.375" customWidth="1"/>
  </cols>
  <sheetData>
    <row r="1" spans="1:22" x14ac:dyDescent="0.15">
      <c r="A1" s="51"/>
      <c r="B1" s="51"/>
    </row>
    <row r="2" spans="1:22" ht="14.25" thickBot="1" x14ac:dyDescent="0.2">
      <c r="A2" s="8" t="s">
        <v>121</v>
      </c>
      <c r="B2" s="8"/>
      <c r="C2" s="8"/>
      <c r="N2" s="35"/>
      <c r="O2" s="15"/>
      <c r="Q2" s="15"/>
    </row>
    <row r="3" spans="1:22" ht="14.25" thickBot="1" x14ac:dyDescent="0.2">
      <c r="A3" s="425" t="s">
        <v>252</v>
      </c>
      <c r="B3" s="425"/>
      <c r="C3" s="425"/>
      <c r="D3" s="546"/>
      <c r="E3" s="547"/>
      <c r="F3" s="547"/>
      <c r="G3" s="547"/>
      <c r="H3" s="548"/>
      <c r="I3" s="71"/>
      <c r="N3" s="35"/>
      <c r="O3" s="15"/>
      <c r="Q3" s="15"/>
    </row>
    <row r="4" spans="1:22" ht="14.25" thickBot="1" x14ac:dyDescent="0.2">
      <c r="O4" s="15"/>
      <c r="Q4" s="15"/>
    </row>
    <row r="5" spans="1:22" ht="14.25" thickBot="1" x14ac:dyDescent="0.2">
      <c r="A5" s="437" t="s">
        <v>371</v>
      </c>
      <c r="B5" s="541"/>
      <c r="C5" s="541"/>
      <c r="D5" s="438"/>
      <c r="I5" s="422" t="s">
        <v>74</v>
      </c>
      <c r="J5" s="423"/>
      <c r="K5" s="549" t="s">
        <v>120</v>
      </c>
      <c r="L5" s="423"/>
    </row>
    <row r="6" spans="1:22" ht="14.25" customHeight="1" x14ac:dyDescent="0.15">
      <c r="A6" s="439"/>
      <c r="B6" s="542"/>
      <c r="C6" s="542"/>
      <c r="D6" s="440"/>
      <c r="I6" s="72" t="s">
        <v>29</v>
      </c>
      <c r="J6" s="289"/>
      <c r="K6" s="193" t="s">
        <v>29</v>
      </c>
      <c r="L6" s="289"/>
      <c r="N6" s="537" t="s">
        <v>74</v>
      </c>
      <c r="O6" s="538"/>
      <c r="P6" s="539" t="s">
        <v>120</v>
      </c>
      <c r="Q6" s="540"/>
      <c r="S6" s="537" t="s">
        <v>74</v>
      </c>
      <c r="T6" s="538"/>
      <c r="U6" s="539" t="s">
        <v>120</v>
      </c>
      <c r="V6" s="540"/>
    </row>
    <row r="7" spans="1:22" ht="14.25" customHeight="1" x14ac:dyDescent="0.15">
      <c r="A7" s="439"/>
      <c r="B7" s="542"/>
      <c r="C7" s="542"/>
      <c r="D7" s="440"/>
      <c r="I7" s="73" t="s">
        <v>30</v>
      </c>
      <c r="J7" s="286"/>
      <c r="K7" s="74" t="s">
        <v>30</v>
      </c>
      <c r="L7" s="286"/>
      <c r="N7" s="58" t="s">
        <v>333</v>
      </c>
      <c r="O7" s="286"/>
      <c r="P7" s="58" t="s">
        <v>333</v>
      </c>
      <c r="Q7" s="286"/>
      <c r="S7" s="58" t="s">
        <v>333</v>
      </c>
      <c r="T7" s="230"/>
      <c r="U7" s="58" t="s">
        <v>333</v>
      </c>
      <c r="V7" s="230"/>
    </row>
    <row r="8" spans="1:22" x14ac:dyDescent="0.15">
      <c r="A8" s="439"/>
      <c r="B8" s="542"/>
      <c r="C8" s="542"/>
      <c r="D8" s="440"/>
      <c r="I8" s="38" t="s">
        <v>334</v>
      </c>
      <c r="J8" s="287" t="s">
        <v>183</v>
      </c>
      <c r="K8" s="38" t="s">
        <v>334</v>
      </c>
      <c r="L8" s="287" t="s">
        <v>183</v>
      </c>
      <c r="N8" s="34" t="s">
        <v>30</v>
      </c>
      <c r="O8" s="230"/>
      <c r="P8" s="41" t="s">
        <v>30</v>
      </c>
      <c r="Q8" s="230"/>
      <c r="S8" s="34" t="s">
        <v>30</v>
      </c>
      <c r="T8" s="230"/>
      <c r="U8" s="41" t="s">
        <v>30</v>
      </c>
      <c r="V8" s="230"/>
    </row>
    <row r="9" spans="1:22" x14ac:dyDescent="0.15">
      <c r="A9" s="443"/>
      <c r="B9" s="543"/>
      <c r="C9" s="543"/>
      <c r="D9" s="444"/>
      <c r="E9" s="4"/>
      <c r="F9" s="4"/>
      <c r="G9" s="4"/>
      <c r="H9" s="4"/>
      <c r="I9" s="73" t="s">
        <v>31</v>
      </c>
      <c r="J9" s="230"/>
      <c r="K9" s="74" t="s">
        <v>31</v>
      </c>
      <c r="L9" s="230"/>
      <c r="N9" s="38" t="s">
        <v>334</v>
      </c>
      <c r="O9" s="287" t="s">
        <v>183</v>
      </c>
      <c r="P9" s="102" t="s">
        <v>334</v>
      </c>
      <c r="Q9" s="287" t="s">
        <v>183</v>
      </c>
      <c r="R9" s="7"/>
      <c r="S9" s="102" t="s">
        <v>334</v>
      </c>
      <c r="T9" s="287" t="s">
        <v>183</v>
      </c>
      <c r="U9" s="102" t="s">
        <v>334</v>
      </c>
      <c r="V9" s="287" t="s">
        <v>183</v>
      </c>
    </row>
    <row r="10" spans="1:22" ht="21.75" customHeight="1" x14ac:dyDescent="0.15">
      <c r="A10" s="533" t="s">
        <v>249</v>
      </c>
      <c r="B10" s="534"/>
      <c r="C10" s="282"/>
      <c r="D10" s="52" t="s">
        <v>96</v>
      </c>
      <c r="I10" s="40" t="s">
        <v>194</v>
      </c>
      <c r="J10" s="232" t="s">
        <v>243</v>
      </c>
      <c r="K10" s="40" t="s">
        <v>194</v>
      </c>
      <c r="L10" s="232" t="s">
        <v>243</v>
      </c>
      <c r="M10" s="13"/>
      <c r="N10" s="34" t="s">
        <v>31</v>
      </c>
      <c r="O10" s="230"/>
      <c r="P10" s="41" t="s">
        <v>31</v>
      </c>
      <c r="Q10" s="230"/>
      <c r="S10" s="34" t="s">
        <v>31</v>
      </c>
      <c r="T10" s="230"/>
      <c r="U10" s="41" t="s">
        <v>31</v>
      </c>
      <c r="V10" s="230"/>
    </row>
    <row r="11" spans="1:22" ht="17.25" customHeight="1" x14ac:dyDescent="0.15">
      <c r="A11" s="550" t="s">
        <v>400</v>
      </c>
      <c r="B11" s="551"/>
      <c r="C11" s="282"/>
      <c r="D11" s="52" t="s">
        <v>404</v>
      </c>
      <c r="F11" s="7"/>
      <c r="G11" s="7"/>
      <c r="I11" s="73" t="s">
        <v>195</v>
      </c>
      <c r="J11" s="232" t="s">
        <v>244</v>
      </c>
      <c r="K11" s="73" t="s">
        <v>195</v>
      </c>
      <c r="L11" s="232" t="s">
        <v>244</v>
      </c>
      <c r="M11" s="13"/>
      <c r="N11" s="58" t="s">
        <v>100</v>
      </c>
      <c r="O11" s="232"/>
      <c r="P11" s="77" t="s">
        <v>100</v>
      </c>
      <c r="Q11" s="232"/>
      <c r="R11" s="7"/>
      <c r="S11" s="58" t="s">
        <v>100</v>
      </c>
      <c r="T11" s="232"/>
      <c r="U11" s="77" t="s">
        <v>100</v>
      </c>
      <c r="V11" s="285"/>
    </row>
    <row r="12" spans="1:22" ht="23.25" customHeight="1" thickBot="1" x14ac:dyDescent="0.2">
      <c r="A12" s="535" t="s">
        <v>250</v>
      </c>
      <c r="B12" s="536"/>
      <c r="C12" s="282"/>
      <c r="D12" s="52" t="s">
        <v>96</v>
      </c>
      <c r="G12" s="7"/>
      <c r="I12" s="73" t="s">
        <v>97</v>
      </c>
      <c r="J12" s="232"/>
      <c r="K12" s="74" t="s">
        <v>97</v>
      </c>
      <c r="L12" s="232"/>
      <c r="N12" s="75" t="s">
        <v>231</v>
      </c>
      <c r="O12" s="227"/>
      <c r="P12" s="75" t="s">
        <v>231</v>
      </c>
      <c r="Q12" s="227"/>
      <c r="S12" s="75" t="s">
        <v>231</v>
      </c>
      <c r="T12" s="227"/>
      <c r="U12" s="75" t="s">
        <v>231</v>
      </c>
      <c r="V12" s="227"/>
    </row>
    <row r="13" spans="1:22" ht="24" customHeight="1" thickBot="1" x14ac:dyDescent="0.2">
      <c r="A13" s="36"/>
      <c r="B13" s="54"/>
      <c r="C13" s="54"/>
      <c r="D13" s="37"/>
      <c r="G13" s="194"/>
      <c r="I13" s="78" t="s">
        <v>231</v>
      </c>
      <c r="J13" s="227"/>
      <c r="K13" s="78" t="s">
        <v>231</v>
      </c>
      <c r="L13" s="227"/>
      <c r="N13" s="69"/>
      <c r="O13" s="70"/>
      <c r="P13" s="69"/>
      <c r="Q13" s="70"/>
    </row>
    <row r="14" spans="1:22" ht="13.5" customHeight="1" thickBot="1" x14ac:dyDescent="0.2">
      <c r="A14" s="191"/>
      <c r="B14" s="191"/>
      <c r="C14" s="191"/>
      <c r="D14" s="191"/>
    </row>
    <row r="15" spans="1:22" ht="12.75" customHeight="1" thickBot="1" x14ac:dyDescent="0.2">
      <c r="A15" s="7"/>
      <c r="B15" s="7"/>
      <c r="C15" s="7"/>
      <c r="D15" s="7"/>
      <c r="I15" s="422" t="s">
        <v>74</v>
      </c>
      <c r="J15" s="423"/>
      <c r="K15" s="549" t="s">
        <v>120</v>
      </c>
      <c r="L15" s="423"/>
    </row>
    <row r="16" spans="1:22" x14ac:dyDescent="0.15">
      <c r="I16" s="72" t="s">
        <v>29</v>
      </c>
      <c r="J16" s="289"/>
      <c r="K16" s="193" t="s">
        <v>29</v>
      </c>
      <c r="L16" s="289"/>
      <c r="N16" s="537" t="s">
        <v>74</v>
      </c>
      <c r="O16" s="538"/>
      <c r="P16" s="539" t="s">
        <v>120</v>
      </c>
      <c r="Q16" s="540"/>
      <c r="S16" s="537" t="s">
        <v>74</v>
      </c>
      <c r="T16" s="538"/>
      <c r="U16" s="539" t="s">
        <v>120</v>
      </c>
      <c r="V16" s="540"/>
    </row>
    <row r="17" spans="1:22" x14ac:dyDescent="0.15">
      <c r="A17" s="7"/>
      <c r="B17" s="7"/>
      <c r="C17" s="7"/>
      <c r="D17" s="7"/>
      <c r="I17" s="73" t="s">
        <v>30</v>
      </c>
      <c r="J17" s="286"/>
      <c r="K17" s="74" t="s">
        <v>30</v>
      </c>
      <c r="L17" s="286"/>
      <c r="N17" s="58" t="s">
        <v>333</v>
      </c>
      <c r="O17" s="286"/>
      <c r="P17" s="58" t="s">
        <v>333</v>
      </c>
      <c r="Q17" s="286"/>
      <c r="S17" s="58" t="s">
        <v>333</v>
      </c>
      <c r="T17" s="230"/>
      <c r="U17" s="58" t="s">
        <v>333</v>
      </c>
      <c r="V17" s="230"/>
    </row>
    <row r="18" spans="1:22" x14ac:dyDescent="0.15">
      <c r="C18" s="12"/>
      <c r="I18" s="38" t="s">
        <v>334</v>
      </c>
      <c r="J18" s="287" t="s">
        <v>183</v>
      </c>
      <c r="K18" s="38" t="s">
        <v>334</v>
      </c>
      <c r="L18" s="287" t="s">
        <v>183</v>
      </c>
      <c r="N18" s="34" t="s">
        <v>30</v>
      </c>
      <c r="O18" s="230"/>
      <c r="P18" s="41" t="s">
        <v>30</v>
      </c>
      <c r="Q18" s="230"/>
      <c r="S18" s="34" t="s">
        <v>30</v>
      </c>
      <c r="T18" s="230"/>
      <c r="U18" s="41" t="s">
        <v>30</v>
      </c>
      <c r="V18" s="230"/>
    </row>
    <row r="19" spans="1:22" x14ac:dyDescent="0.15">
      <c r="A19" s="12"/>
      <c r="B19" s="12"/>
      <c r="C19" s="12"/>
      <c r="D19" s="12"/>
      <c r="E19" s="4"/>
      <c r="F19" s="4"/>
      <c r="G19" s="4"/>
      <c r="H19" s="4"/>
      <c r="I19" s="73" t="s">
        <v>31</v>
      </c>
      <c r="J19" s="230"/>
      <c r="K19" s="74" t="s">
        <v>31</v>
      </c>
      <c r="L19" s="230"/>
      <c r="N19" s="38" t="s">
        <v>334</v>
      </c>
      <c r="O19" s="287" t="s">
        <v>183</v>
      </c>
      <c r="P19" s="102" t="s">
        <v>334</v>
      </c>
      <c r="Q19" s="287" t="s">
        <v>183</v>
      </c>
      <c r="R19" s="7"/>
      <c r="S19" s="102" t="s">
        <v>334</v>
      </c>
      <c r="T19" s="287" t="s">
        <v>183</v>
      </c>
      <c r="U19" s="102" t="s">
        <v>334</v>
      </c>
      <c r="V19" s="287" t="s">
        <v>183</v>
      </c>
    </row>
    <row r="20" spans="1:22" x14ac:dyDescent="0.15">
      <c r="I20" s="40" t="s">
        <v>194</v>
      </c>
      <c r="J20" s="232" t="s">
        <v>243</v>
      </c>
      <c r="K20" s="40" t="s">
        <v>194</v>
      </c>
      <c r="L20" s="232" t="s">
        <v>243</v>
      </c>
      <c r="M20" s="13"/>
      <c r="N20" s="34" t="s">
        <v>31</v>
      </c>
      <c r="O20" s="230"/>
      <c r="P20" s="41" t="s">
        <v>31</v>
      </c>
      <c r="Q20" s="230"/>
      <c r="S20" s="34" t="s">
        <v>31</v>
      </c>
      <c r="T20" s="230"/>
      <c r="U20" s="41" t="s">
        <v>31</v>
      </c>
      <c r="V20" s="230"/>
    </row>
    <row r="21" spans="1:22" x14ac:dyDescent="0.15">
      <c r="F21" s="7"/>
      <c r="G21" s="7"/>
      <c r="I21" s="73" t="s">
        <v>195</v>
      </c>
      <c r="J21" s="232" t="s">
        <v>244</v>
      </c>
      <c r="K21" s="73" t="s">
        <v>195</v>
      </c>
      <c r="L21" s="232" t="s">
        <v>244</v>
      </c>
      <c r="M21" s="13"/>
      <c r="N21" s="58" t="s">
        <v>100</v>
      </c>
      <c r="O21" s="232"/>
      <c r="P21" s="77" t="s">
        <v>100</v>
      </c>
      <c r="Q21" s="232"/>
      <c r="R21" s="7"/>
      <c r="S21" s="58" t="s">
        <v>100</v>
      </c>
      <c r="T21" s="232"/>
      <c r="U21" s="77" t="s">
        <v>100</v>
      </c>
      <c r="V21" s="285"/>
    </row>
    <row r="22" spans="1:22" ht="26.25" customHeight="1" thickBot="1" x14ac:dyDescent="0.2">
      <c r="G22" s="7"/>
      <c r="I22" s="73" t="s">
        <v>97</v>
      </c>
      <c r="J22" s="232"/>
      <c r="K22" s="74" t="s">
        <v>97</v>
      </c>
      <c r="L22" s="232"/>
      <c r="N22" s="75" t="s">
        <v>231</v>
      </c>
      <c r="O22" s="227"/>
      <c r="P22" s="75" t="s">
        <v>231</v>
      </c>
      <c r="Q22" s="227"/>
      <c r="S22" s="75" t="s">
        <v>231</v>
      </c>
      <c r="T22" s="227"/>
      <c r="U22" s="75" t="s">
        <v>231</v>
      </c>
      <c r="V22" s="227"/>
    </row>
    <row r="23" spans="1:22" ht="23.25" customHeight="1" thickBot="1" x14ac:dyDescent="0.2">
      <c r="G23" s="194"/>
      <c r="I23" s="78" t="s">
        <v>231</v>
      </c>
      <c r="J23" s="227"/>
      <c r="K23" s="78" t="s">
        <v>231</v>
      </c>
      <c r="L23" s="227"/>
      <c r="N23" s="69"/>
      <c r="O23" s="70"/>
      <c r="P23" s="69"/>
      <c r="Q23" s="70"/>
    </row>
    <row r="24" spans="1:22" ht="14.25" thickBot="1" x14ac:dyDescent="0.2"/>
    <row r="25" spans="1:22" ht="14.25" thickBot="1" x14ac:dyDescent="0.2">
      <c r="I25" s="422" t="s">
        <v>74</v>
      </c>
      <c r="J25" s="423"/>
      <c r="K25" s="549" t="s">
        <v>120</v>
      </c>
      <c r="L25" s="423"/>
    </row>
    <row r="26" spans="1:22" x14ac:dyDescent="0.15">
      <c r="I26" s="72" t="s">
        <v>29</v>
      </c>
      <c r="J26" s="289"/>
      <c r="K26" s="193" t="s">
        <v>29</v>
      </c>
      <c r="L26" s="289"/>
      <c r="N26" s="537" t="s">
        <v>74</v>
      </c>
      <c r="O26" s="538"/>
      <c r="P26" s="539" t="s">
        <v>120</v>
      </c>
      <c r="Q26" s="540"/>
      <c r="S26" s="537" t="s">
        <v>74</v>
      </c>
      <c r="T26" s="538"/>
      <c r="U26" s="539" t="s">
        <v>120</v>
      </c>
      <c r="V26" s="540"/>
    </row>
    <row r="27" spans="1:22" x14ac:dyDescent="0.15">
      <c r="I27" s="73" t="s">
        <v>30</v>
      </c>
      <c r="J27" s="286"/>
      <c r="K27" s="74" t="s">
        <v>30</v>
      </c>
      <c r="L27" s="286"/>
      <c r="N27" s="58" t="s">
        <v>333</v>
      </c>
      <c r="O27" s="286"/>
      <c r="P27" s="58" t="s">
        <v>333</v>
      </c>
      <c r="Q27" s="286"/>
      <c r="S27" s="58" t="s">
        <v>333</v>
      </c>
      <c r="T27" s="230"/>
      <c r="U27" s="58" t="s">
        <v>333</v>
      </c>
      <c r="V27" s="230"/>
    </row>
    <row r="28" spans="1:22" x14ac:dyDescent="0.15">
      <c r="I28" s="38" t="s">
        <v>334</v>
      </c>
      <c r="J28" s="287" t="s">
        <v>183</v>
      </c>
      <c r="K28" s="38" t="s">
        <v>334</v>
      </c>
      <c r="L28" s="287" t="s">
        <v>183</v>
      </c>
      <c r="N28" s="34" t="s">
        <v>30</v>
      </c>
      <c r="O28" s="230"/>
      <c r="P28" s="41" t="s">
        <v>30</v>
      </c>
      <c r="Q28" s="230"/>
      <c r="S28" s="34" t="s">
        <v>30</v>
      </c>
      <c r="T28" s="230"/>
      <c r="U28" s="41" t="s">
        <v>30</v>
      </c>
      <c r="V28" s="230"/>
    </row>
    <row r="29" spans="1:22" x14ac:dyDescent="0.15">
      <c r="E29" s="4"/>
      <c r="F29" s="4"/>
      <c r="G29" s="4"/>
      <c r="H29" s="4"/>
      <c r="I29" s="73" t="s">
        <v>31</v>
      </c>
      <c r="J29" s="230"/>
      <c r="K29" s="74" t="s">
        <v>31</v>
      </c>
      <c r="L29" s="230"/>
      <c r="N29" s="38" t="s">
        <v>334</v>
      </c>
      <c r="O29" s="287" t="s">
        <v>183</v>
      </c>
      <c r="P29" s="102" t="s">
        <v>334</v>
      </c>
      <c r="Q29" s="287" t="s">
        <v>183</v>
      </c>
      <c r="R29" s="7"/>
      <c r="S29" s="102" t="s">
        <v>334</v>
      </c>
      <c r="T29" s="287" t="s">
        <v>183</v>
      </c>
      <c r="U29" s="102" t="s">
        <v>334</v>
      </c>
      <c r="V29" s="287" t="s">
        <v>183</v>
      </c>
    </row>
    <row r="30" spans="1:22" x14ac:dyDescent="0.15">
      <c r="I30" s="40" t="s">
        <v>194</v>
      </c>
      <c r="J30" s="232" t="s">
        <v>243</v>
      </c>
      <c r="K30" s="40" t="s">
        <v>194</v>
      </c>
      <c r="L30" s="232" t="s">
        <v>243</v>
      </c>
      <c r="M30" s="13"/>
      <c r="N30" s="34" t="s">
        <v>31</v>
      </c>
      <c r="O30" s="230"/>
      <c r="P30" s="41" t="s">
        <v>31</v>
      </c>
      <c r="Q30" s="230"/>
      <c r="S30" s="34" t="s">
        <v>31</v>
      </c>
      <c r="T30" s="230"/>
      <c r="U30" s="41" t="s">
        <v>31</v>
      </c>
      <c r="V30" s="230"/>
    </row>
    <row r="31" spans="1:22" x14ac:dyDescent="0.15">
      <c r="F31" s="7"/>
      <c r="G31" s="7"/>
      <c r="I31" s="73" t="s">
        <v>195</v>
      </c>
      <c r="J31" s="232" t="s">
        <v>244</v>
      </c>
      <c r="K31" s="73" t="s">
        <v>195</v>
      </c>
      <c r="L31" s="232" t="s">
        <v>244</v>
      </c>
      <c r="M31" s="13"/>
      <c r="N31" s="58" t="s">
        <v>100</v>
      </c>
      <c r="O31" s="232"/>
      <c r="P31" s="77" t="s">
        <v>100</v>
      </c>
      <c r="Q31" s="232"/>
      <c r="R31" s="7"/>
      <c r="S31" s="58" t="s">
        <v>100</v>
      </c>
      <c r="T31" s="232"/>
      <c r="U31" s="77" t="s">
        <v>100</v>
      </c>
      <c r="V31" s="285"/>
    </row>
    <row r="32" spans="1:22" ht="26.25" customHeight="1" thickBot="1" x14ac:dyDescent="0.2">
      <c r="G32" s="7"/>
      <c r="I32" s="73" t="s">
        <v>97</v>
      </c>
      <c r="J32" s="232"/>
      <c r="K32" s="74" t="s">
        <v>97</v>
      </c>
      <c r="L32" s="232"/>
      <c r="N32" s="75" t="s">
        <v>231</v>
      </c>
      <c r="O32" s="227"/>
      <c r="P32" s="75" t="s">
        <v>231</v>
      </c>
      <c r="Q32" s="227"/>
      <c r="S32" s="75" t="s">
        <v>231</v>
      </c>
      <c r="T32" s="227"/>
      <c r="U32" s="75" t="s">
        <v>231</v>
      </c>
      <c r="V32" s="227"/>
    </row>
    <row r="33" spans="5:22" ht="23.25" customHeight="1" thickBot="1" x14ac:dyDescent="0.2">
      <c r="G33" s="194"/>
      <c r="I33" s="78" t="s">
        <v>231</v>
      </c>
      <c r="J33" s="227"/>
      <c r="K33" s="78" t="s">
        <v>231</v>
      </c>
      <c r="L33" s="227"/>
      <c r="N33" s="69"/>
      <c r="O33" s="70"/>
      <c r="P33" s="69"/>
      <c r="Q33" s="70"/>
    </row>
    <row r="34" spans="5:22" ht="14.25" thickBot="1" x14ac:dyDescent="0.2"/>
    <row r="35" spans="5:22" ht="14.25" thickBot="1" x14ac:dyDescent="0.2">
      <c r="I35" s="422" t="s">
        <v>74</v>
      </c>
      <c r="J35" s="423"/>
      <c r="K35" s="549" t="s">
        <v>120</v>
      </c>
      <c r="L35" s="423"/>
    </row>
    <row r="36" spans="5:22" x14ac:dyDescent="0.15">
      <c r="I36" s="72" t="s">
        <v>29</v>
      </c>
      <c r="J36" s="289"/>
      <c r="K36" s="193" t="s">
        <v>29</v>
      </c>
      <c r="L36" s="289"/>
      <c r="N36" s="537" t="s">
        <v>74</v>
      </c>
      <c r="O36" s="538"/>
      <c r="P36" s="539" t="s">
        <v>120</v>
      </c>
      <c r="Q36" s="540"/>
      <c r="S36" s="537" t="s">
        <v>74</v>
      </c>
      <c r="T36" s="538"/>
      <c r="U36" s="539" t="s">
        <v>120</v>
      </c>
      <c r="V36" s="540"/>
    </row>
    <row r="37" spans="5:22" x14ac:dyDescent="0.15">
      <c r="I37" s="73" t="s">
        <v>30</v>
      </c>
      <c r="J37" s="286"/>
      <c r="K37" s="74" t="s">
        <v>30</v>
      </c>
      <c r="L37" s="286"/>
      <c r="N37" s="58" t="s">
        <v>333</v>
      </c>
      <c r="O37" s="286"/>
      <c r="P37" s="58" t="s">
        <v>333</v>
      </c>
      <c r="Q37" s="286"/>
      <c r="S37" s="58" t="s">
        <v>333</v>
      </c>
      <c r="T37" s="230"/>
      <c r="U37" s="58" t="s">
        <v>333</v>
      </c>
      <c r="V37" s="230"/>
    </row>
    <row r="38" spans="5:22" x14ac:dyDescent="0.15">
      <c r="I38" s="38" t="s">
        <v>334</v>
      </c>
      <c r="J38" s="287" t="s">
        <v>183</v>
      </c>
      <c r="K38" s="38" t="s">
        <v>334</v>
      </c>
      <c r="L38" s="287" t="s">
        <v>183</v>
      </c>
      <c r="N38" s="34" t="s">
        <v>30</v>
      </c>
      <c r="O38" s="230"/>
      <c r="P38" s="41" t="s">
        <v>30</v>
      </c>
      <c r="Q38" s="230"/>
      <c r="S38" s="34" t="s">
        <v>30</v>
      </c>
      <c r="T38" s="230"/>
      <c r="U38" s="41" t="s">
        <v>30</v>
      </c>
      <c r="V38" s="230"/>
    </row>
    <row r="39" spans="5:22" x14ac:dyDescent="0.15">
      <c r="E39" s="4"/>
      <c r="F39" s="4"/>
      <c r="G39" s="4"/>
      <c r="H39" s="4"/>
      <c r="I39" s="73" t="s">
        <v>31</v>
      </c>
      <c r="J39" s="230"/>
      <c r="K39" s="74" t="s">
        <v>31</v>
      </c>
      <c r="L39" s="230"/>
      <c r="N39" s="38" t="s">
        <v>334</v>
      </c>
      <c r="O39" s="287" t="s">
        <v>183</v>
      </c>
      <c r="P39" s="102" t="s">
        <v>334</v>
      </c>
      <c r="Q39" s="287" t="s">
        <v>183</v>
      </c>
      <c r="R39" s="7"/>
      <c r="S39" s="102" t="s">
        <v>334</v>
      </c>
      <c r="T39" s="287" t="s">
        <v>183</v>
      </c>
      <c r="U39" s="102" t="s">
        <v>334</v>
      </c>
      <c r="V39" s="287" t="s">
        <v>183</v>
      </c>
    </row>
    <row r="40" spans="5:22" x14ac:dyDescent="0.15">
      <c r="I40" s="40" t="s">
        <v>194</v>
      </c>
      <c r="J40" s="232" t="s">
        <v>243</v>
      </c>
      <c r="K40" s="40" t="s">
        <v>194</v>
      </c>
      <c r="L40" s="232" t="s">
        <v>243</v>
      </c>
      <c r="M40" s="13"/>
      <c r="N40" s="34" t="s">
        <v>31</v>
      </c>
      <c r="O40" s="230"/>
      <c r="P40" s="41" t="s">
        <v>31</v>
      </c>
      <c r="Q40" s="230"/>
      <c r="S40" s="34" t="s">
        <v>31</v>
      </c>
      <c r="T40" s="230"/>
      <c r="U40" s="41" t="s">
        <v>31</v>
      </c>
      <c r="V40" s="230"/>
    </row>
    <row r="41" spans="5:22" x14ac:dyDescent="0.15">
      <c r="F41" s="7"/>
      <c r="G41" s="7"/>
      <c r="I41" s="73" t="s">
        <v>195</v>
      </c>
      <c r="J41" s="232" t="s">
        <v>244</v>
      </c>
      <c r="K41" s="73" t="s">
        <v>195</v>
      </c>
      <c r="L41" s="232" t="s">
        <v>244</v>
      </c>
      <c r="M41" s="13"/>
      <c r="N41" s="58" t="s">
        <v>100</v>
      </c>
      <c r="O41" s="232"/>
      <c r="P41" s="77" t="s">
        <v>100</v>
      </c>
      <c r="Q41" s="232"/>
      <c r="R41" s="7"/>
      <c r="S41" s="58" t="s">
        <v>100</v>
      </c>
      <c r="T41" s="232"/>
      <c r="U41" s="77" t="s">
        <v>100</v>
      </c>
      <c r="V41" s="285"/>
    </row>
    <row r="42" spans="5:22" ht="26.25" customHeight="1" thickBot="1" x14ac:dyDescent="0.2">
      <c r="G42" s="7"/>
      <c r="I42" s="73" t="s">
        <v>97</v>
      </c>
      <c r="J42" s="232"/>
      <c r="K42" s="74" t="s">
        <v>97</v>
      </c>
      <c r="L42" s="232"/>
      <c r="N42" s="75" t="s">
        <v>231</v>
      </c>
      <c r="O42" s="227"/>
      <c r="P42" s="75" t="s">
        <v>231</v>
      </c>
      <c r="Q42" s="227"/>
      <c r="S42" s="75" t="s">
        <v>231</v>
      </c>
      <c r="T42" s="227"/>
      <c r="U42" s="75" t="s">
        <v>231</v>
      </c>
      <c r="V42" s="227"/>
    </row>
    <row r="43" spans="5:22" ht="23.25" customHeight="1" thickBot="1" x14ac:dyDescent="0.2">
      <c r="G43" s="194"/>
      <c r="I43" s="78" t="s">
        <v>231</v>
      </c>
      <c r="J43" s="227"/>
      <c r="K43" s="78" t="s">
        <v>231</v>
      </c>
      <c r="L43" s="227"/>
      <c r="N43" s="69"/>
      <c r="O43" s="70"/>
      <c r="P43" s="69"/>
      <c r="Q43" s="70"/>
    </row>
    <row r="44" spans="5:22" ht="14.25" thickBot="1" x14ac:dyDescent="0.2"/>
    <row r="45" spans="5:22" ht="14.25" thickBot="1" x14ac:dyDescent="0.2">
      <c r="I45" s="422" t="s">
        <v>74</v>
      </c>
      <c r="J45" s="423"/>
      <c r="K45" s="549" t="s">
        <v>120</v>
      </c>
      <c r="L45" s="423"/>
    </row>
    <row r="46" spans="5:22" x14ac:dyDescent="0.15">
      <c r="I46" s="72" t="s">
        <v>29</v>
      </c>
      <c r="J46" s="289"/>
      <c r="K46" s="193" t="s">
        <v>29</v>
      </c>
      <c r="L46" s="289"/>
      <c r="N46" s="537" t="s">
        <v>74</v>
      </c>
      <c r="O46" s="538"/>
      <c r="P46" s="539" t="s">
        <v>120</v>
      </c>
      <c r="Q46" s="540"/>
      <c r="S46" s="537" t="s">
        <v>74</v>
      </c>
      <c r="T46" s="538"/>
      <c r="U46" s="539" t="s">
        <v>120</v>
      </c>
      <c r="V46" s="540"/>
    </row>
    <row r="47" spans="5:22" x14ac:dyDescent="0.15">
      <c r="I47" s="73" t="s">
        <v>30</v>
      </c>
      <c r="J47" s="286"/>
      <c r="K47" s="74" t="s">
        <v>30</v>
      </c>
      <c r="L47" s="286"/>
      <c r="N47" s="58" t="s">
        <v>333</v>
      </c>
      <c r="O47" s="286"/>
      <c r="P47" s="58" t="s">
        <v>333</v>
      </c>
      <c r="Q47" s="286"/>
      <c r="S47" s="58" t="s">
        <v>333</v>
      </c>
      <c r="T47" s="230"/>
      <c r="U47" s="58" t="s">
        <v>333</v>
      </c>
      <c r="V47" s="230"/>
    </row>
    <row r="48" spans="5:22" x14ac:dyDescent="0.15">
      <c r="I48" s="38" t="s">
        <v>334</v>
      </c>
      <c r="J48" s="287" t="s">
        <v>183</v>
      </c>
      <c r="K48" s="38" t="s">
        <v>334</v>
      </c>
      <c r="L48" s="287" t="s">
        <v>183</v>
      </c>
      <c r="N48" s="34" t="s">
        <v>30</v>
      </c>
      <c r="O48" s="230"/>
      <c r="P48" s="41" t="s">
        <v>30</v>
      </c>
      <c r="Q48" s="230"/>
      <c r="S48" s="34" t="s">
        <v>30</v>
      </c>
      <c r="T48" s="230"/>
      <c r="U48" s="41" t="s">
        <v>30</v>
      </c>
      <c r="V48" s="230"/>
    </row>
    <row r="49" spans="5:22" x14ac:dyDescent="0.15">
      <c r="E49" s="4"/>
      <c r="F49" s="4"/>
      <c r="G49" s="4"/>
      <c r="H49" s="4"/>
      <c r="I49" s="73" t="s">
        <v>31</v>
      </c>
      <c r="J49" s="230"/>
      <c r="K49" s="74" t="s">
        <v>31</v>
      </c>
      <c r="L49" s="230"/>
      <c r="N49" s="38" t="s">
        <v>334</v>
      </c>
      <c r="O49" s="287" t="s">
        <v>183</v>
      </c>
      <c r="P49" s="102" t="s">
        <v>334</v>
      </c>
      <c r="Q49" s="287" t="s">
        <v>183</v>
      </c>
      <c r="R49" s="7"/>
      <c r="S49" s="102" t="s">
        <v>334</v>
      </c>
      <c r="T49" s="287" t="s">
        <v>183</v>
      </c>
      <c r="U49" s="102" t="s">
        <v>334</v>
      </c>
      <c r="V49" s="287" t="s">
        <v>183</v>
      </c>
    </row>
    <row r="50" spans="5:22" x14ac:dyDescent="0.15">
      <c r="I50" s="40" t="s">
        <v>194</v>
      </c>
      <c r="J50" s="232" t="s">
        <v>243</v>
      </c>
      <c r="K50" s="40" t="s">
        <v>194</v>
      </c>
      <c r="L50" s="232" t="s">
        <v>243</v>
      </c>
      <c r="M50" s="13"/>
      <c r="N50" s="34" t="s">
        <v>31</v>
      </c>
      <c r="O50" s="230"/>
      <c r="P50" s="41" t="s">
        <v>31</v>
      </c>
      <c r="Q50" s="230"/>
      <c r="S50" s="34" t="s">
        <v>31</v>
      </c>
      <c r="T50" s="230"/>
      <c r="U50" s="41" t="s">
        <v>31</v>
      </c>
      <c r="V50" s="230"/>
    </row>
    <row r="51" spans="5:22" x14ac:dyDescent="0.15">
      <c r="E51" s="15"/>
      <c r="F51" s="7"/>
      <c r="G51" s="7"/>
      <c r="I51" s="73" t="s">
        <v>195</v>
      </c>
      <c r="J51" s="232" t="s">
        <v>244</v>
      </c>
      <c r="K51" s="73" t="s">
        <v>195</v>
      </c>
      <c r="L51" s="232" t="s">
        <v>244</v>
      </c>
      <c r="M51" s="13"/>
      <c r="N51" s="58" t="s">
        <v>100</v>
      </c>
      <c r="O51" s="232"/>
      <c r="P51" s="77" t="s">
        <v>100</v>
      </c>
      <c r="Q51" s="232"/>
      <c r="R51" s="7"/>
      <c r="S51" s="58" t="s">
        <v>100</v>
      </c>
      <c r="T51" s="232"/>
      <c r="U51" s="77" t="s">
        <v>100</v>
      </c>
      <c r="V51" s="285"/>
    </row>
    <row r="52" spans="5:22" ht="26.25" customHeight="1" thickBot="1" x14ac:dyDescent="0.2">
      <c r="G52" s="7"/>
      <c r="I52" s="73" t="s">
        <v>97</v>
      </c>
      <c r="J52" s="232"/>
      <c r="K52" s="74" t="s">
        <v>97</v>
      </c>
      <c r="L52" s="232"/>
      <c r="N52" s="75" t="s">
        <v>231</v>
      </c>
      <c r="O52" s="227"/>
      <c r="P52" s="75" t="s">
        <v>231</v>
      </c>
      <c r="Q52" s="227"/>
      <c r="S52" s="75" t="s">
        <v>231</v>
      </c>
      <c r="T52" s="227"/>
      <c r="U52" s="75" t="s">
        <v>231</v>
      </c>
      <c r="V52" s="227"/>
    </row>
    <row r="53" spans="5:22" ht="23.25" customHeight="1" thickBot="1" x14ac:dyDescent="0.2">
      <c r="G53" s="194"/>
      <c r="I53" s="78" t="s">
        <v>231</v>
      </c>
      <c r="J53" s="227"/>
      <c r="K53" s="78" t="s">
        <v>231</v>
      </c>
      <c r="L53" s="227"/>
      <c r="N53" s="69"/>
      <c r="O53" s="70"/>
      <c r="P53" s="69"/>
      <c r="Q53" s="70"/>
    </row>
    <row r="54" spans="5:22" ht="14.25" thickBot="1" x14ac:dyDescent="0.2"/>
    <row r="55" spans="5:22" ht="14.25" thickBot="1" x14ac:dyDescent="0.2">
      <c r="I55" s="422" t="s">
        <v>74</v>
      </c>
      <c r="J55" s="423"/>
      <c r="K55" s="549" t="s">
        <v>120</v>
      </c>
      <c r="L55" s="423"/>
    </row>
    <row r="56" spans="5:22" x14ac:dyDescent="0.15">
      <c r="I56" s="72" t="s">
        <v>29</v>
      </c>
      <c r="J56" s="289"/>
      <c r="K56" s="193" t="s">
        <v>29</v>
      </c>
      <c r="L56" s="289"/>
      <c r="N56" s="537" t="s">
        <v>74</v>
      </c>
      <c r="O56" s="538"/>
      <c r="P56" s="539" t="s">
        <v>120</v>
      </c>
      <c r="Q56" s="540"/>
      <c r="S56" s="537" t="s">
        <v>74</v>
      </c>
      <c r="T56" s="538"/>
      <c r="U56" s="539" t="s">
        <v>120</v>
      </c>
      <c r="V56" s="540"/>
    </row>
    <row r="57" spans="5:22" x14ac:dyDescent="0.15">
      <c r="I57" s="73" t="s">
        <v>30</v>
      </c>
      <c r="J57" s="286"/>
      <c r="K57" s="74" t="s">
        <v>30</v>
      </c>
      <c r="L57" s="286"/>
      <c r="N57" s="58" t="s">
        <v>333</v>
      </c>
      <c r="O57" s="286"/>
      <c r="P57" s="58" t="s">
        <v>333</v>
      </c>
      <c r="Q57" s="286"/>
      <c r="S57" s="58" t="s">
        <v>333</v>
      </c>
      <c r="T57" s="230"/>
      <c r="U57" s="58" t="s">
        <v>333</v>
      </c>
      <c r="V57" s="230"/>
    </row>
    <row r="58" spans="5:22" x14ac:dyDescent="0.15">
      <c r="I58" s="38" t="s">
        <v>334</v>
      </c>
      <c r="J58" s="287" t="s">
        <v>183</v>
      </c>
      <c r="K58" s="38" t="s">
        <v>334</v>
      </c>
      <c r="L58" s="287" t="s">
        <v>183</v>
      </c>
      <c r="N58" s="34" t="s">
        <v>30</v>
      </c>
      <c r="O58" s="230"/>
      <c r="P58" s="41" t="s">
        <v>30</v>
      </c>
      <c r="Q58" s="230"/>
      <c r="S58" s="34" t="s">
        <v>30</v>
      </c>
      <c r="T58" s="230"/>
      <c r="U58" s="41" t="s">
        <v>30</v>
      </c>
      <c r="V58" s="230"/>
    </row>
    <row r="59" spans="5:22" x14ac:dyDescent="0.15">
      <c r="E59" s="4"/>
      <c r="F59" s="4"/>
      <c r="G59" s="4"/>
      <c r="H59" s="4"/>
      <c r="I59" s="73" t="s">
        <v>31</v>
      </c>
      <c r="J59" s="230"/>
      <c r="K59" s="74" t="s">
        <v>31</v>
      </c>
      <c r="L59" s="230"/>
      <c r="N59" s="38" t="s">
        <v>334</v>
      </c>
      <c r="O59" s="287" t="s">
        <v>183</v>
      </c>
      <c r="P59" s="102" t="s">
        <v>334</v>
      </c>
      <c r="Q59" s="287" t="s">
        <v>183</v>
      </c>
      <c r="R59" s="7"/>
      <c r="S59" s="102" t="s">
        <v>334</v>
      </c>
      <c r="T59" s="287" t="s">
        <v>183</v>
      </c>
      <c r="U59" s="102" t="s">
        <v>334</v>
      </c>
      <c r="V59" s="287" t="s">
        <v>183</v>
      </c>
    </row>
    <row r="60" spans="5:22" x14ac:dyDescent="0.15">
      <c r="I60" s="40" t="s">
        <v>194</v>
      </c>
      <c r="J60" s="232" t="s">
        <v>243</v>
      </c>
      <c r="K60" s="40" t="s">
        <v>194</v>
      </c>
      <c r="L60" s="232" t="s">
        <v>243</v>
      </c>
      <c r="M60" s="13"/>
      <c r="N60" s="34" t="s">
        <v>31</v>
      </c>
      <c r="O60" s="230"/>
      <c r="P60" s="41" t="s">
        <v>31</v>
      </c>
      <c r="Q60" s="230"/>
      <c r="S60" s="34" t="s">
        <v>31</v>
      </c>
      <c r="T60" s="230"/>
      <c r="U60" s="41" t="s">
        <v>31</v>
      </c>
      <c r="V60" s="230"/>
    </row>
    <row r="61" spans="5:22" x14ac:dyDescent="0.15">
      <c r="F61" s="7"/>
      <c r="G61" s="7"/>
      <c r="I61" s="73" t="s">
        <v>195</v>
      </c>
      <c r="J61" s="232" t="s">
        <v>244</v>
      </c>
      <c r="K61" s="73" t="s">
        <v>195</v>
      </c>
      <c r="L61" s="232" t="s">
        <v>244</v>
      </c>
      <c r="M61" s="13"/>
      <c r="N61" s="58" t="s">
        <v>100</v>
      </c>
      <c r="O61" s="232"/>
      <c r="P61" s="77" t="s">
        <v>100</v>
      </c>
      <c r="Q61" s="232"/>
      <c r="R61" s="7"/>
      <c r="S61" s="58" t="s">
        <v>100</v>
      </c>
      <c r="T61" s="232"/>
      <c r="U61" s="77" t="s">
        <v>100</v>
      </c>
      <c r="V61" s="285"/>
    </row>
    <row r="62" spans="5:22" ht="26.25" customHeight="1" thickBot="1" x14ac:dyDescent="0.2">
      <c r="G62" s="7"/>
      <c r="I62" s="73" t="s">
        <v>97</v>
      </c>
      <c r="J62" s="232"/>
      <c r="K62" s="74" t="s">
        <v>97</v>
      </c>
      <c r="L62" s="232"/>
      <c r="N62" s="75" t="s">
        <v>231</v>
      </c>
      <c r="O62" s="227"/>
      <c r="P62" s="75" t="s">
        <v>231</v>
      </c>
      <c r="Q62" s="227"/>
      <c r="S62" s="75" t="s">
        <v>231</v>
      </c>
      <c r="T62" s="227"/>
      <c r="U62" s="75" t="s">
        <v>231</v>
      </c>
      <c r="V62" s="227"/>
    </row>
    <row r="63" spans="5:22" ht="23.25" customHeight="1" thickBot="1" x14ac:dyDescent="0.2">
      <c r="G63" s="194"/>
      <c r="I63" s="78" t="s">
        <v>231</v>
      </c>
      <c r="J63" s="227"/>
      <c r="K63" s="78" t="s">
        <v>231</v>
      </c>
      <c r="L63" s="227"/>
      <c r="N63" s="69"/>
      <c r="O63" s="70"/>
      <c r="P63" s="69"/>
      <c r="Q63" s="70"/>
    </row>
    <row r="64" spans="5:22" ht="14.25" thickBot="1" x14ac:dyDescent="0.2"/>
    <row r="65" spans="5:22" ht="14.25" thickBot="1" x14ac:dyDescent="0.2">
      <c r="I65" s="422" t="s">
        <v>74</v>
      </c>
      <c r="J65" s="423"/>
      <c r="K65" s="549" t="s">
        <v>120</v>
      </c>
      <c r="L65" s="423"/>
    </row>
    <row r="66" spans="5:22" x14ac:dyDescent="0.15">
      <c r="I66" s="72" t="s">
        <v>29</v>
      </c>
      <c r="J66" s="289"/>
      <c r="K66" s="193" t="s">
        <v>29</v>
      </c>
      <c r="L66" s="289"/>
      <c r="N66" s="537" t="s">
        <v>74</v>
      </c>
      <c r="O66" s="538"/>
      <c r="P66" s="539" t="s">
        <v>120</v>
      </c>
      <c r="Q66" s="540"/>
      <c r="S66" s="537" t="s">
        <v>74</v>
      </c>
      <c r="T66" s="538"/>
      <c r="U66" s="539" t="s">
        <v>120</v>
      </c>
      <c r="V66" s="540"/>
    </row>
    <row r="67" spans="5:22" x14ac:dyDescent="0.15">
      <c r="I67" s="73" t="s">
        <v>30</v>
      </c>
      <c r="J67" s="286"/>
      <c r="K67" s="74" t="s">
        <v>30</v>
      </c>
      <c r="L67" s="286"/>
      <c r="N67" s="58" t="s">
        <v>333</v>
      </c>
      <c r="O67" s="286"/>
      <c r="P67" s="58" t="s">
        <v>333</v>
      </c>
      <c r="Q67" s="286"/>
      <c r="S67" s="58" t="s">
        <v>333</v>
      </c>
      <c r="T67" s="230"/>
      <c r="U67" s="58" t="s">
        <v>333</v>
      </c>
      <c r="V67" s="230"/>
    </row>
    <row r="68" spans="5:22" x14ac:dyDescent="0.15">
      <c r="I68" s="38" t="s">
        <v>334</v>
      </c>
      <c r="J68" s="287" t="s">
        <v>183</v>
      </c>
      <c r="K68" s="38" t="s">
        <v>334</v>
      </c>
      <c r="L68" s="287" t="s">
        <v>183</v>
      </c>
      <c r="N68" s="34" t="s">
        <v>30</v>
      </c>
      <c r="O68" s="230"/>
      <c r="P68" s="41" t="s">
        <v>30</v>
      </c>
      <c r="Q68" s="230"/>
      <c r="S68" s="34" t="s">
        <v>30</v>
      </c>
      <c r="T68" s="230"/>
      <c r="U68" s="41" t="s">
        <v>30</v>
      </c>
      <c r="V68" s="230"/>
    </row>
    <row r="69" spans="5:22" x14ac:dyDescent="0.15">
      <c r="E69" s="4"/>
      <c r="F69" s="4"/>
      <c r="G69" s="4"/>
      <c r="H69" s="4"/>
      <c r="I69" s="73" t="s">
        <v>31</v>
      </c>
      <c r="J69" s="230"/>
      <c r="K69" s="74" t="s">
        <v>31</v>
      </c>
      <c r="L69" s="230"/>
      <c r="N69" s="38" t="s">
        <v>334</v>
      </c>
      <c r="O69" s="287" t="s">
        <v>183</v>
      </c>
      <c r="P69" s="102" t="s">
        <v>334</v>
      </c>
      <c r="Q69" s="287" t="s">
        <v>183</v>
      </c>
      <c r="R69" s="7"/>
      <c r="S69" s="102" t="s">
        <v>334</v>
      </c>
      <c r="T69" s="287" t="s">
        <v>183</v>
      </c>
      <c r="U69" s="102" t="s">
        <v>334</v>
      </c>
      <c r="V69" s="287" t="s">
        <v>183</v>
      </c>
    </row>
    <row r="70" spans="5:22" x14ac:dyDescent="0.15">
      <c r="I70" s="40" t="s">
        <v>194</v>
      </c>
      <c r="J70" s="232" t="s">
        <v>243</v>
      </c>
      <c r="K70" s="40" t="s">
        <v>194</v>
      </c>
      <c r="L70" s="232" t="s">
        <v>243</v>
      </c>
      <c r="M70" s="13"/>
      <c r="N70" s="34" t="s">
        <v>31</v>
      </c>
      <c r="O70" s="230"/>
      <c r="P70" s="41" t="s">
        <v>31</v>
      </c>
      <c r="Q70" s="230"/>
      <c r="S70" s="34" t="s">
        <v>31</v>
      </c>
      <c r="T70" s="230"/>
      <c r="U70" s="41" t="s">
        <v>31</v>
      </c>
      <c r="V70" s="230"/>
    </row>
    <row r="71" spans="5:22" x14ac:dyDescent="0.15">
      <c r="F71" s="7"/>
      <c r="G71" s="7"/>
      <c r="I71" s="73" t="s">
        <v>195</v>
      </c>
      <c r="J71" s="232" t="s">
        <v>244</v>
      </c>
      <c r="K71" s="73" t="s">
        <v>195</v>
      </c>
      <c r="L71" s="232" t="s">
        <v>244</v>
      </c>
      <c r="M71" s="13"/>
      <c r="N71" s="58" t="s">
        <v>100</v>
      </c>
      <c r="O71" s="232"/>
      <c r="P71" s="77" t="s">
        <v>100</v>
      </c>
      <c r="Q71" s="232"/>
      <c r="R71" s="7"/>
      <c r="S71" s="58" t="s">
        <v>100</v>
      </c>
      <c r="T71" s="232"/>
      <c r="U71" s="77" t="s">
        <v>100</v>
      </c>
      <c r="V71" s="285"/>
    </row>
    <row r="72" spans="5:22" ht="26.25" customHeight="1" thickBot="1" x14ac:dyDescent="0.2">
      <c r="G72" s="7"/>
      <c r="I72" s="73" t="s">
        <v>97</v>
      </c>
      <c r="J72" s="232"/>
      <c r="K72" s="74" t="s">
        <v>97</v>
      </c>
      <c r="L72" s="232"/>
      <c r="N72" s="75" t="s">
        <v>231</v>
      </c>
      <c r="O72" s="227"/>
      <c r="P72" s="75" t="s">
        <v>231</v>
      </c>
      <c r="Q72" s="227"/>
      <c r="S72" s="75" t="s">
        <v>231</v>
      </c>
      <c r="T72" s="227"/>
      <c r="U72" s="75" t="s">
        <v>231</v>
      </c>
      <c r="V72" s="227"/>
    </row>
    <row r="73" spans="5:22" ht="23.25" customHeight="1" thickBot="1" x14ac:dyDescent="0.2">
      <c r="G73" s="194"/>
      <c r="I73" s="78" t="s">
        <v>231</v>
      </c>
      <c r="J73" s="227"/>
      <c r="K73" s="78" t="s">
        <v>231</v>
      </c>
      <c r="L73" s="227"/>
      <c r="N73" s="69"/>
      <c r="O73" s="70"/>
      <c r="P73" s="69"/>
      <c r="Q73" s="70"/>
    </row>
    <row r="74" spans="5:22" ht="14.25" thickBot="1" x14ac:dyDescent="0.2"/>
    <row r="75" spans="5:22" ht="14.25" thickBot="1" x14ac:dyDescent="0.2">
      <c r="I75" s="422" t="s">
        <v>74</v>
      </c>
      <c r="J75" s="423"/>
      <c r="K75" s="549" t="s">
        <v>120</v>
      </c>
      <c r="L75" s="423"/>
    </row>
    <row r="76" spans="5:22" x14ac:dyDescent="0.15">
      <c r="I76" s="72" t="s">
        <v>29</v>
      </c>
      <c r="J76" s="289"/>
      <c r="K76" s="193" t="s">
        <v>29</v>
      </c>
      <c r="L76" s="289"/>
      <c r="N76" s="537" t="s">
        <v>74</v>
      </c>
      <c r="O76" s="538"/>
      <c r="P76" s="539" t="s">
        <v>120</v>
      </c>
      <c r="Q76" s="540"/>
      <c r="S76" s="537" t="s">
        <v>74</v>
      </c>
      <c r="T76" s="538"/>
      <c r="U76" s="539" t="s">
        <v>120</v>
      </c>
      <c r="V76" s="540"/>
    </row>
    <row r="77" spans="5:22" x14ac:dyDescent="0.15">
      <c r="I77" s="73" t="s">
        <v>30</v>
      </c>
      <c r="J77" s="286"/>
      <c r="K77" s="74" t="s">
        <v>30</v>
      </c>
      <c r="L77" s="286"/>
      <c r="N77" s="58" t="s">
        <v>333</v>
      </c>
      <c r="O77" s="286"/>
      <c r="P77" s="58" t="s">
        <v>333</v>
      </c>
      <c r="Q77" s="286"/>
      <c r="S77" s="58" t="s">
        <v>333</v>
      </c>
      <c r="T77" s="230"/>
      <c r="U77" s="58" t="s">
        <v>333</v>
      </c>
      <c r="V77" s="230"/>
    </row>
    <row r="78" spans="5:22" x14ac:dyDescent="0.15">
      <c r="I78" s="38" t="s">
        <v>334</v>
      </c>
      <c r="J78" s="287" t="s">
        <v>183</v>
      </c>
      <c r="K78" s="38" t="s">
        <v>334</v>
      </c>
      <c r="L78" s="287" t="s">
        <v>183</v>
      </c>
      <c r="N78" s="34" t="s">
        <v>30</v>
      </c>
      <c r="O78" s="230"/>
      <c r="P78" s="41" t="s">
        <v>30</v>
      </c>
      <c r="Q78" s="230"/>
      <c r="S78" s="34" t="s">
        <v>30</v>
      </c>
      <c r="T78" s="230"/>
      <c r="U78" s="41" t="s">
        <v>30</v>
      </c>
      <c r="V78" s="230"/>
    </row>
    <row r="79" spans="5:22" x14ac:dyDescent="0.15">
      <c r="E79" s="4"/>
      <c r="F79" s="4"/>
      <c r="G79" s="4"/>
      <c r="H79" s="4"/>
      <c r="I79" s="73" t="s">
        <v>31</v>
      </c>
      <c r="J79" s="230"/>
      <c r="K79" s="74" t="s">
        <v>31</v>
      </c>
      <c r="L79" s="230"/>
      <c r="N79" s="38" t="s">
        <v>334</v>
      </c>
      <c r="O79" s="287" t="s">
        <v>183</v>
      </c>
      <c r="P79" s="102" t="s">
        <v>334</v>
      </c>
      <c r="Q79" s="287" t="s">
        <v>183</v>
      </c>
      <c r="R79" s="7"/>
      <c r="S79" s="102" t="s">
        <v>334</v>
      </c>
      <c r="T79" s="287" t="s">
        <v>183</v>
      </c>
      <c r="U79" s="102" t="s">
        <v>334</v>
      </c>
      <c r="V79" s="287" t="s">
        <v>183</v>
      </c>
    </row>
    <row r="80" spans="5:22" x14ac:dyDescent="0.15">
      <c r="I80" s="40" t="s">
        <v>194</v>
      </c>
      <c r="J80" s="232" t="s">
        <v>243</v>
      </c>
      <c r="K80" s="40" t="s">
        <v>194</v>
      </c>
      <c r="L80" s="232" t="s">
        <v>243</v>
      </c>
      <c r="M80" s="13"/>
      <c r="N80" s="34" t="s">
        <v>31</v>
      </c>
      <c r="O80" s="230"/>
      <c r="P80" s="41" t="s">
        <v>31</v>
      </c>
      <c r="Q80" s="230"/>
      <c r="S80" s="34" t="s">
        <v>31</v>
      </c>
      <c r="T80" s="230"/>
      <c r="U80" s="41" t="s">
        <v>31</v>
      </c>
      <c r="V80" s="230"/>
    </row>
    <row r="81" spans="1:22" x14ac:dyDescent="0.15">
      <c r="F81" s="7"/>
      <c r="G81" s="7"/>
      <c r="I81" s="73" t="s">
        <v>195</v>
      </c>
      <c r="J81" s="232" t="s">
        <v>244</v>
      </c>
      <c r="K81" s="73" t="s">
        <v>195</v>
      </c>
      <c r="L81" s="232" t="s">
        <v>244</v>
      </c>
      <c r="M81" s="13"/>
      <c r="N81" s="58" t="s">
        <v>100</v>
      </c>
      <c r="O81" s="232"/>
      <c r="P81" s="77" t="s">
        <v>100</v>
      </c>
      <c r="Q81" s="232"/>
      <c r="R81" s="7"/>
      <c r="S81" s="58" t="s">
        <v>100</v>
      </c>
      <c r="T81" s="232"/>
      <c r="U81" s="77" t="s">
        <v>100</v>
      </c>
      <c r="V81" s="285"/>
    </row>
    <row r="82" spans="1:22" ht="26.25" customHeight="1" thickBot="1" x14ac:dyDescent="0.2">
      <c r="G82" s="7"/>
      <c r="I82" s="73" t="s">
        <v>97</v>
      </c>
      <c r="J82" s="232"/>
      <c r="K82" s="74" t="s">
        <v>97</v>
      </c>
      <c r="L82" s="232"/>
      <c r="N82" s="75" t="s">
        <v>231</v>
      </c>
      <c r="O82" s="227"/>
      <c r="P82" s="75" t="s">
        <v>231</v>
      </c>
      <c r="Q82" s="227"/>
      <c r="S82" s="75" t="s">
        <v>231</v>
      </c>
      <c r="T82" s="227"/>
      <c r="U82" s="75" t="s">
        <v>231</v>
      </c>
      <c r="V82" s="227"/>
    </row>
    <row r="83" spans="1:22" ht="23.25" customHeight="1" thickBot="1" x14ac:dyDescent="0.2">
      <c r="G83" s="194"/>
      <c r="I83" s="78" t="s">
        <v>231</v>
      </c>
      <c r="J83" s="227"/>
      <c r="K83" s="78" t="s">
        <v>231</v>
      </c>
      <c r="L83" s="227"/>
      <c r="N83" s="69"/>
      <c r="O83" s="70"/>
      <c r="P83" s="69"/>
      <c r="Q83" s="70"/>
    </row>
    <row r="84" spans="1:22" ht="18" customHeight="1" thickBot="1" x14ac:dyDescent="0.2"/>
    <row r="85" spans="1:22" ht="18" customHeight="1" thickBot="1" x14ac:dyDescent="0.2">
      <c r="I85" s="422" t="s">
        <v>74</v>
      </c>
      <c r="J85" s="423"/>
      <c r="K85" s="549" t="s">
        <v>120</v>
      </c>
      <c r="L85" s="423"/>
    </row>
    <row r="86" spans="1:22" ht="18" customHeight="1" x14ac:dyDescent="0.15">
      <c r="I86" s="72" t="s">
        <v>29</v>
      </c>
      <c r="J86" s="289"/>
      <c r="K86" s="193" t="s">
        <v>29</v>
      </c>
      <c r="L86" s="289"/>
      <c r="N86" s="537" t="s">
        <v>74</v>
      </c>
      <c r="O86" s="538"/>
      <c r="P86" s="539" t="s">
        <v>120</v>
      </c>
      <c r="Q86" s="540"/>
      <c r="S86" s="537" t="s">
        <v>74</v>
      </c>
      <c r="T86" s="538"/>
      <c r="U86" s="539" t="s">
        <v>120</v>
      </c>
      <c r="V86" s="540"/>
    </row>
    <row r="87" spans="1:22" ht="18" customHeight="1" x14ac:dyDescent="0.15">
      <c r="I87" s="73" t="s">
        <v>30</v>
      </c>
      <c r="J87" s="286"/>
      <c r="K87" s="74" t="s">
        <v>30</v>
      </c>
      <c r="L87" s="286"/>
      <c r="N87" s="58" t="s">
        <v>333</v>
      </c>
      <c r="O87" s="286"/>
      <c r="P87" s="58" t="s">
        <v>333</v>
      </c>
      <c r="Q87" s="286"/>
      <c r="S87" s="58" t="s">
        <v>333</v>
      </c>
      <c r="T87" s="230"/>
      <c r="U87" s="58" t="s">
        <v>333</v>
      </c>
      <c r="V87" s="230"/>
    </row>
    <row r="88" spans="1:22" ht="18" customHeight="1" x14ac:dyDescent="0.15">
      <c r="I88" s="38" t="s">
        <v>334</v>
      </c>
      <c r="J88" s="287" t="s">
        <v>183</v>
      </c>
      <c r="K88" s="38" t="s">
        <v>334</v>
      </c>
      <c r="L88" s="287" t="s">
        <v>183</v>
      </c>
      <c r="N88" s="34" t="s">
        <v>30</v>
      </c>
      <c r="O88" s="230"/>
      <c r="P88" s="41" t="s">
        <v>30</v>
      </c>
      <c r="Q88" s="230"/>
      <c r="S88" s="34" t="s">
        <v>30</v>
      </c>
      <c r="T88" s="230"/>
      <c r="U88" s="41" t="s">
        <v>30</v>
      </c>
      <c r="V88" s="230"/>
    </row>
    <row r="89" spans="1:22" ht="14.25" customHeight="1" x14ac:dyDescent="0.15">
      <c r="E89" s="4"/>
      <c r="F89" s="4"/>
      <c r="G89" s="4"/>
      <c r="H89" s="4"/>
      <c r="I89" s="73" t="s">
        <v>31</v>
      </c>
      <c r="J89" s="230"/>
      <c r="K89" s="74" t="s">
        <v>31</v>
      </c>
      <c r="L89" s="230"/>
      <c r="N89" s="38" t="s">
        <v>334</v>
      </c>
      <c r="O89" s="287" t="s">
        <v>183</v>
      </c>
      <c r="P89" s="102" t="s">
        <v>334</v>
      </c>
      <c r="Q89" s="287" t="s">
        <v>183</v>
      </c>
      <c r="R89" s="7"/>
      <c r="S89" s="102" t="s">
        <v>334</v>
      </c>
      <c r="T89" s="287" t="s">
        <v>183</v>
      </c>
      <c r="U89" s="102" t="s">
        <v>334</v>
      </c>
      <c r="V89" s="287" t="s">
        <v>183</v>
      </c>
    </row>
    <row r="90" spans="1:22" ht="14.25" customHeight="1" x14ac:dyDescent="0.15">
      <c r="I90" s="40" t="s">
        <v>194</v>
      </c>
      <c r="J90" s="232" t="s">
        <v>243</v>
      </c>
      <c r="K90" s="40" t="s">
        <v>194</v>
      </c>
      <c r="L90" s="232" t="s">
        <v>243</v>
      </c>
      <c r="M90" s="13"/>
      <c r="N90" s="34" t="s">
        <v>31</v>
      </c>
      <c r="O90" s="230"/>
      <c r="P90" s="41" t="s">
        <v>31</v>
      </c>
      <c r="Q90" s="230"/>
      <c r="S90" s="34" t="s">
        <v>31</v>
      </c>
      <c r="T90" s="230"/>
      <c r="U90" s="41" t="s">
        <v>31</v>
      </c>
      <c r="V90" s="230"/>
    </row>
    <row r="91" spans="1:22" ht="14.25" customHeight="1" x14ac:dyDescent="0.15">
      <c r="F91" s="7"/>
      <c r="G91" s="7"/>
      <c r="I91" s="73" t="s">
        <v>195</v>
      </c>
      <c r="J91" s="232" t="s">
        <v>244</v>
      </c>
      <c r="K91" s="73" t="s">
        <v>195</v>
      </c>
      <c r="L91" s="232" t="s">
        <v>244</v>
      </c>
      <c r="M91" s="13"/>
      <c r="N91" s="58" t="s">
        <v>100</v>
      </c>
      <c r="O91" s="232"/>
      <c r="P91" s="77" t="s">
        <v>100</v>
      </c>
      <c r="Q91" s="232"/>
      <c r="R91" s="7"/>
      <c r="S91" s="58" t="s">
        <v>100</v>
      </c>
      <c r="T91" s="232"/>
      <c r="U91" s="77" t="s">
        <v>100</v>
      </c>
      <c r="V91" s="285"/>
    </row>
    <row r="92" spans="1:22" ht="26.25" customHeight="1" thickBot="1" x14ac:dyDescent="0.2">
      <c r="G92" s="7"/>
      <c r="I92" s="73" t="s">
        <v>97</v>
      </c>
      <c r="J92" s="232"/>
      <c r="K92" s="74" t="s">
        <v>97</v>
      </c>
      <c r="L92" s="232"/>
      <c r="N92" s="75" t="s">
        <v>231</v>
      </c>
      <c r="O92" s="227"/>
      <c r="P92" s="75" t="s">
        <v>231</v>
      </c>
      <c r="Q92" s="227"/>
      <c r="S92" s="75" t="s">
        <v>231</v>
      </c>
      <c r="T92" s="227"/>
      <c r="U92" s="75" t="s">
        <v>231</v>
      </c>
      <c r="V92" s="227"/>
    </row>
    <row r="93" spans="1:22" ht="23.25" customHeight="1" thickBot="1" x14ac:dyDescent="0.2">
      <c r="G93" s="194"/>
      <c r="I93" s="78" t="s">
        <v>231</v>
      </c>
      <c r="J93" s="227"/>
      <c r="K93" s="78" t="s">
        <v>231</v>
      </c>
      <c r="L93" s="227"/>
      <c r="N93" s="69"/>
      <c r="O93" s="70"/>
      <c r="P93" s="69"/>
      <c r="Q93" s="70"/>
    </row>
    <row r="94" spans="1:22" ht="14.25" thickBot="1" x14ac:dyDescent="0.2"/>
    <row r="95" spans="1:22" ht="14.25" customHeight="1" thickBot="1" x14ac:dyDescent="0.2">
      <c r="A95" s="437" t="s">
        <v>247</v>
      </c>
      <c r="B95" s="541"/>
      <c r="C95" s="541"/>
      <c r="D95" s="438"/>
      <c r="E95" s="4"/>
      <c r="I95" s="422" t="s">
        <v>74</v>
      </c>
      <c r="J95" s="423"/>
      <c r="K95" s="549" t="s">
        <v>120</v>
      </c>
      <c r="L95" s="423"/>
    </row>
    <row r="96" spans="1:22" ht="14.25" customHeight="1" x14ac:dyDescent="0.15">
      <c r="A96" s="439"/>
      <c r="B96" s="542"/>
      <c r="C96" s="542"/>
      <c r="D96" s="440"/>
      <c r="I96" s="72" t="s">
        <v>29</v>
      </c>
      <c r="J96" s="289"/>
      <c r="K96" s="193" t="s">
        <v>29</v>
      </c>
      <c r="L96" s="289"/>
      <c r="M96" s="35"/>
      <c r="N96" s="537" t="s">
        <v>74</v>
      </c>
      <c r="O96" s="538"/>
      <c r="P96" s="539" t="s">
        <v>120</v>
      </c>
      <c r="Q96" s="540"/>
      <c r="S96" s="537" t="s">
        <v>74</v>
      </c>
      <c r="T96" s="538"/>
      <c r="U96" s="539" t="s">
        <v>120</v>
      </c>
      <c r="V96" s="540"/>
    </row>
    <row r="97" spans="1:22" x14ac:dyDescent="0.15">
      <c r="A97" s="439"/>
      <c r="B97" s="542"/>
      <c r="C97" s="542"/>
      <c r="D97" s="440"/>
      <c r="E97" s="4"/>
      <c r="F97" s="7"/>
      <c r="G97" s="7"/>
      <c r="H97" s="4"/>
      <c r="I97" s="73" t="s">
        <v>30</v>
      </c>
      <c r="J97" s="286"/>
      <c r="K97" s="74" t="s">
        <v>30</v>
      </c>
      <c r="L97" s="286"/>
      <c r="N97" s="58" t="s">
        <v>333</v>
      </c>
      <c r="O97" s="286"/>
      <c r="P97" s="58" t="s">
        <v>333</v>
      </c>
      <c r="Q97" s="286"/>
      <c r="S97" s="58" t="s">
        <v>333</v>
      </c>
      <c r="T97" s="230"/>
      <c r="U97" s="58" t="s">
        <v>333</v>
      </c>
      <c r="V97" s="230"/>
    </row>
    <row r="98" spans="1:22" x14ac:dyDescent="0.15">
      <c r="A98" s="439"/>
      <c r="B98" s="542"/>
      <c r="C98" s="542"/>
      <c r="D98" s="440"/>
      <c r="G98" s="7"/>
      <c r="I98" s="38" t="s">
        <v>334</v>
      </c>
      <c r="J98" s="287" t="s">
        <v>183</v>
      </c>
      <c r="K98" s="38" t="s">
        <v>334</v>
      </c>
      <c r="L98" s="287" t="s">
        <v>183</v>
      </c>
      <c r="N98" s="34" t="s">
        <v>30</v>
      </c>
      <c r="O98" s="230"/>
      <c r="P98" s="41" t="s">
        <v>30</v>
      </c>
      <c r="Q98" s="230"/>
      <c r="S98" s="34" t="s">
        <v>30</v>
      </c>
      <c r="T98" s="230"/>
      <c r="U98" s="41" t="s">
        <v>30</v>
      </c>
      <c r="V98" s="230"/>
    </row>
    <row r="99" spans="1:22" x14ac:dyDescent="0.15">
      <c r="A99" s="443"/>
      <c r="B99" s="543"/>
      <c r="C99" s="543"/>
      <c r="D99" s="444"/>
      <c r="G99" s="7"/>
      <c r="I99" s="73" t="s">
        <v>31</v>
      </c>
      <c r="J99" s="230"/>
      <c r="K99" s="74" t="s">
        <v>31</v>
      </c>
      <c r="L99" s="230"/>
      <c r="N99" s="38" t="s">
        <v>334</v>
      </c>
      <c r="O99" s="287" t="s">
        <v>183</v>
      </c>
      <c r="P99" s="102" t="s">
        <v>334</v>
      </c>
      <c r="Q99" s="287" t="s">
        <v>183</v>
      </c>
      <c r="R99" s="7"/>
      <c r="S99" s="102" t="s">
        <v>334</v>
      </c>
      <c r="T99" s="287" t="s">
        <v>183</v>
      </c>
      <c r="U99" s="102" t="s">
        <v>334</v>
      </c>
      <c r="V99" s="287" t="s">
        <v>183</v>
      </c>
    </row>
    <row r="100" spans="1:22" ht="17.25" customHeight="1" x14ac:dyDescent="0.15">
      <c r="A100" s="533" t="s">
        <v>249</v>
      </c>
      <c r="B100" s="534"/>
      <c r="C100" s="282"/>
      <c r="D100" s="52" t="s">
        <v>96</v>
      </c>
      <c r="G100" s="12"/>
      <c r="I100" s="40" t="s">
        <v>194</v>
      </c>
      <c r="J100" s="232" t="s">
        <v>243</v>
      </c>
      <c r="K100" s="40" t="s">
        <v>194</v>
      </c>
      <c r="L100" s="232" t="s">
        <v>243</v>
      </c>
      <c r="M100" s="13"/>
      <c r="N100" s="34" t="s">
        <v>31</v>
      </c>
      <c r="O100" s="230"/>
      <c r="P100" s="41" t="s">
        <v>31</v>
      </c>
      <c r="Q100" s="230"/>
      <c r="S100" s="34" t="s">
        <v>31</v>
      </c>
      <c r="T100" s="230"/>
      <c r="U100" s="41" t="s">
        <v>31</v>
      </c>
      <c r="V100" s="230"/>
    </row>
    <row r="101" spans="1:22" ht="15.75" customHeight="1" x14ac:dyDescent="0.15">
      <c r="A101" s="550" t="s">
        <v>400</v>
      </c>
      <c r="B101" s="551"/>
      <c r="C101" s="282"/>
      <c r="D101" s="52" t="s">
        <v>404</v>
      </c>
      <c r="G101" s="12"/>
      <c r="I101" s="73" t="s">
        <v>195</v>
      </c>
      <c r="J101" s="232" t="s">
        <v>244</v>
      </c>
      <c r="K101" s="73" t="s">
        <v>195</v>
      </c>
      <c r="L101" s="232" t="s">
        <v>244</v>
      </c>
      <c r="M101" s="13"/>
      <c r="N101" s="58" t="s">
        <v>100</v>
      </c>
      <c r="O101" s="232"/>
      <c r="P101" s="77" t="s">
        <v>100</v>
      </c>
      <c r="Q101" s="232"/>
      <c r="R101" s="7"/>
      <c r="S101" s="58" t="s">
        <v>100</v>
      </c>
      <c r="T101" s="232"/>
      <c r="U101" s="77" t="s">
        <v>100</v>
      </c>
      <c r="V101" s="285"/>
    </row>
    <row r="102" spans="1:22" ht="21.75" thickBot="1" x14ac:dyDescent="0.2">
      <c r="A102" s="535" t="s">
        <v>250</v>
      </c>
      <c r="B102" s="536"/>
      <c r="C102" s="282"/>
      <c r="D102" s="52" t="s">
        <v>96</v>
      </c>
      <c r="I102" s="73" t="s">
        <v>97</v>
      </c>
      <c r="J102" s="232"/>
      <c r="K102" s="74" t="s">
        <v>97</v>
      </c>
      <c r="L102" s="232"/>
      <c r="N102" s="75" t="s">
        <v>231</v>
      </c>
      <c r="O102" s="227"/>
      <c r="P102" s="75" t="s">
        <v>231</v>
      </c>
      <c r="Q102" s="227"/>
      <c r="S102" s="75" t="s">
        <v>231</v>
      </c>
      <c r="T102" s="227"/>
      <c r="U102" s="75" t="s">
        <v>231</v>
      </c>
      <c r="V102" s="227"/>
    </row>
    <row r="103" spans="1:22" ht="21.75" thickBot="1" x14ac:dyDescent="0.2">
      <c r="A103" s="36"/>
      <c r="B103" s="54"/>
      <c r="C103" s="54"/>
      <c r="D103" s="37"/>
      <c r="F103" s="7"/>
      <c r="G103" s="7"/>
      <c r="I103" s="78" t="s">
        <v>231</v>
      </c>
      <c r="J103" s="227"/>
      <c r="K103" s="78" t="s">
        <v>231</v>
      </c>
      <c r="L103" s="227"/>
      <c r="N103" s="79"/>
      <c r="O103" s="70"/>
      <c r="P103" s="79"/>
      <c r="Q103" s="70"/>
    </row>
    <row r="104" spans="1:22" ht="11.25" customHeight="1" x14ac:dyDescent="0.15">
      <c r="A104" s="7"/>
      <c r="B104" s="7"/>
      <c r="C104" s="7"/>
      <c r="D104" s="7"/>
      <c r="G104" s="7"/>
    </row>
    <row r="105" spans="1:22" ht="11.25" customHeight="1" x14ac:dyDescent="0.15">
      <c r="A105" s="7"/>
      <c r="B105" s="7"/>
      <c r="C105" s="208" t="s">
        <v>397</v>
      </c>
      <c r="D105" s="209"/>
      <c r="E105" s="171"/>
      <c r="F105" s="171"/>
      <c r="G105" s="209"/>
      <c r="H105" s="171"/>
      <c r="I105" s="171"/>
      <c r="J105" s="171"/>
      <c r="K105" s="171"/>
      <c r="L105" s="171"/>
      <c r="M105" s="171"/>
      <c r="N105" s="171"/>
      <c r="O105" s="158"/>
    </row>
    <row r="106" spans="1:22" x14ac:dyDescent="0.15">
      <c r="C106" s="210" t="s">
        <v>335</v>
      </c>
      <c r="G106" s="12"/>
      <c r="O106" s="211"/>
    </row>
    <row r="107" spans="1:22" x14ac:dyDescent="0.15">
      <c r="A107" s="7"/>
      <c r="B107" s="7"/>
      <c r="C107" s="210" t="s">
        <v>336</v>
      </c>
      <c r="D107" s="7"/>
      <c r="G107" s="12"/>
      <c r="O107" s="211"/>
    </row>
    <row r="108" spans="1:22" x14ac:dyDescent="0.15">
      <c r="C108" s="210" t="s">
        <v>337</v>
      </c>
      <c r="O108" s="211"/>
    </row>
    <row r="109" spans="1:22" x14ac:dyDescent="0.15">
      <c r="A109" s="12"/>
      <c r="B109" s="12"/>
      <c r="C109" s="146" t="s">
        <v>338</v>
      </c>
      <c r="D109" s="167"/>
      <c r="E109" s="173"/>
      <c r="F109" s="173"/>
      <c r="G109" s="173"/>
      <c r="H109" s="173"/>
      <c r="I109" s="173"/>
      <c r="J109" s="173"/>
      <c r="K109" s="173"/>
      <c r="L109" s="173"/>
      <c r="M109" s="173"/>
      <c r="N109" s="173"/>
      <c r="O109" s="160"/>
    </row>
    <row r="110" spans="1:22" x14ac:dyDescent="0.15">
      <c r="C110" s="21"/>
    </row>
    <row r="115" spans="9:12" x14ac:dyDescent="0.15">
      <c r="I115" s="21"/>
      <c r="J115" s="21"/>
      <c r="K115" s="21"/>
      <c r="L115" s="21"/>
    </row>
    <row r="116" spans="9:12" x14ac:dyDescent="0.15">
      <c r="I116" s="21"/>
      <c r="J116" s="21"/>
      <c r="K116" s="21"/>
      <c r="L116" s="21"/>
    </row>
    <row r="117" spans="9:12" x14ac:dyDescent="0.15">
      <c r="I117" s="21"/>
      <c r="J117" s="21"/>
      <c r="K117" s="21"/>
      <c r="L117" s="21"/>
    </row>
  </sheetData>
  <sheetProtection selectLockedCells="1"/>
  <mergeCells count="72">
    <mergeCell ref="S6:T6"/>
    <mergeCell ref="U6:V6"/>
    <mergeCell ref="A10:B10"/>
    <mergeCell ref="A3:C3"/>
    <mergeCell ref="A5:D5"/>
    <mergeCell ref="I5:J5"/>
    <mergeCell ref="K5:L5"/>
    <mergeCell ref="A6:D9"/>
    <mergeCell ref="D3:H3"/>
    <mergeCell ref="A12:B12"/>
    <mergeCell ref="I15:J15"/>
    <mergeCell ref="K15:L15"/>
    <mergeCell ref="N6:O6"/>
    <mergeCell ref="P6:Q6"/>
    <mergeCell ref="A11:B11"/>
    <mergeCell ref="U26:V26"/>
    <mergeCell ref="N16:O16"/>
    <mergeCell ref="P16:Q16"/>
    <mergeCell ref="S16:T16"/>
    <mergeCell ref="U16:V16"/>
    <mergeCell ref="I25:J25"/>
    <mergeCell ref="K25:L25"/>
    <mergeCell ref="N26:O26"/>
    <mergeCell ref="P26:Q26"/>
    <mergeCell ref="S26:T26"/>
    <mergeCell ref="S36:T36"/>
    <mergeCell ref="U36:V36"/>
    <mergeCell ref="I45:J45"/>
    <mergeCell ref="K45:L45"/>
    <mergeCell ref="I35:J35"/>
    <mergeCell ref="K35:L35"/>
    <mergeCell ref="N36:O36"/>
    <mergeCell ref="P36:Q36"/>
    <mergeCell ref="U56:V56"/>
    <mergeCell ref="N46:O46"/>
    <mergeCell ref="P46:Q46"/>
    <mergeCell ref="S46:T46"/>
    <mergeCell ref="U46:V46"/>
    <mergeCell ref="I55:J55"/>
    <mergeCell ref="K55:L55"/>
    <mergeCell ref="N56:O56"/>
    <mergeCell ref="P56:Q56"/>
    <mergeCell ref="S56:T56"/>
    <mergeCell ref="S66:T66"/>
    <mergeCell ref="U66:V66"/>
    <mergeCell ref="I75:J75"/>
    <mergeCell ref="K75:L75"/>
    <mergeCell ref="I65:J65"/>
    <mergeCell ref="K65:L65"/>
    <mergeCell ref="N66:O66"/>
    <mergeCell ref="P66:Q66"/>
    <mergeCell ref="U86:V86"/>
    <mergeCell ref="N76:O76"/>
    <mergeCell ref="P76:Q76"/>
    <mergeCell ref="S76:T76"/>
    <mergeCell ref="U76:V76"/>
    <mergeCell ref="I85:J85"/>
    <mergeCell ref="K85:L85"/>
    <mergeCell ref="N86:O86"/>
    <mergeCell ref="P86:Q86"/>
    <mergeCell ref="S86:T86"/>
    <mergeCell ref="U96:V96"/>
    <mergeCell ref="A95:D95"/>
    <mergeCell ref="I95:J95"/>
    <mergeCell ref="K95:L95"/>
    <mergeCell ref="A96:D99"/>
    <mergeCell ref="A100:B100"/>
    <mergeCell ref="A102:B102"/>
    <mergeCell ref="N96:O96"/>
    <mergeCell ref="P96:Q96"/>
    <mergeCell ref="S96:T96"/>
    <mergeCell ref="A101:B101"/>
  </mergeCells>
  <phoneticPr fontId="2"/>
  <pageMargins left="0.25" right="0.25" top="0.75" bottom="0.75" header="0.3" footer="0.3"/>
  <pageSetup paperSize="8" scale="65"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F00-000000000000}">
          <x14:formula1>
            <xm:f>リスト!$F$4:$F$7</xm:f>
          </x14:formula1>
          <xm:sqref>L8 J8 J18 L18 J28 L28 L38 J38 J48 L48 J58 L58 L68 J68 J78 L78 L88 J88 J98 L98 O9 Q9 Q19 V19 T9 V9 T19 T29 V29 Q29 Q49 T39 V39 T49 V49 Q39 Q59 T59 V59 Q69 T69 V69 Q79 T79 V79 Q89 T89 V89 Q99 T99 V99 O19 O29 O39 O49 O59 O79 O69 O89 O99</xm:sqref>
        </x14:dataValidation>
        <x14:dataValidation type="list" allowBlank="1" showInputMessage="1" showErrorMessage="1" xr:uid="{00000000-0002-0000-0F00-000001000000}">
          <x14:formula1>
            <xm:f>リスト!$G$4:$G$6</xm:f>
          </x14:formula1>
          <xm:sqref>J9 L9 J19 L19 J29 L29 L39 J39 J49 L49 J59 L59 L69 J69 J79 L79 L89 J89 J99 L99 O10 Q10 Q20 V20 T10 V10 T20 T30 V30 Q30 Q50 T40 V40 T50 V50 Q40 Q60 T60 V60 Q70 T70 V70 Q80 T80 V80 Q90 T90 V90 Q100 T100 V100 O20 O30 O40 O50 O60 O70 O80 O90 O100</xm:sqref>
        </x14:dataValidation>
        <x14:dataValidation type="list" allowBlank="1" showInputMessage="1" showErrorMessage="1" xr:uid="{00000000-0002-0000-0F00-000002000000}">
          <x14:formula1>
            <xm:f>リスト!$H$4:$H$6</xm:f>
          </x14:formula1>
          <xm:sqref>J13 L13 J23 L23 J33 L33 J43 L43 J53 L53 J63 L63 L73 J73 J83 L83 J93 L93 J103 L103 O12 Q12 Q22 O22 O32 Q32 O42 Q42 V102 Q52 O62 Q62 O52 Q72 O82 Q82 O92 Q92 O102 Q102 T12 V12 T22 V22 T32 V32 T42 V42 T52 V52 T62 V62 T72 V72 T82 V82 T92 V92 T102 O72</xm:sqref>
        </x14:dataValidation>
        <x14:dataValidation type="list" allowBlank="1" showInputMessage="1" showErrorMessage="1" xr:uid="{E61D523B-5EF4-4286-91E3-DB1AD09202DD}">
          <x14:formula1>
            <xm:f>リスト!$E$4:$E$12</xm:f>
          </x14:formula1>
          <xm:sqref>D3</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2:N15"/>
  <sheetViews>
    <sheetView workbookViewId="0">
      <selection activeCell="M27" sqref="M26:M27"/>
    </sheetView>
  </sheetViews>
  <sheetFormatPr defaultRowHeight="13.5" x14ac:dyDescent="0.15"/>
  <cols>
    <col min="4" max="4" width="11.25" customWidth="1"/>
    <col min="5" max="5" width="20.75" customWidth="1"/>
    <col min="6" max="6" width="19.375" customWidth="1"/>
    <col min="7" max="7" width="9.875" customWidth="1"/>
    <col min="8" max="8" width="15.875" customWidth="1"/>
    <col min="10" max="10" width="14.875" customWidth="1"/>
    <col min="12" max="12" width="13.25" customWidth="1"/>
    <col min="13" max="14" width="13" customWidth="1"/>
  </cols>
  <sheetData>
    <row r="2" spans="2:14" x14ac:dyDescent="0.15">
      <c r="B2" t="s">
        <v>180</v>
      </c>
      <c r="E2" t="s">
        <v>181</v>
      </c>
      <c r="F2" t="s">
        <v>187</v>
      </c>
      <c r="I2" t="s">
        <v>196</v>
      </c>
    </row>
    <row r="3" spans="2:14" s="15" customFormat="1" ht="32.25" customHeight="1" x14ac:dyDescent="0.15">
      <c r="B3" s="95" t="s">
        <v>169</v>
      </c>
      <c r="C3" s="95" t="s">
        <v>172</v>
      </c>
      <c r="D3" s="95" t="s">
        <v>57</v>
      </c>
      <c r="E3" s="95" t="s">
        <v>122</v>
      </c>
      <c r="F3" s="96" t="s">
        <v>182</v>
      </c>
      <c r="G3" s="95" t="s">
        <v>102</v>
      </c>
      <c r="H3" s="97" t="s">
        <v>191</v>
      </c>
      <c r="I3" s="95" t="s">
        <v>197</v>
      </c>
      <c r="J3" s="95" t="s">
        <v>201</v>
      </c>
      <c r="K3" s="15" t="s">
        <v>212</v>
      </c>
      <c r="L3" s="15" t="s">
        <v>224</v>
      </c>
      <c r="M3" s="60" t="s">
        <v>225</v>
      </c>
      <c r="N3" s="60" t="s">
        <v>225</v>
      </c>
    </row>
    <row r="4" spans="2:14" x14ac:dyDescent="0.15">
      <c r="B4" t="s">
        <v>170</v>
      </c>
      <c r="C4" t="s">
        <v>173</v>
      </c>
      <c r="D4" t="s">
        <v>157</v>
      </c>
      <c r="E4" t="s">
        <v>222</v>
      </c>
      <c r="F4" t="s">
        <v>183</v>
      </c>
      <c r="G4" t="s">
        <v>188</v>
      </c>
      <c r="H4" t="s">
        <v>192</v>
      </c>
      <c r="I4" t="s">
        <v>173</v>
      </c>
      <c r="J4" t="s">
        <v>151</v>
      </c>
      <c r="K4" s="15" t="s">
        <v>414</v>
      </c>
      <c r="L4" t="s">
        <v>223</v>
      </c>
      <c r="M4" t="s">
        <v>377</v>
      </c>
      <c r="N4" s="7" t="s">
        <v>222</v>
      </c>
    </row>
    <row r="5" spans="2:14" x14ac:dyDescent="0.15">
      <c r="B5" t="s">
        <v>171</v>
      </c>
      <c r="D5" t="s">
        <v>158</v>
      </c>
      <c r="E5" t="s">
        <v>251</v>
      </c>
      <c r="F5" t="s">
        <v>184</v>
      </c>
      <c r="G5" t="s">
        <v>189</v>
      </c>
      <c r="H5" t="s">
        <v>193</v>
      </c>
      <c r="J5" t="s">
        <v>149</v>
      </c>
      <c r="K5" s="15" t="s">
        <v>213</v>
      </c>
      <c r="L5" s="7" t="s">
        <v>175</v>
      </c>
      <c r="M5" s="7" t="s">
        <v>123</v>
      </c>
      <c r="N5" s="7" t="s">
        <v>251</v>
      </c>
    </row>
    <row r="6" spans="2:14" x14ac:dyDescent="0.15">
      <c r="D6" t="s">
        <v>159</v>
      </c>
      <c r="E6" t="s">
        <v>123</v>
      </c>
      <c r="F6" t="s">
        <v>185</v>
      </c>
      <c r="G6" t="s">
        <v>190</v>
      </c>
      <c r="K6" s="15" t="s">
        <v>413</v>
      </c>
      <c r="L6" s="7"/>
      <c r="M6" s="7" t="s">
        <v>174</v>
      </c>
      <c r="N6" s="7" t="s">
        <v>123</v>
      </c>
    </row>
    <row r="7" spans="2:14" x14ac:dyDescent="0.15">
      <c r="D7" t="s">
        <v>160</v>
      </c>
      <c r="E7" t="s">
        <v>175</v>
      </c>
      <c r="F7" t="s">
        <v>186</v>
      </c>
      <c r="K7" s="15" t="s">
        <v>407</v>
      </c>
      <c r="L7" s="7"/>
      <c r="M7" s="7" t="s">
        <v>176</v>
      </c>
      <c r="N7" s="7" t="s">
        <v>175</v>
      </c>
    </row>
    <row r="8" spans="2:14" x14ac:dyDescent="0.15">
      <c r="D8" t="s">
        <v>161</v>
      </c>
      <c r="E8" s="7" t="s">
        <v>176</v>
      </c>
      <c r="K8" s="15" t="s">
        <v>373</v>
      </c>
      <c r="M8" s="7" t="s">
        <v>177</v>
      </c>
      <c r="N8" s="7" t="s">
        <v>176</v>
      </c>
    </row>
    <row r="9" spans="2:14" x14ac:dyDescent="0.15">
      <c r="D9" t="s">
        <v>162</v>
      </c>
      <c r="E9" t="s">
        <v>177</v>
      </c>
      <c r="K9" s="15" t="s">
        <v>374</v>
      </c>
      <c r="L9" s="7"/>
      <c r="M9" s="7" t="s">
        <v>178</v>
      </c>
      <c r="N9" s="7" t="s">
        <v>177</v>
      </c>
    </row>
    <row r="10" spans="2:14" x14ac:dyDescent="0.15">
      <c r="D10" t="s">
        <v>163</v>
      </c>
      <c r="E10" t="s">
        <v>178</v>
      </c>
      <c r="K10" s="15" t="s">
        <v>408</v>
      </c>
      <c r="L10" s="7"/>
      <c r="M10" s="7" t="s">
        <v>179</v>
      </c>
      <c r="N10" s="7" t="s">
        <v>178</v>
      </c>
    </row>
    <row r="11" spans="2:14" x14ac:dyDescent="0.15">
      <c r="D11" t="s">
        <v>164</v>
      </c>
      <c r="E11" t="s">
        <v>179</v>
      </c>
      <c r="F11" s="96" t="s">
        <v>199</v>
      </c>
      <c r="K11" s="15" t="s">
        <v>375</v>
      </c>
      <c r="L11" s="7"/>
      <c r="M11" s="7"/>
      <c r="N11" s="7" t="s">
        <v>179</v>
      </c>
    </row>
    <row r="12" spans="2:14" x14ac:dyDescent="0.15">
      <c r="D12" t="s">
        <v>165</v>
      </c>
      <c r="F12" t="s">
        <v>200</v>
      </c>
      <c r="K12" s="15" t="s">
        <v>376</v>
      </c>
      <c r="L12" s="7"/>
    </row>
    <row r="13" spans="2:14" x14ac:dyDescent="0.15">
      <c r="D13" t="s">
        <v>166</v>
      </c>
      <c r="F13" t="s">
        <v>198</v>
      </c>
      <c r="K13" s="15" t="s">
        <v>409</v>
      </c>
    </row>
    <row r="14" spans="2:14" x14ac:dyDescent="0.15">
      <c r="D14" t="s">
        <v>167</v>
      </c>
    </row>
    <row r="15" spans="2:14" x14ac:dyDescent="0.15">
      <c r="D15" t="s">
        <v>168</v>
      </c>
    </row>
  </sheetData>
  <phoneticPr fontId="2"/>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
  <sheetViews>
    <sheetView workbookViewId="0">
      <selection activeCell="C36" sqref="C36"/>
    </sheetView>
  </sheetViews>
  <sheetFormatPr defaultRowHeight="13.5" x14ac:dyDescent="0.15"/>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7</vt:i4>
      </vt:variant>
    </vt:vector>
  </HeadingPairs>
  <TitlesOfParts>
    <vt:vector size="24" baseType="lpstr">
      <vt:lpstr>【別紙2】企画提案表紙</vt:lpstr>
      <vt:lpstr>購入価格明細（素材）２－１【銘柄別様式】</vt:lpstr>
      <vt:lpstr>購入価格明細（素材）２－２【一括購入様式】</vt:lpstr>
      <vt:lpstr>３効果的な取組内容</vt:lpstr>
      <vt:lpstr>４販路（予定）【自社消費用】</vt:lpstr>
      <vt:lpstr>４販路（予定）【取引協定用5社】</vt:lpstr>
      <vt:lpstr>４販路（予定）【取引協定用10社】</vt:lpstr>
      <vt:lpstr>５新規性及び政策との整合</vt:lpstr>
      <vt:lpstr>６～７コスト削減等</vt:lpstr>
      <vt:lpstr>８～１２その他、１３森林管理局長の評価 </vt:lpstr>
      <vt:lpstr>（別添）添付書類</vt:lpstr>
      <vt:lpstr>【別紙６】結果報告（効果等・需要創造）</vt:lpstr>
      <vt:lpstr>３販路（実施結果）【自社消費用】</vt:lpstr>
      <vt:lpstr>３販路（実施結果）【取引協定用5社】</vt:lpstr>
      <vt:lpstr>３販路（実施結果）【取引協定用10社】</vt:lpstr>
      <vt:lpstr>リスト</vt:lpstr>
      <vt:lpstr>Sheet1</vt:lpstr>
      <vt:lpstr>'（別添）添付書類'!Print_Area</vt:lpstr>
      <vt:lpstr>【別紙2】企画提案表紙!Print_Area</vt:lpstr>
      <vt:lpstr>'３販路（実施結果）【取引協定用10社】'!Print_Area</vt:lpstr>
      <vt:lpstr>'５新規性及び政策との整合'!Print_Area</vt:lpstr>
      <vt:lpstr>'６～７コスト削減等'!Print_Area</vt:lpstr>
      <vt:lpstr>'８～１２その他、１３森林管理局長の評価 '!Print_Area</vt:lpstr>
      <vt:lpstr>'購入価格明細（素材）２－１【銘柄別様式】'!Print_Area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2019-08-01T07:43:04Z</dcterms:created>
  <dcterms:modified xsi:type="dcterms:W3CDTF">2026-01-29T01:23:03Z</dcterms:modified>
</cp:coreProperties>
</file>