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ln19_rinyacyou03\近畿中国森林管理局1\企画調整課\情報管理\002統計書\R元統計_R2作成\20210301確定版\"/>
    </mc:Choice>
  </mc:AlternateContent>
  <xr:revisionPtr revIDLastSave="0" documentId="8_{A10B6CB7-96A0-4A85-AB5C-FE7BB81261EA}" xr6:coauthVersionLast="45" xr6:coauthVersionMax="45" xr10:uidLastSave="{00000000-0000-0000-0000-000000000000}"/>
  <bookViews>
    <workbookView xWindow="-120" yWindow="-120" windowWidth="29040" windowHeight="15840" xr2:uid="{3E5C5DA7-D825-4FDA-A6B5-9FF3AEAECFFF}"/>
  </bookViews>
  <sheets>
    <sheet name="3-3" sheetId="1" r:id="rId1"/>
  </sheets>
  <definedNames>
    <definedName name="_xlnm.Print_Titles" localSheetId="0">'3-3'!$2:$4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2" i="1" l="1"/>
  <c r="C42" i="1"/>
  <c r="B42" i="1" s="1"/>
  <c r="P41" i="1"/>
  <c r="C41" i="1"/>
  <c r="B41" i="1"/>
  <c r="P40" i="1"/>
  <c r="C40" i="1"/>
  <c r="B40" i="1" s="1"/>
  <c r="P39" i="1"/>
  <c r="B39" i="1" s="1"/>
  <c r="C39" i="1"/>
  <c r="P38" i="1"/>
  <c r="C38" i="1"/>
  <c r="B38" i="1" s="1"/>
  <c r="P37" i="1"/>
  <c r="C37" i="1"/>
  <c r="B37" i="1" s="1"/>
  <c r="P36" i="1"/>
  <c r="C36" i="1"/>
  <c r="B36" i="1" s="1"/>
  <c r="P35" i="1"/>
  <c r="C35" i="1"/>
  <c r="B35" i="1"/>
  <c r="P34" i="1"/>
  <c r="C34" i="1"/>
  <c r="B34" i="1" s="1"/>
  <c r="P33" i="1"/>
  <c r="C33" i="1"/>
  <c r="B33" i="1"/>
  <c r="P32" i="1"/>
  <c r="C32" i="1"/>
  <c r="B32" i="1" s="1"/>
  <c r="P31" i="1"/>
  <c r="C31" i="1"/>
  <c r="B31" i="1"/>
  <c r="P30" i="1"/>
  <c r="C30" i="1"/>
  <c r="B30" i="1" s="1"/>
  <c r="P29" i="1"/>
  <c r="C29" i="1"/>
  <c r="B29" i="1" s="1"/>
  <c r="P28" i="1"/>
  <c r="C28" i="1"/>
  <c r="B28" i="1" s="1"/>
  <c r="P27" i="1"/>
  <c r="C27" i="1"/>
  <c r="B27" i="1"/>
  <c r="P26" i="1"/>
  <c r="C26" i="1"/>
  <c r="B26" i="1" s="1"/>
  <c r="P25" i="1"/>
  <c r="C25" i="1"/>
  <c r="B25" i="1"/>
  <c r="P24" i="1"/>
  <c r="C24" i="1"/>
  <c r="B24" i="1" s="1"/>
  <c r="P23" i="1"/>
  <c r="C23" i="1"/>
  <c r="B23" i="1"/>
  <c r="P22" i="1"/>
  <c r="C22" i="1"/>
  <c r="B22" i="1" s="1"/>
  <c r="P21" i="1"/>
  <c r="C21" i="1"/>
  <c r="B21" i="1" s="1"/>
  <c r="B13" i="1" s="1"/>
  <c r="P20" i="1"/>
  <c r="C20" i="1"/>
  <c r="B20" i="1" s="1"/>
  <c r="P19" i="1"/>
  <c r="P13" i="1" s="1"/>
  <c r="C19" i="1"/>
  <c r="B19" i="1"/>
  <c r="P18" i="1"/>
  <c r="C18" i="1"/>
  <c r="B18" i="1" s="1"/>
  <c r="P17" i="1"/>
  <c r="C17" i="1"/>
  <c r="B17" i="1"/>
  <c r="P16" i="1"/>
  <c r="C16" i="1"/>
  <c r="B16" i="1" s="1"/>
  <c r="B14" i="1" s="1"/>
  <c r="P15" i="1"/>
  <c r="C15" i="1"/>
  <c r="B15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AA13" i="1"/>
  <c r="Z13" i="1"/>
  <c r="Y13" i="1"/>
  <c r="X13" i="1"/>
  <c r="W13" i="1"/>
  <c r="V13" i="1"/>
  <c r="U13" i="1"/>
  <c r="T13" i="1"/>
  <c r="S13" i="1"/>
  <c r="R13" i="1"/>
  <c r="Q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C14" i="1" l="1"/>
</calcChain>
</file>

<file path=xl/sharedStrings.xml><?xml version="1.0" encoding="utf-8"?>
<sst xmlns="http://schemas.openxmlformats.org/spreadsheetml/2006/main" count="63" uniqueCount="48">
  <si>
    <t>３－３  樹種別伐採量</t>
  </si>
  <si>
    <r>
      <t>単位（材積：m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ザイ</t>
    </rPh>
    <rPh sb="4" eb="5">
      <t>セキ</t>
    </rPh>
    <phoneticPr fontId="1"/>
  </si>
  <si>
    <t>年度
森林管理署</t>
    <rPh sb="5" eb="7">
      <t>カンリ</t>
    </rPh>
    <rPh sb="7" eb="8">
      <t>ショ</t>
    </rPh>
    <phoneticPr fontId="1"/>
  </si>
  <si>
    <t>総　数</t>
    <phoneticPr fontId="1"/>
  </si>
  <si>
    <t>針　　　　　　　　　　　　　葉　　　　　　　　　　　　　樹</t>
    <phoneticPr fontId="1"/>
  </si>
  <si>
    <t>広　　　　　　　　　　　葉　　　　　　　　　　　樹</t>
    <phoneticPr fontId="1"/>
  </si>
  <si>
    <t>スギ</t>
  </si>
  <si>
    <t>ヒノキ</t>
  </si>
  <si>
    <t>サワラ</t>
  </si>
  <si>
    <t>ヒバ</t>
  </si>
  <si>
    <t>モミ</t>
  </si>
  <si>
    <t>トドマツ</t>
  </si>
  <si>
    <t>カラマツ</t>
  </si>
  <si>
    <t>エゾマツ</t>
  </si>
  <si>
    <t>アカマツ</t>
  </si>
  <si>
    <t>クロマツ</t>
  </si>
  <si>
    <t>ツガ</t>
  </si>
  <si>
    <t>その他</t>
  </si>
  <si>
    <t>総  数</t>
  </si>
  <si>
    <t>ブナ</t>
  </si>
  <si>
    <t>ナラ</t>
  </si>
  <si>
    <t>カシ</t>
  </si>
  <si>
    <t>ｳﾀﾞｲｶﾝﾊﾞ</t>
    <phoneticPr fontId="1"/>
  </si>
  <si>
    <t>ケヤキ</t>
  </si>
  <si>
    <t>カツラ</t>
  </si>
  <si>
    <t>タブノキ</t>
    <phoneticPr fontId="1"/>
  </si>
  <si>
    <t>シナノキ</t>
  </si>
  <si>
    <t>センノキ</t>
  </si>
  <si>
    <t>ヤチダモ</t>
  </si>
  <si>
    <t>　</t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</si>
  <si>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</si>
  <si>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</si>
  <si>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</si>
  <si>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</si>
  <si>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</si>
  <si>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</si>
  <si>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</si>
  <si>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</si>
  <si>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</si>
  <si>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広島北部</t>
    <rPh sb="0" eb="2">
      <t>ヒロシマ</t>
    </rPh>
    <rPh sb="2" eb="4">
      <t>ホクブ</t>
    </rPh>
    <phoneticPr fontId="1"/>
  </si>
  <si>
    <t>広島</t>
    <rPh sb="0" eb="2">
      <t>ヒロシマ</t>
    </rPh>
    <phoneticPr fontId="1"/>
  </si>
  <si>
    <t>（京都大阪）</t>
    <phoneticPr fontId="1"/>
  </si>
  <si>
    <t>（奈良）</t>
    <phoneticPr fontId="1"/>
  </si>
  <si>
    <t>（山口）</t>
    <phoneticPr fontId="1"/>
  </si>
  <si>
    <t>１　本表は収穫実行総括表により作成した。</t>
  </si>
  <si>
    <t>２　分収造林の民収分は、（　）外書した。</t>
  </si>
  <si>
    <t>３　秋田スギ及び天然スギはスギに、木曽ヒノキ及び天然林ヒノキはヒノキに、アカエゾマツはエゾマツにそれぞれ合算掲上し、アオモリトドマツ及びウダイカンバ以外のカンバ類は、それぞれ針葉樹及び広葉樹のその他に含めて掲上した。</t>
    <phoneticPr fontId="1"/>
  </si>
  <si>
    <t>４  立木竹及び幼齢木補償料に該当するもの、事業支障木等の伐採であって当年度に販売を行わないもの、立木販売による緑化用立木竹によるもの、分収育林に係るもの、林野・土地とともに売り払ったものは含まな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</si>
</sst>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77" formatCode="[$-411]ggge&quot;年度&quot;"/>
    <numFmt numFmtId="178" formatCode="_ * \(#,##0\)_ ;_ * \-\(#,##0\)_ ;_ * &quot;&quot;_ ;_ @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distributed" vertical="center"/>
    </xf>
    <xf numFmtId="178" fontId="2" fillId="0" borderId="5" xfId="0" applyNumberFormat="1" applyFont="1" applyBorder="1">
      <alignment vertical="center"/>
    </xf>
    <xf numFmtId="177" fontId="2" fillId="0" borderId="6" xfId="0" applyNumberFormat="1" applyFont="1" applyBorder="1" applyAlignment="1">
      <alignment horizontal="distributed" vertical="center"/>
    </xf>
    <xf numFmtId="41" fontId="2" fillId="0" borderId="7" xfId="0" applyNumberFormat="1" applyFont="1" applyBorder="1">
      <alignment vertical="center"/>
    </xf>
    <xf numFmtId="177" fontId="2" fillId="0" borderId="8" xfId="0" applyNumberFormat="1" applyFont="1" applyBorder="1" applyAlignment="1">
      <alignment horizontal="distributed" vertical="center"/>
    </xf>
    <xf numFmtId="41" fontId="2" fillId="0" borderId="9" xfId="0" applyNumberFormat="1" applyFont="1" applyBorder="1">
      <alignment vertical="center"/>
    </xf>
    <xf numFmtId="178" fontId="4" fillId="0" borderId="5" xfId="0" applyNumberFormat="1" applyFont="1" applyBorder="1">
      <alignment vertical="center"/>
    </xf>
    <xf numFmtId="177" fontId="4" fillId="0" borderId="10" xfId="0" applyNumberFormat="1" applyFont="1" applyBorder="1" applyAlignment="1">
      <alignment horizontal="distributed" vertical="center"/>
    </xf>
    <xf numFmtId="41" fontId="4" fillId="0" borderId="11" xfId="0" applyNumberFormat="1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178" fontId="2" fillId="0" borderId="7" xfId="0" applyNumberFormat="1" applyFont="1" applyBorder="1">
      <alignment vertical="center"/>
    </xf>
    <xf numFmtId="178" fontId="2" fillId="0" borderId="7" xfId="0" applyNumberFormat="1" applyFont="1" applyBorder="1" applyProtection="1">
      <alignment vertical="center"/>
      <protection locked="0"/>
    </xf>
    <xf numFmtId="41" fontId="2" fillId="0" borderId="7" xfId="0" applyNumberFormat="1" applyFont="1" applyBorder="1" applyProtection="1">
      <alignment vertical="center"/>
      <protection locked="0"/>
    </xf>
    <xf numFmtId="41" fontId="2" fillId="0" borderId="7" xfId="0" applyNumberFormat="1" applyFont="1" applyBorder="1" applyAlignment="1" applyProtection="1">
      <alignment horizontal="right" vertical="center"/>
      <protection locked="0"/>
    </xf>
    <xf numFmtId="0" fontId="2" fillId="0" borderId="8" xfId="0" applyFont="1" applyBorder="1" applyAlignment="1">
      <alignment horizontal="center" vertical="center"/>
    </xf>
    <xf numFmtId="178" fontId="2" fillId="0" borderId="5" xfId="0" applyNumberFormat="1" applyFont="1" applyBorder="1" applyProtection="1">
      <alignment vertical="center"/>
      <protection locked="0"/>
    </xf>
    <xf numFmtId="0" fontId="2" fillId="0" borderId="6" xfId="0" applyFont="1" applyBorder="1" applyAlignment="1">
      <alignment horizontal="center" vertical="center"/>
    </xf>
    <xf numFmtId="41" fontId="2" fillId="0" borderId="9" xfId="0" applyNumberFormat="1" applyFont="1" applyBorder="1" applyProtection="1">
      <alignment vertic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1" fontId="2" fillId="0" borderId="3" xfId="0" applyNumberFormat="1" applyFont="1" applyBorder="1">
      <alignment vertical="center"/>
    </xf>
    <xf numFmtId="41" fontId="2" fillId="0" borderId="3" xfId="0" applyNumberFormat="1" applyFont="1" applyBorder="1" applyProtection="1">
      <alignment vertical="center"/>
      <protection locked="0"/>
    </xf>
    <xf numFmtId="0" fontId="2" fillId="0" borderId="0" xfId="0" applyFont="1">
      <alignment vertical="center"/>
    </xf>
  </cellXfs>
  <cellStyles count="1">
    <cellStyle name="標準" xfId="0" builtinId="0"/>
  </cellStyles>
  <dxfs count="1">
    <dxf>
      <numFmt numFmtId="176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AD303-6175-428A-9C8C-391A8C97C9F6}">
  <sheetPr codeName="Sheet29">
    <pageSetUpPr fitToPage="1"/>
  </sheetPr>
  <dimension ref="A1:AA48"/>
  <sheetViews>
    <sheetView tabSelected="1" zoomScaleNormal="100" workbookViewId="0">
      <selection activeCell="E15" sqref="E15"/>
    </sheetView>
  </sheetViews>
  <sheetFormatPr defaultRowHeight="13.5" x14ac:dyDescent="0.15"/>
  <cols>
    <col min="1" max="1" width="16.625" customWidth="1"/>
    <col min="2" max="3" width="13.25" customWidth="1"/>
    <col min="4" max="15" width="10.5" customWidth="1"/>
    <col min="16" max="16" width="13.25" customWidth="1"/>
    <col min="17" max="27" width="10.5" customWidth="1"/>
  </cols>
  <sheetData>
    <row r="1" spans="1:27" x14ac:dyDescent="0.15">
      <c r="A1" t="s">
        <v>0</v>
      </c>
    </row>
    <row r="2" spans="1:27" ht="14.25" x14ac:dyDescent="0.15">
      <c r="AA2" s="1" t="s">
        <v>1</v>
      </c>
    </row>
    <row r="3" spans="1:27" ht="13.5" customHeight="1" x14ac:dyDescent="0.15">
      <c r="A3" s="2" t="s">
        <v>2</v>
      </c>
      <c r="B3" s="3" t="s">
        <v>3</v>
      </c>
      <c r="C3" s="4" t="s">
        <v>4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 t="s">
        <v>5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13.5" customHeight="1" x14ac:dyDescent="0.15">
      <c r="A4" s="5"/>
      <c r="B4" s="6"/>
      <c r="C4" s="7" t="s">
        <v>3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7" t="s">
        <v>21</v>
      </c>
      <c r="T4" s="7" t="s">
        <v>22</v>
      </c>
      <c r="U4" s="7" t="s">
        <v>23</v>
      </c>
      <c r="V4" s="7" t="s">
        <v>24</v>
      </c>
      <c r="W4" s="7" t="s">
        <v>25</v>
      </c>
      <c r="X4" s="7" t="s">
        <v>26</v>
      </c>
      <c r="Y4" s="7" t="s">
        <v>27</v>
      </c>
      <c r="Z4" s="7" t="s">
        <v>28</v>
      </c>
      <c r="AA4" s="7" t="s">
        <v>17</v>
      </c>
    </row>
    <row r="5" spans="1:27" ht="13.5" customHeight="1" x14ac:dyDescent="0.15">
      <c r="A5" s="8"/>
      <c r="B5" s="9">
        <v>5802.61</v>
      </c>
      <c r="C5" s="9">
        <v>5539.19</v>
      </c>
      <c r="D5" s="9">
        <v>3102.19</v>
      </c>
      <c r="E5" s="9">
        <v>2207.88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229.12</v>
      </c>
      <c r="M5" s="9">
        <v>0</v>
      </c>
      <c r="N5" s="9">
        <v>0</v>
      </c>
      <c r="O5" s="9">
        <v>0</v>
      </c>
      <c r="P5" s="9">
        <v>263.42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263.42</v>
      </c>
    </row>
    <row r="6" spans="1:27" ht="13.5" customHeight="1" x14ac:dyDescent="0.15">
      <c r="A6" s="10">
        <v>42095</v>
      </c>
      <c r="B6" s="11">
        <v>447003.72</v>
      </c>
      <c r="C6" s="11">
        <v>446472.23000000004</v>
      </c>
      <c r="D6" s="11">
        <v>222071.14999999997</v>
      </c>
      <c r="E6" s="11">
        <v>218701.27000000002</v>
      </c>
      <c r="F6" s="11">
        <v>0</v>
      </c>
      <c r="G6" s="11">
        <v>0</v>
      </c>
      <c r="H6" s="11">
        <v>28.85</v>
      </c>
      <c r="I6" s="11">
        <v>0</v>
      </c>
      <c r="J6" s="11">
        <v>0</v>
      </c>
      <c r="K6" s="11">
        <v>0</v>
      </c>
      <c r="L6" s="11">
        <v>847.28</v>
      </c>
      <c r="M6" s="11">
        <v>46.96</v>
      </c>
      <c r="N6" s="11">
        <v>13.14</v>
      </c>
      <c r="O6" s="11">
        <v>4763.5800000000008</v>
      </c>
      <c r="P6" s="11">
        <v>531.4899999999999</v>
      </c>
      <c r="Q6" s="11">
        <v>1.5</v>
      </c>
      <c r="R6" s="11">
        <v>13.75</v>
      </c>
      <c r="S6" s="11">
        <v>0</v>
      </c>
      <c r="T6" s="11">
        <v>0</v>
      </c>
      <c r="U6" s="11">
        <v>0.09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516.15</v>
      </c>
    </row>
    <row r="7" spans="1:27" ht="13.5" customHeight="1" x14ac:dyDescent="0.15">
      <c r="A7" s="12"/>
      <c r="B7" s="9">
        <v>1893.2</v>
      </c>
      <c r="C7" s="9">
        <v>1738.3500000000001</v>
      </c>
      <c r="D7" s="9">
        <v>0</v>
      </c>
      <c r="E7" s="9">
        <v>1701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3.45</v>
      </c>
      <c r="M7" s="9">
        <v>0</v>
      </c>
      <c r="N7" s="9">
        <v>0</v>
      </c>
      <c r="O7" s="9">
        <v>33.9</v>
      </c>
      <c r="P7" s="9">
        <v>154.85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154.85</v>
      </c>
    </row>
    <row r="8" spans="1:27" ht="13.5" customHeight="1" x14ac:dyDescent="0.15">
      <c r="A8" s="10">
        <v>42460</v>
      </c>
      <c r="B8" s="13">
        <v>459383.86000000004</v>
      </c>
      <c r="C8" s="13">
        <v>458237.12</v>
      </c>
      <c r="D8" s="13">
        <v>220313.12000000002</v>
      </c>
      <c r="E8" s="13">
        <v>224501.68000000005</v>
      </c>
      <c r="F8" s="13">
        <v>0</v>
      </c>
      <c r="G8" s="13">
        <v>0</v>
      </c>
      <c r="H8" s="13">
        <v>15.78</v>
      </c>
      <c r="I8" s="13">
        <v>0</v>
      </c>
      <c r="J8" s="13">
        <v>0</v>
      </c>
      <c r="K8" s="13">
        <v>0</v>
      </c>
      <c r="L8" s="13">
        <v>1218.6599999999999</v>
      </c>
      <c r="M8" s="13">
        <v>16.059999999999999</v>
      </c>
      <c r="N8" s="13">
        <v>1.6</v>
      </c>
      <c r="O8" s="13">
        <v>12170.219999999998</v>
      </c>
      <c r="P8" s="13">
        <v>1146.74</v>
      </c>
      <c r="Q8" s="13">
        <v>10.19</v>
      </c>
      <c r="R8" s="13">
        <v>5.56</v>
      </c>
      <c r="S8" s="13">
        <v>1.1299999999999999</v>
      </c>
      <c r="T8" s="13">
        <v>0</v>
      </c>
      <c r="U8" s="13">
        <v>1.18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1128.68</v>
      </c>
    </row>
    <row r="9" spans="1:27" ht="13.5" customHeight="1" x14ac:dyDescent="0.15">
      <c r="A9" s="12"/>
      <c r="B9" s="9">
        <v>3173.99</v>
      </c>
      <c r="C9" s="9">
        <v>3075.22</v>
      </c>
      <c r="D9" s="9">
        <v>1985.71</v>
      </c>
      <c r="E9" s="9">
        <v>673.79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398.18</v>
      </c>
      <c r="M9" s="9">
        <v>0</v>
      </c>
      <c r="N9" s="9">
        <v>0</v>
      </c>
      <c r="O9" s="9">
        <v>17.54</v>
      </c>
      <c r="P9" s="9">
        <v>98.77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98.77</v>
      </c>
    </row>
    <row r="10" spans="1:27" ht="13.5" customHeight="1" x14ac:dyDescent="0.15">
      <c r="A10" s="10">
        <v>42825</v>
      </c>
      <c r="B10" s="11">
        <v>490442.56999999995</v>
      </c>
      <c r="C10" s="11">
        <v>487672.32000000007</v>
      </c>
      <c r="D10" s="11">
        <v>235923.29999999996</v>
      </c>
      <c r="E10" s="11">
        <v>228151.55</v>
      </c>
      <c r="F10" s="11">
        <v>0</v>
      </c>
      <c r="G10" s="11">
        <v>0</v>
      </c>
      <c r="H10" s="11">
        <v>48.06</v>
      </c>
      <c r="I10" s="11">
        <v>0</v>
      </c>
      <c r="J10" s="11">
        <v>23.2</v>
      </c>
      <c r="K10" s="11">
        <v>0</v>
      </c>
      <c r="L10" s="11">
        <v>2347.81</v>
      </c>
      <c r="M10" s="11">
        <v>14.299999999999999</v>
      </c>
      <c r="N10" s="11">
        <v>13.74</v>
      </c>
      <c r="O10" s="11">
        <v>21150.359999999997</v>
      </c>
      <c r="P10" s="11">
        <v>2770.25</v>
      </c>
      <c r="Q10" s="11">
        <v>4.71</v>
      </c>
      <c r="R10" s="11">
        <v>143.75</v>
      </c>
      <c r="S10" s="11">
        <v>0</v>
      </c>
      <c r="T10" s="11">
        <v>0</v>
      </c>
      <c r="U10" s="11">
        <v>0.11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2621.6800000000003</v>
      </c>
    </row>
    <row r="11" spans="1:27" ht="13.5" customHeight="1" x14ac:dyDescent="0.15">
      <c r="A11" s="12"/>
      <c r="B11" s="9">
        <v>5404.18</v>
      </c>
      <c r="C11" s="9">
        <v>5120.1100000000006</v>
      </c>
      <c r="D11" s="9">
        <v>394.27</v>
      </c>
      <c r="E11" s="9">
        <v>4131.2700000000004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535.9</v>
      </c>
      <c r="M11" s="9">
        <v>0</v>
      </c>
      <c r="N11" s="9">
        <v>0</v>
      </c>
      <c r="O11" s="9">
        <v>58.67</v>
      </c>
      <c r="P11" s="9">
        <v>284.07</v>
      </c>
      <c r="Q11" s="9">
        <v>0</v>
      </c>
      <c r="R11" s="9">
        <v>5.85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278.21999999999997</v>
      </c>
    </row>
    <row r="12" spans="1:27" ht="13.5" customHeight="1" x14ac:dyDescent="0.15">
      <c r="A12" s="10">
        <v>43190</v>
      </c>
      <c r="B12" s="13">
        <v>399633.58999999991</v>
      </c>
      <c r="C12" s="13">
        <v>398520.85</v>
      </c>
      <c r="D12" s="13">
        <v>191047.81</v>
      </c>
      <c r="E12" s="13">
        <v>197965.56</v>
      </c>
      <c r="F12" s="13">
        <v>0</v>
      </c>
      <c r="G12" s="13">
        <v>0</v>
      </c>
      <c r="H12" s="13">
        <v>13.96</v>
      </c>
      <c r="I12" s="13">
        <v>0</v>
      </c>
      <c r="J12" s="13">
        <v>0</v>
      </c>
      <c r="K12" s="13">
        <v>0</v>
      </c>
      <c r="L12" s="13">
        <v>521</v>
      </c>
      <c r="M12" s="13">
        <v>1.06</v>
      </c>
      <c r="N12" s="13">
        <v>0</v>
      </c>
      <c r="O12" s="13">
        <v>8971.4600000000009</v>
      </c>
      <c r="P12" s="13">
        <v>1112.74</v>
      </c>
      <c r="Q12" s="13">
        <v>0</v>
      </c>
      <c r="R12" s="13">
        <v>1.47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1111.27</v>
      </c>
    </row>
    <row r="13" spans="1:27" ht="13.5" customHeight="1" x14ac:dyDescent="0.15">
      <c r="A13" s="12"/>
      <c r="B13" s="14">
        <f t="shared" ref="B13:AA14" si="0">SUMIF(B15,"&gt;0")+SUMIF(B17,"&gt;0")+SUMIF(B19,"&gt;0")+SUMIF(B21,"&gt;0")+SUMIF(B23,"&gt;0")+SUMIF(B25,"&gt;0")+SUMIF(B27,"&gt;0")+SUMIF(B29,"&gt;0")+SUMIF(B31,"&gt;0")+SUMIF(B33,"&gt;0")+SUMIF(B35,"&gt;0")+SUMIF(B37,"&gt;0")+SUMIF(B39,"&gt;0")+SUMIF(B41,"&gt;0")</f>
        <v>2264.25</v>
      </c>
      <c r="C13" s="14">
        <f t="shared" si="0"/>
        <v>2203.5700000000002</v>
      </c>
      <c r="D13" s="14">
        <f t="shared" si="0"/>
        <v>458.57</v>
      </c>
      <c r="E13" s="14">
        <f t="shared" si="0"/>
        <v>1734.5900000000001</v>
      </c>
      <c r="F13" s="14">
        <f t="shared" si="0"/>
        <v>0</v>
      </c>
      <c r="G13" s="14">
        <f t="shared" si="0"/>
        <v>0</v>
      </c>
      <c r="H13" s="14">
        <f t="shared" si="0"/>
        <v>0</v>
      </c>
      <c r="I13" s="14">
        <f t="shared" si="0"/>
        <v>0</v>
      </c>
      <c r="J13" s="14">
        <f t="shared" si="0"/>
        <v>0</v>
      </c>
      <c r="K13" s="14">
        <f t="shared" si="0"/>
        <v>0</v>
      </c>
      <c r="L13" s="14">
        <f t="shared" si="0"/>
        <v>7.74</v>
      </c>
      <c r="M13" s="14">
        <f t="shared" si="0"/>
        <v>0</v>
      </c>
      <c r="N13" s="14">
        <f t="shared" si="0"/>
        <v>0</v>
      </c>
      <c r="O13" s="14">
        <f t="shared" si="0"/>
        <v>2.67</v>
      </c>
      <c r="P13" s="14">
        <f t="shared" si="0"/>
        <v>60.68</v>
      </c>
      <c r="Q13" s="14">
        <f t="shared" si="0"/>
        <v>0</v>
      </c>
      <c r="R13" s="14">
        <f t="shared" si="0"/>
        <v>0</v>
      </c>
      <c r="S13" s="14">
        <f t="shared" si="0"/>
        <v>0</v>
      </c>
      <c r="T13" s="14">
        <f t="shared" si="0"/>
        <v>0</v>
      </c>
      <c r="U13" s="14">
        <f t="shared" si="0"/>
        <v>0</v>
      </c>
      <c r="V13" s="14">
        <f t="shared" si="0"/>
        <v>0</v>
      </c>
      <c r="W13" s="14">
        <f t="shared" si="0"/>
        <v>0</v>
      </c>
      <c r="X13" s="14">
        <f t="shared" si="0"/>
        <v>0</v>
      </c>
      <c r="Y13" s="14">
        <f t="shared" si="0"/>
        <v>0</v>
      </c>
      <c r="Z13" s="14">
        <f t="shared" si="0"/>
        <v>0</v>
      </c>
      <c r="AA13" s="14">
        <f t="shared" si="0"/>
        <v>60.68</v>
      </c>
    </row>
    <row r="14" spans="1:27" ht="13.5" customHeight="1" thickBot="1" x14ac:dyDescent="0.2">
      <c r="A14" s="15">
        <v>43556</v>
      </c>
      <c r="B14" s="16">
        <f t="shared" si="0"/>
        <v>349359.19</v>
      </c>
      <c r="C14" s="16">
        <f t="shared" si="0"/>
        <v>348036.09000000008</v>
      </c>
      <c r="D14" s="16">
        <f t="shared" si="0"/>
        <v>158365.34000000003</v>
      </c>
      <c r="E14" s="16">
        <f t="shared" si="0"/>
        <v>171176.47</v>
      </c>
      <c r="F14" s="16">
        <f t="shared" si="0"/>
        <v>0</v>
      </c>
      <c r="G14" s="16">
        <f t="shared" si="0"/>
        <v>0</v>
      </c>
      <c r="H14" s="16">
        <f t="shared" si="0"/>
        <v>1.62</v>
      </c>
      <c r="I14" s="16">
        <f t="shared" si="0"/>
        <v>0</v>
      </c>
      <c r="J14" s="16">
        <f t="shared" si="0"/>
        <v>0</v>
      </c>
      <c r="K14" s="16">
        <f t="shared" si="0"/>
        <v>0</v>
      </c>
      <c r="L14" s="16">
        <f t="shared" si="0"/>
        <v>1419.74</v>
      </c>
      <c r="M14" s="16">
        <f t="shared" si="0"/>
        <v>0.78</v>
      </c>
      <c r="N14" s="16">
        <f t="shared" si="0"/>
        <v>0</v>
      </c>
      <c r="O14" s="16">
        <f t="shared" si="0"/>
        <v>17072.14</v>
      </c>
      <c r="P14" s="16">
        <f t="shared" si="0"/>
        <v>1323.1</v>
      </c>
      <c r="Q14" s="16">
        <f t="shared" si="0"/>
        <v>0</v>
      </c>
      <c r="R14" s="16">
        <f t="shared" si="0"/>
        <v>11.6</v>
      </c>
      <c r="S14" s="16">
        <f t="shared" si="0"/>
        <v>0.72</v>
      </c>
      <c r="T14" s="16">
        <f t="shared" si="0"/>
        <v>0</v>
      </c>
      <c r="U14" s="16">
        <f t="shared" si="0"/>
        <v>5.96</v>
      </c>
      <c r="V14" s="16">
        <f t="shared" si="0"/>
        <v>0</v>
      </c>
      <c r="W14" s="16">
        <f t="shared" si="0"/>
        <v>0</v>
      </c>
      <c r="X14" s="16">
        <f t="shared" si="0"/>
        <v>0</v>
      </c>
      <c r="Y14" s="16">
        <f t="shared" si="0"/>
        <v>0</v>
      </c>
      <c r="Z14" s="16">
        <f t="shared" si="0"/>
        <v>0</v>
      </c>
      <c r="AA14" s="16">
        <f t="shared" si="0"/>
        <v>1304.8200000000002</v>
      </c>
    </row>
    <row r="15" spans="1:27" ht="13.5" customHeight="1" thickTop="1" x14ac:dyDescent="0.15">
      <c r="A15" s="17" t="s">
        <v>29</v>
      </c>
      <c r="B15" s="18">
        <f t="shared" ref="B15:B42" si="1">IF(C15&gt;0,C15,0)+IF(P15&gt;0,P15,0)</f>
        <v>0</v>
      </c>
      <c r="C15" s="18">
        <f t="shared" ref="C15:C42" si="2">SUMIF(D15:O15,"&gt;0")</f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8">
        <f t="shared" ref="P15:P42" si="3">SUMIF(Q15:AA15,"&gt;0")</f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0</v>
      </c>
      <c r="Y15" s="19">
        <v>0</v>
      </c>
      <c r="Z15" s="19">
        <v>0</v>
      </c>
      <c r="AA15" s="19">
        <v>0</v>
      </c>
    </row>
    <row r="16" spans="1:27" ht="13.5" customHeight="1" x14ac:dyDescent="0.15">
      <c r="A16" s="17" t="s">
        <v>30</v>
      </c>
      <c r="B16" s="11">
        <f t="shared" si="1"/>
        <v>1724.8899999999999</v>
      </c>
      <c r="C16" s="11">
        <f t="shared" si="2"/>
        <v>1724.8899999999999</v>
      </c>
      <c r="D16" s="20">
        <v>1035.48</v>
      </c>
      <c r="E16" s="21">
        <v>0</v>
      </c>
      <c r="F16" s="21">
        <v>0</v>
      </c>
      <c r="G16" s="20">
        <v>0</v>
      </c>
      <c r="H16" s="21">
        <v>0</v>
      </c>
      <c r="I16" s="20">
        <v>0</v>
      </c>
      <c r="J16" s="20">
        <v>0</v>
      </c>
      <c r="K16" s="20">
        <v>0</v>
      </c>
      <c r="L16" s="21">
        <v>0</v>
      </c>
      <c r="M16" s="21">
        <v>0</v>
      </c>
      <c r="N16" s="21">
        <v>0</v>
      </c>
      <c r="O16" s="20">
        <v>689.41</v>
      </c>
      <c r="P16" s="11">
        <f t="shared" si="3"/>
        <v>0</v>
      </c>
      <c r="Q16" s="20">
        <v>0</v>
      </c>
      <c r="R16" s="20">
        <v>0</v>
      </c>
      <c r="S16" s="21">
        <v>0</v>
      </c>
      <c r="T16" s="20">
        <v>0</v>
      </c>
      <c r="U16" s="21">
        <v>0</v>
      </c>
      <c r="V16" s="20">
        <v>0</v>
      </c>
      <c r="W16" s="21">
        <v>0</v>
      </c>
      <c r="X16" s="20">
        <v>0</v>
      </c>
      <c r="Y16" s="20">
        <v>0</v>
      </c>
      <c r="Z16" s="20">
        <v>0</v>
      </c>
      <c r="AA16" s="20">
        <v>0</v>
      </c>
    </row>
    <row r="17" spans="1:27" ht="13.5" customHeight="1" x14ac:dyDescent="0.15">
      <c r="A17" s="22" t="s">
        <v>29</v>
      </c>
      <c r="B17" s="9">
        <f t="shared" si="1"/>
        <v>0</v>
      </c>
      <c r="C17" s="9">
        <f t="shared" si="2"/>
        <v>0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9">
        <f t="shared" si="3"/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</row>
    <row r="18" spans="1:27" ht="13.5" customHeight="1" x14ac:dyDescent="0.15">
      <c r="A18" s="24" t="s">
        <v>31</v>
      </c>
      <c r="B18" s="13">
        <f t="shared" si="1"/>
        <v>11175.06</v>
      </c>
      <c r="C18" s="13">
        <f t="shared" si="2"/>
        <v>11170.21</v>
      </c>
      <c r="D18" s="25">
        <v>4681.53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0.78</v>
      </c>
      <c r="N18" s="25">
        <v>0</v>
      </c>
      <c r="O18" s="25">
        <v>6487.9</v>
      </c>
      <c r="P18" s="13">
        <f t="shared" si="3"/>
        <v>4.8499999999999996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4.8499999999999996</v>
      </c>
    </row>
    <row r="19" spans="1:27" ht="13.5" customHeight="1" x14ac:dyDescent="0.15">
      <c r="A19" s="17" t="s">
        <v>29</v>
      </c>
      <c r="B19" s="9">
        <f t="shared" si="1"/>
        <v>0</v>
      </c>
      <c r="C19" s="9">
        <f t="shared" si="2"/>
        <v>0</v>
      </c>
      <c r="D19" s="23">
        <v>0</v>
      </c>
      <c r="E19" s="23">
        <v>0</v>
      </c>
      <c r="F19" s="23">
        <v>0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9">
        <f t="shared" si="3"/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</row>
    <row r="20" spans="1:27" ht="13.5" customHeight="1" x14ac:dyDescent="0.15">
      <c r="A20" s="17" t="s">
        <v>32</v>
      </c>
      <c r="B20" s="11">
        <f t="shared" si="1"/>
        <v>49744.1</v>
      </c>
      <c r="C20" s="11">
        <f t="shared" si="2"/>
        <v>49714.28</v>
      </c>
      <c r="D20" s="20">
        <v>27956.59</v>
      </c>
      <c r="E20" s="20">
        <v>19253.759999999998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2.97</v>
      </c>
      <c r="M20" s="20">
        <v>0</v>
      </c>
      <c r="N20" s="20">
        <v>0</v>
      </c>
      <c r="O20" s="20">
        <v>2500.96</v>
      </c>
      <c r="P20" s="11">
        <f t="shared" si="3"/>
        <v>29.82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29.82</v>
      </c>
    </row>
    <row r="21" spans="1:27" ht="13.5" customHeight="1" x14ac:dyDescent="0.15">
      <c r="A21" s="22" t="s">
        <v>29</v>
      </c>
      <c r="B21" s="9">
        <f t="shared" si="1"/>
        <v>0</v>
      </c>
      <c r="C21" s="9">
        <f t="shared" si="2"/>
        <v>0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9">
        <f t="shared" si="3"/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</row>
    <row r="22" spans="1:27" ht="13.5" customHeight="1" x14ac:dyDescent="0.15">
      <c r="A22" s="24" t="s">
        <v>33</v>
      </c>
      <c r="B22" s="13">
        <f t="shared" si="1"/>
        <v>4492.8600000000006</v>
      </c>
      <c r="C22" s="13">
        <f t="shared" si="2"/>
        <v>4445.3900000000003</v>
      </c>
      <c r="D22" s="25">
        <v>651.91</v>
      </c>
      <c r="E22" s="25">
        <v>3505.65</v>
      </c>
      <c r="F22" s="25">
        <v>0</v>
      </c>
      <c r="G22" s="25">
        <v>0</v>
      </c>
      <c r="H22" s="25">
        <v>0</v>
      </c>
      <c r="I22" s="25">
        <v>0</v>
      </c>
      <c r="J22" s="25">
        <v>0</v>
      </c>
      <c r="K22" s="25">
        <v>0</v>
      </c>
      <c r="L22" s="25">
        <v>13.07</v>
      </c>
      <c r="M22" s="25">
        <v>0</v>
      </c>
      <c r="N22" s="25">
        <v>0</v>
      </c>
      <c r="O22" s="25">
        <v>274.76</v>
      </c>
      <c r="P22" s="13">
        <f t="shared" si="3"/>
        <v>47.47</v>
      </c>
      <c r="Q22" s="25">
        <v>0</v>
      </c>
      <c r="R22" s="25">
        <v>2.35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45.12</v>
      </c>
    </row>
    <row r="23" spans="1:27" ht="13.5" customHeight="1" x14ac:dyDescent="0.15">
      <c r="A23" s="17" t="s">
        <v>29</v>
      </c>
      <c r="B23" s="9">
        <f t="shared" si="1"/>
        <v>336.42</v>
      </c>
      <c r="C23" s="9">
        <f t="shared" si="2"/>
        <v>336.42</v>
      </c>
      <c r="D23" s="23">
        <v>51.06</v>
      </c>
      <c r="E23" s="23">
        <v>282.69</v>
      </c>
      <c r="F23" s="23">
        <v>0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3">
        <v>2.67</v>
      </c>
      <c r="P23" s="9">
        <f t="shared" si="3"/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</row>
    <row r="24" spans="1:27" ht="13.5" customHeight="1" x14ac:dyDescent="0.15">
      <c r="A24" s="17" t="s">
        <v>34</v>
      </c>
      <c r="B24" s="11">
        <f t="shared" si="1"/>
        <v>21126.52</v>
      </c>
      <c r="C24" s="11">
        <f t="shared" si="2"/>
        <v>21109.59</v>
      </c>
      <c r="D24" s="20">
        <v>17652.099999999999</v>
      </c>
      <c r="E24" s="20">
        <v>3392.9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20">
        <v>64.59</v>
      </c>
      <c r="P24" s="11">
        <f t="shared" si="3"/>
        <v>16.93</v>
      </c>
      <c r="Q24" s="20">
        <v>0</v>
      </c>
      <c r="R24" s="20">
        <v>0</v>
      </c>
      <c r="S24" s="20">
        <v>0</v>
      </c>
      <c r="T24" s="20">
        <v>0</v>
      </c>
      <c r="U24" s="20">
        <v>2.92</v>
      </c>
      <c r="V24" s="20">
        <v>0</v>
      </c>
      <c r="W24" s="20">
        <v>0</v>
      </c>
      <c r="X24" s="20">
        <v>0</v>
      </c>
      <c r="Y24" s="20">
        <v>0</v>
      </c>
      <c r="Z24" s="20">
        <v>0</v>
      </c>
      <c r="AA24" s="20">
        <v>14.01</v>
      </c>
    </row>
    <row r="25" spans="1:27" ht="13.5" customHeight="1" x14ac:dyDescent="0.15">
      <c r="A25" s="22" t="s">
        <v>29</v>
      </c>
      <c r="B25" s="9">
        <f t="shared" si="1"/>
        <v>0</v>
      </c>
      <c r="C25" s="9">
        <f t="shared" si="2"/>
        <v>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  <c r="M25" s="23">
        <v>0</v>
      </c>
      <c r="N25" s="23">
        <v>0</v>
      </c>
      <c r="O25" s="23">
        <v>0</v>
      </c>
      <c r="P25" s="9">
        <f t="shared" si="3"/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</row>
    <row r="26" spans="1:27" ht="13.5" customHeight="1" x14ac:dyDescent="0.15">
      <c r="A26" s="17" t="s">
        <v>35</v>
      </c>
      <c r="B26" s="11">
        <f t="shared" si="1"/>
        <v>30902.260000000002</v>
      </c>
      <c r="C26" s="11">
        <f t="shared" si="2"/>
        <v>30902.260000000002</v>
      </c>
      <c r="D26" s="20">
        <v>11461.41</v>
      </c>
      <c r="E26" s="20">
        <v>18980.330000000002</v>
      </c>
      <c r="F26" s="20">
        <v>0</v>
      </c>
      <c r="G26" s="20">
        <v>0</v>
      </c>
      <c r="H26" s="20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460.52</v>
      </c>
      <c r="P26" s="11">
        <f t="shared" si="3"/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20">
        <v>0</v>
      </c>
      <c r="X26" s="20">
        <v>0</v>
      </c>
      <c r="Y26" s="20">
        <v>0</v>
      </c>
      <c r="Z26" s="20">
        <v>0</v>
      </c>
      <c r="AA26" s="20">
        <v>0</v>
      </c>
    </row>
    <row r="27" spans="1:27" ht="13.5" customHeight="1" x14ac:dyDescent="0.15">
      <c r="A27" s="22" t="s">
        <v>29</v>
      </c>
      <c r="B27" s="9">
        <f t="shared" si="1"/>
        <v>0</v>
      </c>
      <c r="C27" s="9">
        <f t="shared" si="2"/>
        <v>0</v>
      </c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23">
        <v>0</v>
      </c>
      <c r="P27" s="9">
        <f t="shared" si="3"/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</row>
    <row r="28" spans="1:27" ht="13.5" customHeight="1" x14ac:dyDescent="0.15">
      <c r="A28" s="24" t="s">
        <v>36</v>
      </c>
      <c r="B28" s="11">
        <f t="shared" si="1"/>
        <v>32142.929999999997</v>
      </c>
      <c r="C28" s="11">
        <f t="shared" si="2"/>
        <v>32119.519999999997</v>
      </c>
      <c r="D28" s="20">
        <v>24841.69</v>
      </c>
      <c r="E28" s="20">
        <v>7137.94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4.8</v>
      </c>
      <c r="M28" s="20">
        <v>0</v>
      </c>
      <c r="N28" s="20">
        <v>0</v>
      </c>
      <c r="O28" s="20">
        <v>135.09</v>
      </c>
      <c r="P28" s="11">
        <f t="shared" si="3"/>
        <v>23.41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20">
        <v>0</v>
      </c>
      <c r="X28" s="20">
        <v>0</v>
      </c>
      <c r="Y28" s="20">
        <v>0</v>
      </c>
      <c r="Z28" s="20">
        <v>0</v>
      </c>
      <c r="AA28" s="20">
        <v>23.41</v>
      </c>
    </row>
    <row r="29" spans="1:27" ht="13.5" customHeight="1" x14ac:dyDescent="0.15">
      <c r="A29" s="17" t="s">
        <v>29</v>
      </c>
      <c r="B29" s="9">
        <f t="shared" si="1"/>
        <v>0</v>
      </c>
      <c r="C29" s="9">
        <f t="shared" si="2"/>
        <v>0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  <c r="M29" s="23">
        <v>0</v>
      </c>
      <c r="N29" s="23">
        <v>0</v>
      </c>
      <c r="O29" s="23">
        <v>0</v>
      </c>
      <c r="P29" s="9">
        <f t="shared" si="3"/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</row>
    <row r="30" spans="1:27" ht="13.5" customHeight="1" x14ac:dyDescent="0.15">
      <c r="A30" s="26" t="s">
        <v>37</v>
      </c>
      <c r="B30" s="13">
        <f t="shared" si="1"/>
        <v>24199.530000000002</v>
      </c>
      <c r="C30" s="13">
        <f t="shared" si="2"/>
        <v>24078.590000000004</v>
      </c>
      <c r="D30" s="25">
        <v>14340.28</v>
      </c>
      <c r="E30" s="25">
        <v>9512.98</v>
      </c>
      <c r="F30" s="25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  <c r="L30" s="25">
        <v>137.88</v>
      </c>
      <c r="M30" s="25">
        <v>0</v>
      </c>
      <c r="N30" s="25">
        <v>0</v>
      </c>
      <c r="O30" s="25">
        <v>87.45</v>
      </c>
      <c r="P30" s="13">
        <f t="shared" si="3"/>
        <v>120.94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120.94</v>
      </c>
    </row>
    <row r="31" spans="1:27" ht="13.5" customHeight="1" x14ac:dyDescent="0.15">
      <c r="A31" s="22" t="s">
        <v>29</v>
      </c>
      <c r="B31" s="9">
        <f t="shared" si="1"/>
        <v>0</v>
      </c>
      <c r="C31" s="9">
        <f t="shared" si="2"/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9">
        <f t="shared" si="3"/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</row>
    <row r="32" spans="1:27" ht="13.5" customHeight="1" x14ac:dyDescent="0.15">
      <c r="A32" s="24" t="s">
        <v>38</v>
      </c>
      <c r="B32" s="13">
        <f t="shared" si="1"/>
        <v>76814.2</v>
      </c>
      <c r="C32" s="13">
        <f t="shared" si="2"/>
        <v>76486.02</v>
      </c>
      <c r="D32" s="25">
        <v>29615.77</v>
      </c>
      <c r="E32" s="25">
        <v>45987.79</v>
      </c>
      <c r="F32" s="25">
        <v>0</v>
      </c>
      <c r="G32" s="25">
        <v>0</v>
      </c>
      <c r="H32" s="25">
        <v>1.62</v>
      </c>
      <c r="I32" s="25">
        <v>0</v>
      </c>
      <c r="J32" s="25">
        <v>0</v>
      </c>
      <c r="K32" s="25">
        <v>0</v>
      </c>
      <c r="L32" s="25">
        <v>64.209999999999994</v>
      </c>
      <c r="M32" s="25">
        <v>0</v>
      </c>
      <c r="N32" s="25">
        <v>0</v>
      </c>
      <c r="O32" s="25">
        <v>816.63</v>
      </c>
      <c r="P32" s="13">
        <f t="shared" si="3"/>
        <v>328.17999999999995</v>
      </c>
      <c r="Q32" s="25">
        <v>0</v>
      </c>
      <c r="R32" s="25">
        <v>5.84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322.33999999999997</v>
      </c>
    </row>
    <row r="33" spans="1:27" ht="13.5" customHeight="1" x14ac:dyDescent="0.15">
      <c r="A33" s="17" t="s">
        <v>29</v>
      </c>
      <c r="B33" s="9">
        <f t="shared" si="1"/>
        <v>1867.15</v>
      </c>
      <c r="C33" s="9">
        <f t="shared" si="2"/>
        <v>1867.15</v>
      </c>
      <c r="D33" s="23">
        <v>407.51</v>
      </c>
      <c r="E33" s="23">
        <v>1451.9</v>
      </c>
      <c r="F33" s="23">
        <v>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7.74</v>
      </c>
      <c r="M33" s="23">
        <v>0</v>
      </c>
      <c r="N33" s="23">
        <v>0</v>
      </c>
      <c r="O33" s="23">
        <v>0</v>
      </c>
      <c r="P33" s="9">
        <f t="shared" si="3"/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</row>
    <row r="34" spans="1:27" ht="13.5" customHeight="1" x14ac:dyDescent="0.15">
      <c r="A34" s="17" t="s">
        <v>39</v>
      </c>
      <c r="B34" s="11">
        <f t="shared" si="1"/>
        <v>47845.499999999993</v>
      </c>
      <c r="C34" s="11">
        <f t="shared" si="2"/>
        <v>47568.329999999994</v>
      </c>
      <c r="D34" s="20">
        <v>11042.28</v>
      </c>
      <c r="E34" s="20">
        <v>34563.56</v>
      </c>
      <c r="F34" s="2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926.53</v>
      </c>
      <c r="M34" s="20">
        <v>0</v>
      </c>
      <c r="N34" s="20">
        <v>0</v>
      </c>
      <c r="O34" s="20">
        <v>1035.96</v>
      </c>
      <c r="P34" s="11">
        <f t="shared" si="3"/>
        <v>277.17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277.17</v>
      </c>
    </row>
    <row r="35" spans="1:27" ht="13.5" customHeight="1" x14ac:dyDescent="0.15">
      <c r="A35" s="22" t="s">
        <v>29</v>
      </c>
      <c r="B35" s="9">
        <f t="shared" si="1"/>
        <v>0</v>
      </c>
      <c r="C35" s="9">
        <f t="shared" si="2"/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9">
        <f t="shared" si="3"/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</row>
    <row r="36" spans="1:27" ht="13.5" customHeight="1" x14ac:dyDescent="0.15">
      <c r="A36" s="24" t="s">
        <v>40</v>
      </c>
      <c r="B36" s="13">
        <f t="shared" si="1"/>
        <v>25247.279999999999</v>
      </c>
      <c r="C36" s="13">
        <f t="shared" si="2"/>
        <v>25191.21</v>
      </c>
      <c r="D36" s="25">
        <v>5238.82</v>
      </c>
      <c r="E36" s="25">
        <v>19947.21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5">
        <v>0</v>
      </c>
      <c r="L36" s="25">
        <v>0.55000000000000004</v>
      </c>
      <c r="M36" s="25">
        <v>0</v>
      </c>
      <c r="N36" s="25">
        <v>0</v>
      </c>
      <c r="O36" s="25">
        <v>4.63</v>
      </c>
      <c r="P36" s="13">
        <f t="shared" si="3"/>
        <v>56.07</v>
      </c>
      <c r="Q36" s="25">
        <v>0</v>
      </c>
      <c r="R36" s="25">
        <v>0</v>
      </c>
      <c r="S36" s="25">
        <v>0</v>
      </c>
      <c r="T36" s="25">
        <v>0</v>
      </c>
      <c r="U36" s="25">
        <v>0.65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55.42</v>
      </c>
    </row>
    <row r="37" spans="1:27" ht="13.5" customHeight="1" x14ac:dyDescent="0.15">
      <c r="A37" s="17" t="s">
        <v>29</v>
      </c>
      <c r="B37" s="9">
        <f t="shared" si="1"/>
        <v>0</v>
      </c>
      <c r="C37" s="9">
        <f t="shared" si="2"/>
        <v>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23">
        <v>0</v>
      </c>
      <c r="P37" s="9">
        <f t="shared" si="3"/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</row>
    <row r="38" spans="1:27" ht="13.5" customHeight="1" x14ac:dyDescent="0.15">
      <c r="A38" s="17" t="s">
        <v>41</v>
      </c>
      <c r="B38" s="11">
        <f t="shared" si="1"/>
        <v>4214.51</v>
      </c>
      <c r="C38" s="11">
        <f t="shared" si="2"/>
        <v>4050.59</v>
      </c>
      <c r="D38" s="20">
        <v>678.15</v>
      </c>
      <c r="E38" s="20">
        <v>964.89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1.1399999999999999</v>
      </c>
      <c r="M38" s="20">
        <v>0</v>
      </c>
      <c r="N38" s="20">
        <v>0</v>
      </c>
      <c r="O38" s="20">
        <v>2406.41</v>
      </c>
      <c r="P38" s="11">
        <f t="shared" si="3"/>
        <v>163.92</v>
      </c>
      <c r="Q38" s="20">
        <v>0</v>
      </c>
      <c r="R38" s="20">
        <v>3.41</v>
      </c>
      <c r="S38" s="20">
        <v>0.72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159.79</v>
      </c>
    </row>
    <row r="39" spans="1:27" ht="13.5" customHeight="1" x14ac:dyDescent="0.15">
      <c r="A39" s="22" t="s">
        <v>29</v>
      </c>
      <c r="B39" s="9">
        <f t="shared" si="1"/>
        <v>60.68</v>
      </c>
      <c r="C39" s="9">
        <f t="shared" si="2"/>
        <v>0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3">
        <v>0</v>
      </c>
      <c r="P39" s="9">
        <f t="shared" si="3"/>
        <v>60.68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60.68</v>
      </c>
    </row>
    <row r="40" spans="1:27" ht="13.5" customHeight="1" x14ac:dyDescent="0.15">
      <c r="A40" s="24" t="s">
        <v>42</v>
      </c>
      <c r="B40" s="13">
        <f t="shared" si="1"/>
        <v>10759.230000000001</v>
      </c>
      <c r="C40" s="13">
        <f t="shared" si="2"/>
        <v>10741.12</v>
      </c>
      <c r="D40" s="25">
        <v>6643.79</v>
      </c>
      <c r="E40" s="25">
        <v>2793.06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1304.27</v>
      </c>
      <c r="P40" s="13">
        <f t="shared" si="3"/>
        <v>18.11</v>
      </c>
      <c r="Q40" s="25">
        <v>0</v>
      </c>
      <c r="R40" s="25">
        <v>0</v>
      </c>
      <c r="S40" s="25">
        <v>0</v>
      </c>
      <c r="T40" s="25">
        <v>0</v>
      </c>
      <c r="U40" s="25">
        <v>2.39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15.72</v>
      </c>
    </row>
    <row r="41" spans="1:27" ht="13.5" customHeight="1" x14ac:dyDescent="0.15">
      <c r="A41" s="17" t="s">
        <v>29</v>
      </c>
      <c r="B41" s="9">
        <f t="shared" si="1"/>
        <v>0</v>
      </c>
      <c r="C41" s="9">
        <f t="shared" si="2"/>
        <v>0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9">
        <f t="shared" si="3"/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</row>
    <row r="42" spans="1:27" ht="13.5" customHeight="1" x14ac:dyDescent="0.15">
      <c r="A42" s="27" t="s">
        <v>43</v>
      </c>
      <c r="B42" s="28">
        <f t="shared" si="1"/>
        <v>8970.32</v>
      </c>
      <c r="C42" s="28">
        <f t="shared" si="2"/>
        <v>8734.09</v>
      </c>
      <c r="D42" s="29">
        <v>2525.54</v>
      </c>
      <c r="E42" s="29">
        <v>5136.3999999999996</v>
      </c>
      <c r="F42" s="29">
        <v>0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268.58999999999997</v>
      </c>
      <c r="M42" s="29">
        <v>0</v>
      </c>
      <c r="N42" s="29">
        <v>0</v>
      </c>
      <c r="O42" s="29">
        <v>803.56</v>
      </c>
      <c r="P42" s="28">
        <f t="shared" si="3"/>
        <v>236.23</v>
      </c>
      <c r="Q42" s="29">
        <v>0</v>
      </c>
      <c r="R42" s="29">
        <v>0</v>
      </c>
      <c r="S42" s="29">
        <v>0</v>
      </c>
      <c r="T42" s="29">
        <v>0</v>
      </c>
      <c r="U42" s="29">
        <v>0</v>
      </c>
      <c r="V42" s="29">
        <v>0</v>
      </c>
      <c r="W42" s="29">
        <v>0</v>
      </c>
      <c r="X42" s="29">
        <v>0</v>
      </c>
      <c r="Y42" s="29">
        <v>0</v>
      </c>
      <c r="Z42" s="29">
        <v>0</v>
      </c>
      <c r="AA42" s="29">
        <v>236.23</v>
      </c>
    </row>
    <row r="43" spans="1:27" x14ac:dyDescent="0.15">
      <c r="A43" s="30" t="s">
        <v>44</v>
      </c>
    </row>
    <row r="44" spans="1:27" x14ac:dyDescent="0.15">
      <c r="A44" s="30" t="s">
        <v>45</v>
      </c>
    </row>
    <row r="45" spans="1:27" x14ac:dyDescent="0.15">
      <c r="A45" s="30" t="s">
        <v>46</v>
      </c>
    </row>
    <row r="46" spans="1:27" x14ac:dyDescent="0.15">
      <c r="A46" s="30" t="s">
        <v>47</v>
      </c>
    </row>
    <row r="47" spans="1:27" x14ac:dyDescent="0.15">
      <c r="A47" s="30"/>
    </row>
    <row r="48" spans="1:27" x14ac:dyDescent="0.15">
      <c r="A48" s="30"/>
    </row>
  </sheetData>
  <mergeCells count="4">
    <mergeCell ref="A3:A4"/>
    <mergeCell ref="B3:B4"/>
    <mergeCell ref="C3:O3"/>
    <mergeCell ref="P3:AA3"/>
  </mergeCells>
  <phoneticPr fontId="1"/>
  <conditionalFormatting sqref="A5:A14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D15:O42 Q15:AA42" xr:uid="{2C3705F0-D5E7-4BC0-ACA1-24C251515C5F}">
      <formula1>0</formula1>
    </dataValidation>
  </dataValidations>
  <pageMargins left="0.59055118110236227" right="0.19685039370078741" top="0.78740157480314965" bottom="0.19685039370078741" header="0" footer="0"/>
  <pageSetup paperSize="9" scale="46" fitToHeight="0" pageOrder="overThenDown" orientation="landscape" r:id="rId1"/>
  <headerFooter alignWithMargins="0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3-3</vt:lpstr>
      <vt:lpstr>'3-3'!Print_Titles</vt:lpstr>
    </vt:vector>
  </TitlesOfParts>
  <Company>Forestry Agency KinkiChugoku Regional Forest Office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2021-03-01T06:34:22Z</dcterms:created>
  <dcterms:modified xsi:type="dcterms:W3CDTF">2021-03-01T06:34:25Z</dcterms:modified>
</cp:coreProperties>
</file>