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17E5D2CB-EEF9-4E75-909A-26A2683AFB61}" xr6:coauthVersionLast="47" xr6:coauthVersionMax="47" xr10:uidLastSave="{00000000-0000-0000-0000-000000000000}"/>
  <bookViews>
    <workbookView xWindow="-120" yWindow="-120" windowWidth="29040" windowHeight="15720" tabRatio="762" xr2:uid="{00000000-000D-0000-FFFF-FFFF00000000}"/>
  </bookViews>
  <sheets>
    <sheet name="０１天竜" sheetId="460" r:id="rId1"/>
  </sheets>
  <definedNames>
    <definedName name="_xlnm.Print_Area" localSheetId="0">'０１天竜'!$A$1:$N$33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460" l="1"/>
  <c r="I27" i="460" s="1"/>
  <c r="I25" i="460"/>
  <c r="F25" i="460"/>
  <c r="C17" i="460" s="1"/>
  <c r="G25" i="460"/>
  <c r="J31" i="460"/>
  <c r="G26" i="460" s="1"/>
  <c r="H32" i="460"/>
  <c r="J30" i="460"/>
  <c r="F26" i="460" s="1"/>
  <c r="J27" i="460"/>
  <c r="J32" i="460" l="1"/>
</calcChain>
</file>

<file path=xl/sharedStrings.xml><?xml version="1.0" encoding="utf-8"?>
<sst xmlns="http://schemas.openxmlformats.org/spreadsheetml/2006/main" count="46" uniqueCount="43">
  <si>
    <t>価格点</t>
    <rPh sb="0" eb="2">
      <t>カカク</t>
    </rPh>
    <rPh sb="2" eb="3">
      <t>テン</t>
    </rPh>
    <phoneticPr fontId="2"/>
  </si>
  <si>
    <t>2　購入希望価格明細</t>
    <rPh sb="2" eb="4">
      <t>コウニュウ</t>
    </rPh>
    <rPh sb="4" eb="6">
      <t>キボウ</t>
    </rPh>
    <rPh sb="6" eb="8">
      <t>カカク</t>
    </rPh>
    <rPh sb="8" eb="10">
      <t>メイサイ</t>
    </rPh>
    <phoneticPr fontId="2"/>
  </si>
  <si>
    <t>【留意事項】
○　素材（丸太）の引渡場所に留意の上、物件ごとに作成してください。
○　樹種別の表の単価欄（太枠内白地部分）に購入希望単価（税抜）を記入してください。
○　総括表の購入希望単価（税抜）で価格点を計算します。
○　実際の購入価格は、国の予定価格以上かつ購入希望価格以上となります。
○　数量は収穫調査に基づく概数ですので確約するものではありません。
○　素材（丸太）の引渡場所以降の運搬については、購入者の責任で行います。</t>
    <rPh sb="1" eb="3">
      <t>リュウイ</t>
    </rPh>
    <rPh sb="3" eb="5">
      <t>ジコウ</t>
    </rPh>
    <rPh sb="9" eb="11">
      <t>ソザイ</t>
    </rPh>
    <rPh sb="12" eb="14">
      <t>マルタ</t>
    </rPh>
    <rPh sb="16" eb="17">
      <t>ヒ</t>
    </rPh>
    <rPh sb="17" eb="18">
      <t>ワタ</t>
    </rPh>
    <rPh sb="18" eb="20">
      <t>バショ</t>
    </rPh>
    <rPh sb="21" eb="23">
      <t>リュウイ</t>
    </rPh>
    <rPh sb="24" eb="25">
      <t>ウエ</t>
    </rPh>
    <rPh sb="26" eb="28">
      <t>ブッケン</t>
    </rPh>
    <rPh sb="31" eb="33">
      <t>サクセイ</t>
    </rPh>
    <rPh sb="43" eb="45">
      <t>ジュシュ</t>
    </rPh>
    <rPh sb="45" eb="46">
      <t>ベツ</t>
    </rPh>
    <rPh sb="47" eb="48">
      <t>ヒョウ</t>
    </rPh>
    <rPh sb="49" eb="51">
      <t>タンカ</t>
    </rPh>
    <rPh sb="51" eb="52">
      <t>ラン</t>
    </rPh>
    <rPh sb="53" eb="55">
      <t>フトワク</t>
    </rPh>
    <rPh sb="55" eb="56">
      <t>ナイ</t>
    </rPh>
    <rPh sb="56" eb="58">
      <t>シロジ</t>
    </rPh>
    <rPh sb="58" eb="60">
      <t>ブブン</t>
    </rPh>
    <rPh sb="62" eb="64">
      <t>コウニュウ</t>
    </rPh>
    <rPh sb="64" eb="66">
      <t>キボウ</t>
    </rPh>
    <rPh sb="66" eb="68">
      <t>タンカ</t>
    </rPh>
    <rPh sb="69" eb="71">
      <t>ゼイヌ</t>
    </rPh>
    <rPh sb="73" eb="75">
      <t>キニュウ</t>
    </rPh>
    <rPh sb="85" eb="87">
      <t>ソウカツ</t>
    </rPh>
    <rPh sb="87" eb="88">
      <t>ヒョウ</t>
    </rPh>
    <rPh sb="89" eb="91">
      <t>コウニュウ</t>
    </rPh>
    <rPh sb="91" eb="93">
      <t>キボウ</t>
    </rPh>
    <rPh sb="93" eb="95">
      <t>タンカ</t>
    </rPh>
    <rPh sb="96" eb="98">
      <t>ゼイヌキ</t>
    </rPh>
    <rPh sb="100" eb="102">
      <t>カカク</t>
    </rPh>
    <rPh sb="102" eb="103">
      <t>テン</t>
    </rPh>
    <rPh sb="104" eb="106">
      <t>ケイサン</t>
    </rPh>
    <rPh sb="113" eb="115">
      <t>ジッサイ</t>
    </rPh>
    <rPh sb="116" eb="118">
      <t>コウニュウ</t>
    </rPh>
    <rPh sb="118" eb="120">
      <t>カカク</t>
    </rPh>
    <rPh sb="122" eb="123">
      <t>クニ</t>
    </rPh>
    <rPh sb="124" eb="126">
      <t>ヨテイ</t>
    </rPh>
    <rPh sb="126" eb="128">
      <t>カカク</t>
    </rPh>
    <rPh sb="128" eb="130">
      <t>イジョウ</t>
    </rPh>
    <rPh sb="132" eb="134">
      <t>コウニュウ</t>
    </rPh>
    <rPh sb="134" eb="136">
      <t>キボウ</t>
    </rPh>
    <rPh sb="136" eb="138">
      <t>カカク</t>
    </rPh>
    <rPh sb="138" eb="140">
      <t>イジョウ</t>
    </rPh>
    <rPh sb="149" eb="151">
      <t>スウリョウ</t>
    </rPh>
    <rPh sb="152" eb="154">
      <t>シュウカク</t>
    </rPh>
    <rPh sb="154" eb="156">
      <t>チョウサ</t>
    </rPh>
    <rPh sb="157" eb="158">
      <t>モト</t>
    </rPh>
    <rPh sb="160" eb="162">
      <t>ガイスウ</t>
    </rPh>
    <rPh sb="166" eb="168">
      <t>カクヤク</t>
    </rPh>
    <rPh sb="183" eb="185">
      <t>ソザイ</t>
    </rPh>
    <rPh sb="186" eb="188">
      <t>マルタ</t>
    </rPh>
    <rPh sb="190" eb="191">
      <t>ヒ</t>
    </rPh>
    <rPh sb="191" eb="192">
      <t>ワタ</t>
    </rPh>
    <rPh sb="192" eb="194">
      <t>バショ</t>
    </rPh>
    <rPh sb="194" eb="196">
      <t>イコウ</t>
    </rPh>
    <rPh sb="197" eb="199">
      <t>ウンパン</t>
    </rPh>
    <rPh sb="205" eb="208">
      <t>コウニュウシャ</t>
    </rPh>
    <rPh sb="209" eb="211">
      <t>セキニン</t>
    </rPh>
    <rPh sb="212" eb="213">
      <t>オコナ</t>
    </rPh>
    <phoneticPr fontId="2"/>
  </si>
  <si>
    <t>物件番号</t>
    <rPh sb="0" eb="2">
      <t>ブッケン</t>
    </rPh>
    <rPh sb="2" eb="4">
      <t>バンゴウ</t>
    </rPh>
    <phoneticPr fontId="2"/>
  </si>
  <si>
    <t>林齢</t>
    <rPh sb="0" eb="1">
      <t>リン</t>
    </rPh>
    <rPh sb="1" eb="2">
      <t>ヨワイ</t>
    </rPh>
    <phoneticPr fontId="2"/>
  </si>
  <si>
    <t>素材（丸太）の引渡場所</t>
    <rPh sb="0" eb="2">
      <t>ソザイ</t>
    </rPh>
    <rPh sb="7" eb="8">
      <t>ヒ</t>
    </rPh>
    <rPh sb="8" eb="9">
      <t>ワタ</t>
    </rPh>
    <rPh sb="9" eb="11">
      <t>バショ</t>
    </rPh>
    <phoneticPr fontId="2"/>
  </si>
  <si>
    <r>
      <t>数量(m</t>
    </r>
    <r>
      <rPr>
        <sz val="8"/>
        <color theme="1"/>
        <rFont val="ＭＳ Ｐゴシック"/>
        <family val="3"/>
        <charset val="128"/>
        <scheme val="minor"/>
      </rPr>
      <t>3</t>
    </r>
    <r>
      <rPr>
        <sz val="11"/>
        <color theme="1"/>
        <rFont val="ＭＳ Ｐゴシック"/>
        <family val="2"/>
        <charset val="128"/>
        <scheme val="minor"/>
      </rPr>
      <t>)</t>
    </r>
    <rPh sb="0" eb="2">
      <t>スウリョウ</t>
    </rPh>
    <phoneticPr fontId="2"/>
  </si>
  <si>
    <t>【総括表】</t>
    <phoneticPr fontId="2"/>
  </si>
  <si>
    <t>　（単価：円/m3、数量：m3、金額：円）</t>
    <rPh sb="2" eb="4">
      <t>タンカ</t>
    </rPh>
    <rPh sb="5" eb="6">
      <t>エン</t>
    </rPh>
    <rPh sb="10" eb="12">
      <t>スウリョウ</t>
    </rPh>
    <rPh sb="16" eb="18">
      <t>キンガク</t>
    </rPh>
    <rPh sb="19" eb="20">
      <t>エン</t>
    </rPh>
    <phoneticPr fontId="2"/>
  </si>
  <si>
    <t>材種</t>
    <rPh sb="0" eb="2">
      <t>ザイシュ</t>
    </rPh>
    <phoneticPr fontId="2"/>
  </si>
  <si>
    <t>一般材</t>
    <rPh sb="0" eb="2">
      <t>イッパン</t>
    </rPh>
    <rPh sb="2" eb="3">
      <t>ザイ</t>
    </rPh>
    <phoneticPr fontId="2"/>
  </si>
  <si>
    <t>低質材</t>
    <rPh sb="0" eb="2">
      <t>テイシツ</t>
    </rPh>
    <rPh sb="2" eb="3">
      <t>ザイ</t>
    </rPh>
    <phoneticPr fontId="2"/>
  </si>
  <si>
    <t>計</t>
    <rPh sb="0" eb="1">
      <t>ケイ</t>
    </rPh>
    <phoneticPr fontId="2"/>
  </si>
  <si>
    <t>樹種</t>
    <rPh sb="0" eb="2">
      <t>ジュシュ</t>
    </rPh>
    <phoneticPr fontId="2"/>
  </si>
  <si>
    <t>スギ</t>
    <phoneticPr fontId="2"/>
  </si>
  <si>
    <t>ヒノキ</t>
    <phoneticPr fontId="2"/>
  </si>
  <si>
    <t>カラマツ</t>
    <phoneticPr fontId="2"/>
  </si>
  <si>
    <t>アカマツ</t>
    <phoneticPr fontId="2"/>
  </si>
  <si>
    <t>低質材N</t>
    <rPh sb="0" eb="3">
      <t>テイシツザイ</t>
    </rPh>
    <phoneticPr fontId="2"/>
  </si>
  <si>
    <t>低質材L</t>
    <rPh sb="0" eb="3">
      <t>テイシツザイ</t>
    </rPh>
    <phoneticPr fontId="2"/>
  </si>
  <si>
    <t>低質材アカ</t>
    <rPh sb="0" eb="3">
      <t>テイシツザイ</t>
    </rPh>
    <phoneticPr fontId="2"/>
  </si>
  <si>
    <t>数量</t>
    <rPh sb="0" eb="2">
      <t>スウリョウ</t>
    </rPh>
    <phoneticPr fontId="2"/>
  </si>
  <si>
    <t>金額</t>
    <rPh sb="0" eb="2">
      <t>キンガク</t>
    </rPh>
    <phoneticPr fontId="2"/>
  </si>
  <si>
    <t>購入希望単価（税抜）</t>
    <rPh sb="4" eb="6">
      <t>タンカ</t>
    </rPh>
    <rPh sb="7" eb="9">
      <t>ゼイヌ</t>
    </rPh>
    <phoneticPr fontId="2"/>
  </si>
  <si>
    <t>樹　  種</t>
    <rPh sb="0" eb="1">
      <t>ジュ</t>
    </rPh>
    <rPh sb="4" eb="5">
      <t>シュ</t>
    </rPh>
    <phoneticPr fontId="13"/>
  </si>
  <si>
    <t>材　　種</t>
    <rPh sb="0" eb="1">
      <t>ザイ</t>
    </rPh>
    <rPh sb="3" eb="4">
      <t>タネ</t>
    </rPh>
    <phoneticPr fontId="13"/>
  </si>
  <si>
    <t>長　　級(m)</t>
    <rPh sb="0" eb="1">
      <t>チョウ</t>
    </rPh>
    <rPh sb="3" eb="4">
      <t>キュウ</t>
    </rPh>
    <phoneticPr fontId="13"/>
  </si>
  <si>
    <t>径　　級（cm）</t>
    <rPh sb="0" eb="1">
      <t>ケイ</t>
    </rPh>
    <rPh sb="3" eb="4">
      <t>キュウ</t>
    </rPh>
    <phoneticPr fontId="13"/>
  </si>
  <si>
    <t>数量(㎥）</t>
    <rPh sb="0" eb="1">
      <t>カズ</t>
    </rPh>
    <rPh sb="1" eb="2">
      <t>リョウ</t>
    </rPh>
    <phoneticPr fontId="13"/>
  </si>
  <si>
    <t>単価（円）</t>
    <rPh sb="0" eb="2">
      <t>タンカ</t>
    </rPh>
    <rPh sb="3" eb="4">
      <t>エン</t>
    </rPh>
    <phoneticPr fontId="13"/>
  </si>
  <si>
    <t>金額（円）</t>
    <rPh sb="0" eb="2">
      <t>キンガク</t>
    </rPh>
    <rPh sb="3" eb="4">
      <t>エン</t>
    </rPh>
    <phoneticPr fontId="13"/>
  </si>
  <si>
    <t>全</t>
    <rPh sb="0" eb="1">
      <t>ゼン</t>
    </rPh>
    <phoneticPr fontId="13"/>
  </si>
  <si>
    <t>合計</t>
    <rPh sb="0" eb="2">
      <t>ゴウケイ</t>
    </rPh>
    <phoneticPr fontId="13"/>
  </si>
  <si>
    <t>低質材Ｌ</t>
    <rPh sb="0" eb="2">
      <t>テイシツ</t>
    </rPh>
    <rPh sb="2" eb="3">
      <t>ザイ</t>
    </rPh>
    <phoneticPr fontId="13"/>
  </si>
  <si>
    <t>低質材</t>
    <rPh sb="0" eb="2">
      <t>テイシツ</t>
    </rPh>
    <rPh sb="2" eb="3">
      <t>ザイ</t>
    </rPh>
    <phoneticPr fontId="13"/>
  </si>
  <si>
    <t>低質材N</t>
    <rPh sb="0" eb="2">
      <t>テイシツ</t>
    </rPh>
    <rPh sb="2" eb="3">
      <t>ザイ</t>
    </rPh>
    <phoneticPr fontId="13"/>
  </si>
  <si>
    <t>2.00～4.00</t>
    <phoneticPr fontId="2"/>
  </si>
  <si>
    <t>※層積検知である。</t>
    <rPh sb="1" eb="3">
      <t>ソウセキ</t>
    </rPh>
    <rPh sb="3" eb="5">
      <t>ケンチ</t>
    </rPh>
    <phoneticPr fontId="2"/>
  </si>
  <si>
    <t>天竜</t>
    <rPh sb="0" eb="2">
      <t>テンリュウ</t>
    </rPh>
    <phoneticPr fontId="2"/>
  </si>
  <si>
    <t>３－０１</t>
    <phoneticPr fontId="2"/>
  </si>
  <si>
    <t>初沢、瀬尻、大知波、上尾奈土場</t>
    <phoneticPr fontId="2"/>
  </si>
  <si>
    <t>※越材218.6立方を含む。</t>
    <rPh sb="1" eb="3">
      <t>リッポウ</t>
    </rPh>
    <phoneticPr fontId="2"/>
  </si>
  <si>
    <t>36-88年生</t>
    <rPh sb="5" eb="6">
      <t>ネン</t>
    </rPh>
    <rPh sb="6" eb="7">
      <t>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</si>
</sst>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Red]\-#,##0\ "/>
    <numFmt numFmtId="177" formatCode="#,##0.00_ "/>
    <numFmt numFmtId="178" formatCode="0.00_ "/>
    <numFmt numFmtId="179" formatCode="#,##0_ "/>
  </numFmts>
  <fonts count="1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i/>
      <sz val="11"/>
      <color theme="1"/>
      <name val="ＭＳ Ｐゴシック"/>
      <family val="3"/>
      <charset val="128"/>
      <scheme val="minor"/>
    </font>
    <font>
      <sz val="8"/>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0"/>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thin">
        <color indexed="64"/>
      </bottom>
      <diagonal/>
    </border>
    <border>
      <left/>
      <right/>
      <top style="thin">
        <color indexed="64"/>
      </top>
      <bottom/>
      <diagonal/>
    </border>
    <border diagonalUp="1">
      <left/>
      <right style="thin">
        <color indexed="64"/>
      </right>
      <top style="thin">
        <color indexed="64"/>
      </top>
      <bottom style="thin">
        <color indexed="64"/>
      </bottom>
      <diagonal style="thin">
        <color indexed="64"/>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diagonalUp="1">
      <left style="medium">
        <color indexed="64"/>
      </left>
      <right style="medium">
        <color indexed="64"/>
      </right>
      <top style="medium">
        <color indexed="64"/>
      </top>
      <bottom style="medium">
        <color indexed="64"/>
      </bottom>
      <diagonal style="medium">
        <color indexed="64"/>
      </diagonal>
    </border>
    <border>
      <left/>
      <right style="thin">
        <color indexed="64"/>
      </right>
      <top/>
      <bottom style="thin">
        <color indexed="64"/>
      </bottom>
      <diagonal/>
    </border>
    <border>
      <left style="thin">
        <color indexed="64"/>
      </left>
      <right/>
      <top/>
      <bottom/>
      <diagonal/>
    </border>
  </borders>
  <cellStyleXfs count="8">
    <xf numFmtId="0" fontId="0" fillId="0" borderId="0">
      <alignment vertical="center"/>
    </xf>
    <xf numFmtId="38" fontId="1" fillId="0" borderId="0" applyFont="0" applyFill="0" applyBorder="0" applyAlignment="0" applyProtection="0">
      <alignment vertical="center"/>
    </xf>
    <xf numFmtId="0" fontId="14" fillId="0" borderId="0"/>
    <xf numFmtId="38" fontId="14" fillId="0" borderId="0" applyFont="0" applyFill="0" applyBorder="0" applyAlignment="0" applyProtection="0"/>
    <xf numFmtId="9" fontId="14" fillId="0" borderId="0" applyFont="0" applyFill="0" applyBorder="0" applyAlignment="0" applyProtection="0"/>
    <xf numFmtId="38" fontId="14" fillId="0" borderId="0" applyFont="0" applyFill="0" applyBorder="0" applyAlignment="0" applyProtection="0"/>
    <xf numFmtId="0" fontId="14" fillId="0" borderId="0">
      <alignment vertical="center"/>
    </xf>
    <xf numFmtId="38" fontId="14" fillId="0" borderId="0" applyFont="0" applyFill="0" applyBorder="0" applyAlignment="0" applyProtection="0"/>
  </cellStyleXfs>
  <cellXfs count="80">
    <xf numFmtId="0" fontId="0" fillId="0" borderId="0" xfId="0">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6" fillId="0" borderId="0" xfId="0" applyFont="1">
      <alignment vertical="center"/>
    </xf>
    <xf numFmtId="0" fontId="3" fillId="0" borderId="0" xfId="0" applyFont="1" applyAlignment="1">
      <alignment horizontal="left" vertical="center"/>
    </xf>
    <xf numFmtId="0" fontId="0" fillId="0" borderId="1" xfId="0" applyBorder="1" applyAlignment="1">
      <alignment horizontal="center" vertical="center" shrinkToFit="1"/>
    </xf>
    <xf numFmtId="0" fontId="0" fillId="0" borderId="0" xfId="0" applyAlignment="1">
      <alignment horizontal="left" vertical="center" indent="1"/>
    </xf>
    <xf numFmtId="0" fontId="3" fillId="0" borderId="0" xfId="0" applyFont="1" applyAlignment="1">
      <alignment horizontal="left" vertical="center" indent="1"/>
    </xf>
    <xf numFmtId="0" fontId="0" fillId="0" borderId="1" xfId="0" applyBorder="1" applyAlignment="1">
      <alignment horizontal="distributed" vertical="center" justifyLastLine="1"/>
    </xf>
    <xf numFmtId="0" fontId="4" fillId="0" borderId="18" xfId="0" applyFont="1" applyBorder="1">
      <alignment vertical="center"/>
    </xf>
    <xf numFmtId="0" fontId="0" fillId="0" borderId="18" xfId="0" applyBorder="1">
      <alignment vertical="center"/>
    </xf>
    <xf numFmtId="38" fontId="0" fillId="0" borderId="0" xfId="0" applyNumberFormat="1">
      <alignment vertical="center"/>
    </xf>
    <xf numFmtId="0" fontId="8" fillId="0" borderId="0" xfId="0" applyFont="1">
      <alignment vertical="center"/>
    </xf>
    <xf numFmtId="0" fontId="10" fillId="0" borderId="0" xfId="0" applyFont="1">
      <alignment vertical="center"/>
    </xf>
    <xf numFmtId="0" fontId="0" fillId="0" borderId="1" xfId="0" applyBorder="1" applyAlignment="1">
      <alignment horizontal="center" vertical="center"/>
    </xf>
    <xf numFmtId="0" fontId="11" fillId="0" borderId="0" xfId="0" applyFont="1">
      <alignment vertical="center"/>
    </xf>
    <xf numFmtId="0" fontId="15" fillId="0" borderId="1" xfId="2" applyFont="1" applyBorder="1" applyAlignment="1">
      <alignment horizontal="center" vertical="center"/>
    </xf>
    <xf numFmtId="0" fontId="15" fillId="0" borderId="4" xfId="2" applyFont="1" applyBorder="1" applyAlignment="1">
      <alignment horizontal="center" vertical="center"/>
    </xf>
    <xf numFmtId="179" fontId="15" fillId="0" borderId="5" xfId="2" applyNumberFormat="1" applyFont="1" applyBorder="1"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11" fillId="0" borderId="0" xfId="0" applyFont="1" applyAlignment="1">
      <alignment horizontal="right" vertical="center"/>
    </xf>
    <xf numFmtId="38" fontId="0" fillId="0" borderId="0" xfId="1" applyFont="1" applyBorder="1" applyAlignment="1">
      <alignment vertical="center"/>
    </xf>
    <xf numFmtId="179" fontId="15" fillId="2" borderId="23" xfId="2" applyNumberFormat="1" applyFont="1" applyFill="1" applyBorder="1" applyAlignment="1">
      <alignment horizontal="right" vertical="center"/>
    </xf>
    <xf numFmtId="176" fontId="8" fillId="2" borderId="1" xfId="0" applyNumberFormat="1" applyFont="1" applyFill="1" applyBorder="1" applyAlignment="1">
      <alignment horizontal="right" vertical="center"/>
    </xf>
    <xf numFmtId="176" fontId="8" fillId="2" borderId="1" xfId="1" applyNumberFormat="1" applyFont="1" applyFill="1" applyBorder="1" applyAlignment="1">
      <alignment horizontal="right" vertical="center"/>
    </xf>
    <xf numFmtId="176" fontId="8" fillId="2" borderId="1" xfId="1" applyNumberFormat="1" applyFont="1" applyFill="1" applyBorder="1" applyAlignment="1">
      <alignment horizontal="right" vertical="center" shrinkToFit="1"/>
    </xf>
    <xf numFmtId="176" fontId="8" fillId="2" borderId="4" xfId="1" applyNumberFormat="1" applyFont="1" applyFill="1" applyBorder="1" applyAlignment="1">
      <alignment horizontal="right" vertical="center" shrinkToFit="1"/>
    </xf>
    <xf numFmtId="179"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177" fontId="15" fillId="0" borderId="1" xfId="0" applyNumberFormat="1" applyFont="1" applyBorder="1" applyAlignment="1">
      <alignment horizontal="center" vertical="center"/>
    </xf>
    <xf numFmtId="178" fontId="15" fillId="0" borderId="1" xfId="0" applyNumberFormat="1" applyFont="1" applyBorder="1" applyAlignment="1">
      <alignment horizontal="center" vertical="center"/>
    </xf>
    <xf numFmtId="38" fontId="15" fillId="0" borderId="1" xfId="1" applyFont="1" applyBorder="1" applyAlignment="1">
      <alignment horizontal="right" vertical="center"/>
    </xf>
    <xf numFmtId="38" fontId="15" fillId="2" borderId="3" xfId="1" applyFont="1" applyFill="1" applyBorder="1" applyAlignment="1">
      <alignment horizontal="right" vertical="center"/>
    </xf>
    <xf numFmtId="38" fontId="15" fillId="2" borderId="1" xfId="1" applyFont="1" applyFill="1" applyBorder="1" applyAlignment="1">
      <alignment horizontal="right" vertical="center"/>
    </xf>
    <xf numFmtId="38" fontId="15" fillId="0" borderId="24" xfId="1" applyFont="1" applyBorder="1" applyAlignment="1">
      <alignment horizontal="right" vertical="center"/>
    </xf>
    <xf numFmtId="0" fontId="0" fillId="0" borderId="25" xfId="0" applyBorder="1" applyAlignment="1">
      <alignment horizontal="center" vertical="center" shrinkToFit="1"/>
    </xf>
    <xf numFmtId="176" fontId="8" fillId="0" borderId="1" xfId="1" applyNumberFormat="1" applyFont="1" applyFill="1" applyBorder="1" applyAlignment="1">
      <alignment horizontal="right" vertical="center"/>
    </xf>
    <xf numFmtId="176" fontId="8" fillId="0" borderId="4" xfId="1" applyNumberFormat="1" applyFont="1" applyFill="1" applyBorder="1" applyAlignment="1">
      <alignment horizontal="right" vertical="center" shrinkToFit="1"/>
    </xf>
    <xf numFmtId="0" fontId="15" fillId="2" borderId="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 xfId="0" applyFont="1" applyFill="1" applyBorder="1" applyAlignment="1">
      <alignment horizontal="center" vertical="center"/>
    </xf>
    <xf numFmtId="38" fontId="0" fillId="0" borderId="20" xfId="1" applyFont="1" applyBorder="1" applyAlignment="1">
      <alignment horizontal="center" vertical="center"/>
    </xf>
    <xf numFmtId="38" fontId="0" fillId="0" borderId="21" xfId="1" applyFont="1" applyBorder="1" applyAlignment="1">
      <alignment horizontal="center" vertical="center"/>
    </xf>
    <xf numFmtId="38" fontId="0" fillId="0" borderId="22" xfId="1" applyFont="1" applyBorder="1" applyAlignment="1">
      <alignment horizontal="center" vertical="center"/>
    </xf>
    <xf numFmtId="176" fontId="0" fillId="0" borderId="17" xfId="1" applyNumberFormat="1" applyFont="1" applyBorder="1" applyAlignment="1">
      <alignment horizontal="right" vertical="center"/>
    </xf>
    <xf numFmtId="176" fontId="0" fillId="0" borderId="3" xfId="1" applyNumberFormat="1" applyFont="1" applyBorder="1" applyAlignment="1">
      <alignment horizontal="right"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176" fontId="8" fillId="0" borderId="2" xfId="1" applyNumberFormat="1" applyFont="1" applyBorder="1" applyAlignment="1">
      <alignment horizontal="right" vertical="center"/>
    </xf>
    <xf numFmtId="176" fontId="8" fillId="0" borderId="3" xfId="1" applyNumberFormat="1" applyFont="1" applyBorder="1" applyAlignment="1">
      <alignment horizontal="right"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38" fontId="0" fillId="0" borderId="2" xfId="1" applyFont="1" applyFill="1" applyBorder="1" applyAlignment="1">
      <alignment horizontal="center" vertical="center"/>
    </xf>
    <xf numFmtId="38" fontId="0" fillId="0" borderId="3" xfId="1" applyFont="1" applyFill="1" applyBorder="1" applyAlignment="1">
      <alignment horizontal="center"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12" fillId="0" borderId="2" xfId="0" applyFont="1" applyBorder="1" applyAlignment="1">
      <alignment horizontal="center" vertical="center" wrapText="1" shrinkToFit="1"/>
    </xf>
    <xf numFmtId="0" fontId="12" fillId="0" borderId="3" xfId="0" applyFont="1" applyBorder="1" applyAlignment="1">
      <alignment horizontal="center" vertical="center" wrapText="1" shrinkToFit="1"/>
    </xf>
    <xf numFmtId="0" fontId="5" fillId="0" borderId="7"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9"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6"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56" fontId="9" fillId="0" borderId="1" xfId="0" quotePrefix="1" applyNumberFormat="1" applyFont="1" applyBorder="1" applyAlignment="1">
      <alignment horizontal="center" vertical="center"/>
    </xf>
    <xf numFmtId="0" fontId="9" fillId="0" borderId="1" xfId="0" applyFont="1" applyBorder="1" applyAlignment="1">
      <alignment horizontal="center" vertical="center"/>
    </xf>
  </cellXfs>
  <cellStyles count="8">
    <cellStyle name="パーセント 2" xfId="4" xr:uid="{B8CBDB76-80BE-4E4B-9F46-9CA1EFCE501D}"/>
    <cellStyle name="桁区切り" xfId="1" builtinId="6"/>
    <cellStyle name="桁区切り 2" xfId="3" xr:uid="{6B56F63E-65D0-4FF4-91FD-F772C2DC6DE2}"/>
    <cellStyle name="桁区切り 2 2" xfId="7" xr:uid="{4E6B2B30-5121-4547-8E4B-D622E29B5B7C}"/>
    <cellStyle name="桁区切り 3" xfId="5" xr:uid="{14F077E9-7EA1-497A-B30C-C19023AFF6DD}"/>
    <cellStyle name="標準" xfId="0" builtinId="0"/>
    <cellStyle name="標準 2" xfId="2" xr:uid="{658ADA6C-CAD7-4F89-8668-B9C3E535EAD6}"/>
    <cellStyle name="標準 2 2" xfId="6" xr:uid="{2CF6AB3C-17E1-4BC5-9488-2A28950829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9050">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11C6-A9CC-49CE-9CEA-CFF47E1FFDE1}">
  <sheetPr>
    <pageSetUpPr fitToPage="1"/>
  </sheetPr>
  <dimension ref="A1:L74"/>
  <sheetViews>
    <sheetView tabSelected="1" view="pageBreakPreview" zoomScaleNormal="100" zoomScaleSheetLayoutView="100" workbookViewId="0">
      <selection activeCell="K21" sqref="K21"/>
    </sheetView>
  </sheetViews>
  <sheetFormatPr defaultRowHeight="13.5" x14ac:dyDescent="0.15"/>
  <cols>
    <col min="1" max="2" width="10.625" customWidth="1"/>
    <col min="3" max="4" width="11" customWidth="1"/>
    <col min="5" max="6" width="10.625" customWidth="1"/>
    <col min="7" max="7" width="11.875" customWidth="1"/>
    <col min="8" max="13" width="10.625" customWidth="1"/>
    <col min="14" max="14" width="2.375" customWidth="1"/>
  </cols>
  <sheetData>
    <row r="1" spans="1:12" x14ac:dyDescent="0.15">
      <c r="A1" s="6"/>
      <c r="B1" s="6"/>
      <c r="K1" s="49" t="s">
        <v>0</v>
      </c>
      <c r="L1" s="49"/>
    </row>
    <row r="2" spans="1:12" x14ac:dyDescent="0.15">
      <c r="A2" s="5"/>
      <c r="B2" s="5"/>
      <c r="L2" s="3"/>
    </row>
    <row r="3" spans="1:12" x14ac:dyDescent="0.15">
      <c r="A3" s="1" t="s">
        <v>1</v>
      </c>
      <c r="B3" s="1"/>
    </row>
    <row r="4" spans="1:12" x14ac:dyDescent="0.15">
      <c r="A4" s="9"/>
      <c r="B4" s="9"/>
    </row>
    <row r="5" spans="1:12" x14ac:dyDescent="0.15">
      <c r="A5" s="9"/>
      <c r="B5" s="9"/>
    </row>
    <row r="6" spans="1:12" ht="13.15" customHeight="1" x14ac:dyDescent="0.15">
      <c r="A6" s="66" t="s">
        <v>2</v>
      </c>
      <c r="B6" s="67"/>
      <c r="C6" s="68"/>
      <c r="D6" s="68"/>
      <c r="E6" s="68"/>
      <c r="F6" s="68"/>
      <c r="G6" s="68"/>
      <c r="H6" s="68"/>
      <c r="I6" s="68"/>
      <c r="J6" s="68"/>
      <c r="K6" s="68"/>
      <c r="L6" s="69"/>
    </row>
    <row r="7" spans="1:12" ht="13.5" customHeight="1" x14ac:dyDescent="0.15">
      <c r="A7" s="70"/>
      <c r="B7" s="71"/>
      <c r="C7" s="72"/>
      <c r="D7" s="72"/>
      <c r="E7" s="72"/>
      <c r="F7" s="72"/>
      <c r="G7" s="72"/>
      <c r="H7" s="72"/>
      <c r="I7" s="72"/>
      <c r="J7" s="72"/>
      <c r="K7" s="72"/>
      <c r="L7" s="73"/>
    </row>
    <row r="8" spans="1:12" ht="13.5" customHeight="1" x14ac:dyDescent="0.15">
      <c r="A8" s="70"/>
      <c r="B8" s="71"/>
      <c r="C8" s="72"/>
      <c r="D8" s="72"/>
      <c r="E8" s="72"/>
      <c r="F8" s="72"/>
      <c r="G8" s="72"/>
      <c r="H8" s="72"/>
      <c r="I8" s="72"/>
      <c r="J8" s="72"/>
      <c r="K8" s="72"/>
      <c r="L8" s="73"/>
    </row>
    <row r="9" spans="1:12" x14ac:dyDescent="0.15">
      <c r="A9" s="70"/>
      <c r="B9" s="71"/>
      <c r="C9" s="72"/>
      <c r="D9" s="72"/>
      <c r="E9" s="72"/>
      <c r="F9" s="72"/>
      <c r="G9" s="72"/>
      <c r="H9" s="72"/>
      <c r="I9" s="72"/>
      <c r="J9" s="72"/>
      <c r="K9" s="72"/>
      <c r="L9" s="73"/>
    </row>
    <row r="10" spans="1:12" x14ac:dyDescent="0.15">
      <c r="A10" s="70"/>
      <c r="B10" s="71"/>
      <c r="C10" s="72"/>
      <c r="D10" s="72"/>
      <c r="E10" s="72"/>
      <c r="F10" s="72"/>
      <c r="G10" s="72"/>
      <c r="H10" s="72"/>
      <c r="I10" s="72"/>
      <c r="J10" s="72"/>
      <c r="K10" s="72"/>
      <c r="L10" s="73"/>
    </row>
    <row r="11" spans="1:12" x14ac:dyDescent="0.15">
      <c r="A11" s="70"/>
      <c r="B11" s="71"/>
      <c r="C11" s="72"/>
      <c r="D11" s="72"/>
      <c r="E11" s="72"/>
      <c r="F11" s="72"/>
      <c r="G11" s="72"/>
      <c r="H11" s="72"/>
      <c r="I11" s="72"/>
      <c r="J11" s="72"/>
      <c r="K11" s="72"/>
      <c r="L11" s="73"/>
    </row>
    <row r="12" spans="1:12" x14ac:dyDescent="0.15">
      <c r="A12" s="70"/>
      <c r="B12" s="71"/>
      <c r="C12" s="72"/>
      <c r="D12" s="72"/>
      <c r="E12" s="72"/>
      <c r="F12" s="72"/>
      <c r="G12" s="72"/>
      <c r="H12" s="72"/>
      <c r="I12" s="72"/>
      <c r="J12" s="72"/>
      <c r="K12" s="72"/>
      <c r="L12" s="73"/>
    </row>
    <row r="13" spans="1:12" x14ac:dyDescent="0.15">
      <c r="A13" s="74"/>
      <c r="B13" s="75"/>
      <c r="C13" s="76"/>
      <c r="D13" s="76"/>
      <c r="E13" s="76"/>
      <c r="F13" s="76"/>
      <c r="G13" s="76"/>
      <c r="H13" s="76"/>
      <c r="I13" s="76"/>
      <c r="J13" s="76"/>
      <c r="K13" s="76"/>
      <c r="L13" s="77"/>
    </row>
    <row r="15" spans="1:12" x14ac:dyDescent="0.15">
      <c r="A15" s="56" t="s">
        <v>3</v>
      </c>
      <c r="B15" s="57"/>
      <c r="C15" s="78" t="s">
        <v>39</v>
      </c>
      <c r="D15" s="79"/>
      <c r="E15" s="56" t="s">
        <v>38</v>
      </c>
      <c r="F15" s="57"/>
      <c r="G15" s="14"/>
      <c r="K15" s="16" t="s">
        <v>4</v>
      </c>
      <c r="L15" s="16" t="s">
        <v>42</v>
      </c>
    </row>
    <row r="16" spans="1:12" ht="65.25" customHeight="1" x14ac:dyDescent="0.15">
      <c r="A16" s="62" t="s">
        <v>5</v>
      </c>
      <c r="B16" s="63"/>
      <c r="C16" s="64" t="s">
        <v>40</v>
      </c>
      <c r="D16" s="65"/>
      <c r="E16" s="54"/>
      <c r="F16" s="55"/>
      <c r="G16" s="54"/>
      <c r="H16" s="55"/>
      <c r="I16" s="54"/>
      <c r="J16" s="55"/>
      <c r="K16" s="54"/>
      <c r="L16" s="55"/>
    </row>
    <row r="17" spans="1:12" ht="19.5" customHeight="1" x14ac:dyDescent="0.15">
      <c r="A17" s="56" t="s">
        <v>6</v>
      </c>
      <c r="B17" s="57"/>
      <c r="C17" s="58">
        <f>+I25</f>
        <v>2200</v>
      </c>
      <c r="D17" s="59"/>
      <c r="E17" s="58"/>
      <c r="F17" s="59"/>
      <c r="G17" s="60"/>
      <c r="H17" s="61"/>
      <c r="I17" s="60"/>
      <c r="J17" s="61"/>
      <c r="K17" s="60"/>
      <c r="L17" s="61"/>
    </row>
    <row r="18" spans="1:12" s="17" customFormat="1" x14ac:dyDescent="0.15">
      <c r="A18" s="17" t="s">
        <v>37</v>
      </c>
      <c r="C18" s="23"/>
      <c r="D18" s="23"/>
      <c r="E18" s="23"/>
      <c r="F18" s="23"/>
      <c r="G18" s="23"/>
      <c r="H18" s="23"/>
      <c r="I18" s="23"/>
      <c r="J18" s="23"/>
      <c r="K18" s="23"/>
      <c r="L18" s="23"/>
    </row>
    <row r="19" spans="1:12" x14ac:dyDescent="0.15">
      <c r="A19" s="17" t="s">
        <v>41</v>
      </c>
      <c r="B19" s="21"/>
      <c r="C19" s="22"/>
      <c r="D19" s="22"/>
      <c r="E19" s="22"/>
      <c r="F19" s="22"/>
      <c r="G19" s="22"/>
      <c r="H19" s="22"/>
      <c r="I19" s="4"/>
      <c r="J19" s="4"/>
      <c r="K19" s="4"/>
      <c r="L19" s="4"/>
    </row>
    <row r="20" spans="1:12" x14ac:dyDescent="0.15">
      <c r="A20" s="15"/>
      <c r="C20" s="4"/>
      <c r="D20" s="4"/>
      <c r="E20" s="4"/>
      <c r="F20" s="4"/>
      <c r="G20" s="4"/>
      <c r="H20" s="4"/>
      <c r="I20" s="4"/>
      <c r="J20" s="4"/>
      <c r="K20" s="4"/>
      <c r="L20" s="4"/>
    </row>
    <row r="21" spans="1:12" x14ac:dyDescent="0.15">
      <c r="A21" s="15"/>
      <c r="C21" s="4"/>
      <c r="D21" s="4"/>
      <c r="E21" s="4"/>
      <c r="F21" s="4"/>
      <c r="G21" s="4"/>
      <c r="H21" s="4"/>
      <c r="I21" s="4"/>
      <c r="J21" s="4"/>
      <c r="K21" s="4"/>
      <c r="L21" s="4"/>
    </row>
    <row r="22" spans="1:12" x14ac:dyDescent="0.15">
      <c r="A22" t="s">
        <v>7</v>
      </c>
      <c r="F22" s="8" t="s">
        <v>8</v>
      </c>
    </row>
    <row r="23" spans="1:12" ht="13.5" customHeight="1" x14ac:dyDescent="0.15">
      <c r="A23" s="10" t="s">
        <v>9</v>
      </c>
      <c r="B23" s="49" t="s">
        <v>10</v>
      </c>
      <c r="C23" s="49"/>
      <c r="D23" s="49"/>
      <c r="E23" s="49"/>
      <c r="F23" s="49" t="s">
        <v>11</v>
      </c>
      <c r="G23" s="49"/>
      <c r="H23" s="49"/>
      <c r="I23" s="49" t="s">
        <v>12</v>
      </c>
      <c r="J23" s="49"/>
    </row>
    <row r="24" spans="1:12" ht="13.5" customHeight="1" x14ac:dyDescent="0.15">
      <c r="A24" s="10" t="s">
        <v>13</v>
      </c>
      <c r="B24" s="16" t="s">
        <v>14</v>
      </c>
      <c r="C24" s="16" t="s">
        <v>15</v>
      </c>
      <c r="D24" s="7" t="s">
        <v>16</v>
      </c>
      <c r="E24" s="7" t="s">
        <v>17</v>
      </c>
      <c r="F24" s="7" t="s">
        <v>18</v>
      </c>
      <c r="G24" s="7" t="s">
        <v>19</v>
      </c>
      <c r="H24" s="7" t="s">
        <v>20</v>
      </c>
      <c r="I24" s="50"/>
      <c r="J24" s="51"/>
      <c r="K24" s="38"/>
    </row>
    <row r="25" spans="1:12" ht="13.5" customHeight="1" x14ac:dyDescent="0.15">
      <c r="A25" s="10" t="s">
        <v>21</v>
      </c>
      <c r="B25" s="26">
        <v>0</v>
      </c>
      <c r="C25" s="26">
        <v>0</v>
      </c>
      <c r="D25" s="26">
        <v>0</v>
      </c>
      <c r="E25" s="27">
        <v>0</v>
      </c>
      <c r="F25" s="39">
        <f>H30</f>
        <v>2100</v>
      </c>
      <c r="G25" s="39">
        <f>H31</f>
        <v>100</v>
      </c>
      <c r="H25" s="27">
        <v>0</v>
      </c>
      <c r="I25" s="52">
        <f>SUM(B25:H25)</f>
        <v>2200</v>
      </c>
      <c r="J25" s="53"/>
      <c r="L25" s="13"/>
    </row>
    <row r="26" spans="1:12" ht="13.5" customHeight="1" x14ac:dyDescent="0.15">
      <c r="A26" s="10" t="s">
        <v>22</v>
      </c>
      <c r="B26" s="28">
        <v>0</v>
      </c>
      <c r="C26" s="28">
        <v>0</v>
      </c>
      <c r="D26" s="28">
        <v>0</v>
      </c>
      <c r="E26" s="29">
        <v>0</v>
      </c>
      <c r="F26" s="40">
        <f>J30</f>
        <v>0</v>
      </c>
      <c r="G26" s="40">
        <f>J31</f>
        <v>0</v>
      </c>
      <c r="H26" s="29">
        <v>0</v>
      </c>
      <c r="I26" s="52">
        <f>SUM(B26:H26)</f>
        <v>0</v>
      </c>
      <c r="J26" s="53"/>
    </row>
    <row r="27" spans="1:12" ht="13.5" customHeight="1" x14ac:dyDescent="0.15">
      <c r="A27" s="11"/>
      <c r="B27" s="11"/>
      <c r="C27" s="12"/>
      <c r="D27" s="12"/>
      <c r="E27" s="44" t="s">
        <v>23</v>
      </c>
      <c r="F27" s="45"/>
      <c r="G27" s="45"/>
      <c r="H27" s="46"/>
      <c r="I27" s="47">
        <f>IF(ISERROR(I26/I25)," ",(I26/I25))</f>
        <v>0</v>
      </c>
      <c r="J27" s="48" t="str">
        <f>IF(ISERROR(#REF!/J28)," ",(#REF!/J28))</f>
        <v xml:space="preserve"> </v>
      </c>
    </row>
    <row r="28" spans="1:12" ht="13.5" customHeight="1" x14ac:dyDescent="0.15">
      <c r="A28" s="2"/>
      <c r="B28" s="2"/>
      <c r="G28" s="24"/>
      <c r="H28" s="24"/>
      <c r="I28" s="24"/>
      <c r="J28" s="24"/>
      <c r="K28" s="24"/>
    </row>
    <row r="29" spans="1:12" ht="13.5" customHeight="1" thickBot="1" x14ac:dyDescent="0.2">
      <c r="D29" s="18" t="s">
        <v>24</v>
      </c>
      <c r="E29" s="18" t="s">
        <v>25</v>
      </c>
      <c r="F29" s="18" t="s">
        <v>26</v>
      </c>
      <c r="G29" s="18" t="s">
        <v>27</v>
      </c>
      <c r="H29" s="18" t="s">
        <v>28</v>
      </c>
      <c r="I29" s="19" t="s">
        <v>29</v>
      </c>
      <c r="J29" s="18" t="s">
        <v>30</v>
      </c>
    </row>
    <row r="30" spans="1:12" ht="13.5" customHeight="1" thickBot="1" x14ac:dyDescent="0.2">
      <c r="D30" s="31" t="s">
        <v>35</v>
      </c>
      <c r="E30" s="32" t="s">
        <v>34</v>
      </c>
      <c r="F30" s="33" t="s">
        <v>36</v>
      </c>
      <c r="G30" s="30" t="s">
        <v>31</v>
      </c>
      <c r="H30" s="34">
        <v>2100</v>
      </c>
      <c r="I30" s="20"/>
      <c r="J30" s="37">
        <f t="shared" ref="J30:J31" si="0">H30*I30</f>
        <v>0</v>
      </c>
    </row>
    <row r="31" spans="1:12" ht="13.5" customHeight="1" thickBot="1" x14ac:dyDescent="0.2">
      <c r="D31" s="31" t="s">
        <v>33</v>
      </c>
      <c r="E31" s="32" t="s">
        <v>34</v>
      </c>
      <c r="F31" s="33" t="s">
        <v>36</v>
      </c>
      <c r="G31" s="30" t="s">
        <v>31</v>
      </c>
      <c r="H31" s="34">
        <v>100</v>
      </c>
      <c r="I31" s="20"/>
      <c r="J31" s="37">
        <f t="shared" si="0"/>
        <v>0</v>
      </c>
    </row>
    <row r="32" spans="1:12" ht="13.5" customHeight="1" thickBot="1" x14ac:dyDescent="0.2">
      <c r="D32" s="41" t="s">
        <v>32</v>
      </c>
      <c r="E32" s="42"/>
      <c r="F32" s="42"/>
      <c r="G32" s="43"/>
      <c r="H32" s="36">
        <f>SUM(H30:H31)</f>
        <v>2200</v>
      </c>
      <c r="I32" s="25"/>
      <c r="J32" s="35">
        <f>SUM(J30:J31)</f>
        <v>0</v>
      </c>
    </row>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sheetData>
  <mergeCells count="26">
    <mergeCell ref="K1:L1"/>
    <mergeCell ref="A6:L13"/>
    <mergeCell ref="A15:B15"/>
    <mergeCell ref="C15:D15"/>
    <mergeCell ref="E15:F15"/>
    <mergeCell ref="K16:L16"/>
    <mergeCell ref="A17:B17"/>
    <mergeCell ref="C17:D17"/>
    <mergeCell ref="E17:F17"/>
    <mergeCell ref="G17:H17"/>
    <mergeCell ref="I17:J17"/>
    <mergeCell ref="K17:L17"/>
    <mergeCell ref="A16:B16"/>
    <mergeCell ref="C16:D16"/>
    <mergeCell ref="E16:F16"/>
    <mergeCell ref="G16:H16"/>
    <mergeCell ref="I16:J16"/>
    <mergeCell ref="D32:G32"/>
    <mergeCell ref="E27:H27"/>
    <mergeCell ref="I27:J27"/>
    <mergeCell ref="B23:E23"/>
    <mergeCell ref="F23:H23"/>
    <mergeCell ref="I23:J23"/>
    <mergeCell ref="I24:J24"/>
    <mergeCell ref="I25:J25"/>
    <mergeCell ref="I26:J26"/>
  </mergeCells>
  <phoneticPr fontId="2"/>
  <printOptions horizontalCentered="1"/>
  <pageMargins left="0.70866141732283472" right="0.70866141732283472" top="0.74803149606299213" bottom="0.74803149606299213" header="0.31496062992125984" footer="0.31496062992125984"/>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０１天竜</vt:lpstr>
      <vt:lpstr>'０１天竜'!Print_Area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2026-08-30T06:08:27Z</dcterms:created>
  <dcterms:modified xsi:type="dcterms:W3CDTF">2026-08-30T06:08:36Z</dcterms:modified>
  <cp:category/>
  <cp:contentStatus/>
</cp:coreProperties>
</file>