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22F84849-B938-4E57-B8D1-7600EA7D9C89}" xr6:coauthVersionLast="47" xr6:coauthVersionMax="47" xr10:uidLastSave="{00000000-0000-0000-0000-000000000000}"/>
  <bookViews>
    <workbookView xWindow="8475" yWindow="2025" windowWidth="21600" windowHeight="11295" xr2:uid="{8F70A570-DF78-402A-9CED-D0387D692BEA}"/>
  </bookViews>
  <sheets>
    <sheet name="R8入札内訳書例" sheetId="1" r:id="rId1"/>
  </sheets>
  <definedNames>
    <definedName name="_xlnm.Print_Area" localSheetId="0">'R8入札内訳書例'!$A$1:$N$59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F20" i="1"/>
  <c r="K19" i="1"/>
  <c r="L19" i="1" s="1"/>
  <c r="E19" i="1"/>
  <c r="K18" i="1"/>
  <c r="L18" i="1" s="1"/>
  <c r="E18" i="1"/>
  <c r="K17" i="1"/>
  <c r="L17" i="1" s="1"/>
  <c r="E17" i="1"/>
  <c r="L16" i="1"/>
  <c r="K16" i="1"/>
  <c r="E16" i="1"/>
  <c r="K15" i="1"/>
  <c r="L15" i="1" s="1"/>
  <c r="E15" i="1"/>
  <c r="K14" i="1"/>
  <c r="L14" i="1" s="1"/>
  <c r="E14" i="1"/>
  <c r="K13" i="1"/>
  <c r="H13" i="1"/>
  <c r="L13" i="1" s="1"/>
  <c r="E13" i="1"/>
  <c r="K12" i="1"/>
  <c r="L12" i="1" s="1"/>
  <c r="H12" i="1"/>
  <c r="E12" i="1"/>
  <c r="K11" i="1"/>
  <c r="H11" i="1"/>
  <c r="L11" i="1" s="1"/>
  <c r="E11" i="1"/>
  <c r="L10" i="1"/>
  <c r="K10" i="1"/>
  <c r="E10" i="1"/>
  <c r="M10" i="1" s="1"/>
  <c r="K9" i="1"/>
  <c r="L9" i="1" s="1"/>
  <c r="E9" i="1"/>
  <c r="K8" i="1"/>
  <c r="L8" i="1" s="1"/>
  <c r="E8" i="1"/>
  <c r="M11" i="1" l="1"/>
  <c r="M12" i="1"/>
  <c r="M8" i="1"/>
  <c r="M19" i="1"/>
  <c r="M17" i="1"/>
  <c r="M15" i="1"/>
  <c r="M18" i="1"/>
  <c r="M16" i="1"/>
  <c r="M14" i="1"/>
  <c r="E20" i="1"/>
  <c r="M13" i="1"/>
  <c r="L20" i="1"/>
  <c r="M9" i="1"/>
  <c r="M20" i="1" l="1"/>
</calcChain>
</file>

<file path=xl/sharedStrings.xml><?xml version="1.0" encoding="utf-8"?>
<sst xmlns="http://schemas.openxmlformats.org/spreadsheetml/2006/main" count="63" uniqueCount="52">
  <si>
    <t>基　　　本　　　料　　　金</t>
  </si>
  <si>
    <t>電　　　力　　　量　　　料　　　金</t>
  </si>
  <si>
    <t>常　時　電　力</t>
  </si>
  <si>
    <t>夏　　　季</t>
    <rPh sb="0" eb="5">
      <t>カキ</t>
    </rPh>
    <phoneticPr fontId="3"/>
  </si>
  <si>
    <t>その他季</t>
    <rPh sb="2" eb="3">
      <t>タ</t>
    </rPh>
    <rPh sb="3" eb="4">
      <t>キ</t>
    </rPh>
    <phoneticPr fontId="3"/>
  </si>
  <si>
    <t>月別</t>
  </si>
  <si>
    <t>合　計</t>
  </si>
  <si>
    <t>総　計</t>
  </si>
  <si>
    <t>契約電力</t>
  </si>
  <si>
    <t>単価</t>
  </si>
  <si>
    <t>力率</t>
  </si>
  <si>
    <t>計</t>
  </si>
  <si>
    <t>予定使用電力量</t>
    <rPh sb="0" eb="2">
      <t>ヨテイ</t>
    </rPh>
    <phoneticPr fontId="3"/>
  </si>
  <si>
    <t>(毎月の総計は円未満切り捨て)</t>
    <rPh sb="1" eb="3">
      <t>マイツキ</t>
    </rPh>
    <rPh sb="4" eb="6">
      <t>ソウケイ</t>
    </rPh>
    <rPh sb="8" eb="10">
      <t>ミマン</t>
    </rPh>
    <rPh sb="10" eb="11">
      <t>キ</t>
    </rPh>
    <rPh sb="12" eb="13">
      <t>ス</t>
    </rPh>
    <phoneticPr fontId="3"/>
  </si>
  <si>
    <t>(ｋＷ)</t>
  </si>
  <si>
    <t>(円／ｋＷ・月)</t>
  </si>
  <si>
    <t>（％）</t>
  </si>
  <si>
    <t>(円)</t>
  </si>
  <si>
    <t>(ｋＷｈ)</t>
  </si>
  <si>
    <t>(円/kWh)</t>
  </si>
  <si>
    <t>ａ</t>
  </si>
  <si>
    <t>ｂ</t>
  </si>
  <si>
    <t>ｃ</t>
  </si>
  <si>
    <t>ｄ＝ａ×ｂ×(185-ｃ)/100</t>
  </si>
  <si>
    <t>e</t>
    <phoneticPr fontId="3"/>
  </si>
  <si>
    <t>f</t>
    <phoneticPr fontId="3"/>
  </si>
  <si>
    <t>g＝e×f</t>
    <phoneticPr fontId="3"/>
  </si>
  <si>
    <t>h</t>
    <phoneticPr fontId="3"/>
  </si>
  <si>
    <t>i</t>
    <phoneticPr fontId="3"/>
  </si>
  <si>
    <t>j＝h×i</t>
    <phoneticPr fontId="3"/>
  </si>
  <si>
    <t>k＝g＋j</t>
    <phoneticPr fontId="3"/>
  </si>
  <si>
    <t>l＝d＋k</t>
    <phoneticPr fontId="3"/>
  </si>
  <si>
    <t>4 月</t>
    <phoneticPr fontId="3"/>
  </si>
  <si>
    <t>5 月</t>
    <phoneticPr fontId="3"/>
  </si>
  <si>
    <t>6 月</t>
    <phoneticPr fontId="3"/>
  </si>
  <si>
    <t>7 月</t>
    <phoneticPr fontId="3"/>
  </si>
  <si>
    <t>8 月</t>
    <phoneticPr fontId="3"/>
  </si>
  <si>
    <t>9 月</t>
    <rPh sb="2" eb="3">
      <t>ガツ</t>
    </rPh>
    <phoneticPr fontId="3"/>
  </si>
  <si>
    <t>10 月</t>
    <rPh sb="3" eb="4">
      <t>ガツ</t>
    </rPh>
    <phoneticPr fontId="3"/>
  </si>
  <si>
    <t>11 月</t>
    <phoneticPr fontId="3"/>
  </si>
  <si>
    <t>12 月</t>
    <phoneticPr fontId="3"/>
  </si>
  <si>
    <t>1 月</t>
    <phoneticPr fontId="3"/>
  </si>
  <si>
    <t>2 月</t>
    <phoneticPr fontId="3"/>
  </si>
  <si>
    <t>3 月</t>
    <phoneticPr fontId="3"/>
  </si>
  <si>
    <t>年 計</t>
    <phoneticPr fontId="3"/>
  </si>
  <si>
    <t>【Ｃ】</t>
    <phoneticPr fontId="3"/>
  </si>
  <si>
    <t>消費税額および地方消費税額</t>
    <rPh sb="0" eb="3">
      <t>ショウヒゼイ</t>
    </rPh>
    <rPh sb="3" eb="4">
      <t>ガク</t>
    </rPh>
    <rPh sb="7" eb="9">
      <t>チホウ</t>
    </rPh>
    <rPh sb="9" eb="12">
      <t>ショウヒゼイ</t>
    </rPh>
    <rPh sb="12" eb="13">
      <t>ガク</t>
    </rPh>
    <phoneticPr fontId="3"/>
  </si>
  <si>
    <t>【Ｂ】</t>
    <phoneticPr fontId="3"/>
  </si>
  <si>
    <t>入札金額</t>
    <rPh sb="0" eb="2">
      <t>ニュウサツ</t>
    </rPh>
    <rPh sb="2" eb="4">
      <t>キンガク</t>
    </rPh>
    <phoneticPr fontId="3"/>
  </si>
  <si>
    <t>【Ａ】</t>
    <phoneticPr fontId="3"/>
  </si>
  <si>
    <t xml:space="preserve">
住所　：　
社名　：　
氏名　：　</t>
    <rPh sb="1" eb="3">
      <t>ジュウショ</t>
    </rPh>
    <rPh sb="8" eb="10">
      <t>シャメイ</t>
    </rPh>
    <rPh sb="15" eb="17">
      <t>シメイ</t>
    </rPh>
    <phoneticPr fontId="3"/>
  </si>
  <si>
    <t>入札内訳書</t>
    <rPh sb="0" eb="2">
      <t>ニュウサツ</t>
    </rPh>
    <rPh sb="2" eb="5">
      <t>ウチワケショ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</si>
</sst>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#,##0.00_);[Red]\(#,##0.00\)"/>
    <numFmt numFmtId="178" formatCode="#,##0.0000;[Red]\-#,##0.0000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HGPｺﾞｼｯｸM"/>
      <family val="3"/>
      <charset val="128"/>
    </font>
    <font>
      <sz val="6"/>
      <name val="ＭＳ Ｐゴシック"/>
      <family val="3"/>
      <charset val="128"/>
    </font>
    <font>
      <sz val="17"/>
      <name val="HGPｺﾞｼｯｸM"/>
      <family val="3"/>
      <charset val="128"/>
    </font>
    <font>
      <sz val="22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3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/>
    </xf>
    <xf numFmtId="0" fontId="2" fillId="0" borderId="5" xfId="0" applyFont="1" applyBorder="1" applyAlignment="1">
      <alignment horizontal="centerContinuous" vertical="center"/>
    </xf>
    <xf numFmtId="0" fontId="2" fillId="0" borderId="6" xfId="0" applyFont="1" applyBorder="1" applyAlignment="1">
      <alignment horizontal="centerContinuous"/>
    </xf>
    <xf numFmtId="0" fontId="2" fillId="0" borderId="7" xfId="0" applyFont="1" applyBorder="1"/>
    <xf numFmtId="0" fontId="2" fillId="0" borderId="8" xfId="0" applyFont="1" applyBorder="1" applyAlignment="1">
      <alignment horizontal="centerContinuous"/>
    </xf>
    <xf numFmtId="0" fontId="2" fillId="0" borderId="9" xfId="0" applyFont="1" applyBorder="1" applyAlignment="1">
      <alignment horizontal="centerContinuous"/>
    </xf>
    <xf numFmtId="0" fontId="2" fillId="0" borderId="10" xfId="0" applyFont="1" applyBorder="1" applyAlignment="1">
      <alignment horizontal="centerContinuous"/>
    </xf>
    <xf numFmtId="0" fontId="2" fillId="0" borderId="12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13" xfId="0" applyFont="1" applyBorder="1" applyAlignment="1">
      <alignment horizontal="centerContinuous"/>
    </xf>
    <xf numFmtId="0" fontId="2" fillId="0" borderId="14" xfId="0" applyFont="1" applyBorder="1" applyAlignment="1">
      <alignment horizontal="centerContinuous"/>
    </xf>
    <xf numFmtId="0" fontId="2" fillId="0" borderId="15" xfId="0" applyFont="1" applyBorder="1" applyAlignment="1">
      <alignment horizontal="centerContinuous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8" xfId="0" applyFont="1" applyBorder="1" applyAlignment="1">
      <alignment horizontal="center" vertical="center"/>
    </xf>
    <xf numFmtId="38" fontId="2" fillId="0" borderId="29" xfId="1" applyFont="1" applyFill="1" applyBorder="1" applyAlignment="1">
      <alignment horizontal="center"/>
    </xf>
    <xf numFmtId="40" fontId="2" fillId="0" borderId="30" xfId="1" applyNumberFormat="1" applyFont="1" applyFill="1" applyBorder="1"/>
    <xf numFmtId="0" fontId="2" fillId="0" borderId="31" xfId="0" applyFont="1" applyBorder="1" applyAlignment="1">
      <alignment horizontal="right"/>
    </xf>
    <xf numFmtId="40" fontId="2" fillId="0" borderId="31" xfId="1" applyNumberFormat="1" applyFont="1" applyFill="1" applyBorder="1" applyAlignment="1">
      <alignment horizontal="right"/>
    </xf>
    <xf numFmtId="176" fontId="2" fillId="0" borderId="32" xfId="1" applyNumberFormat="1" applyFont="1" applyFill="1" applyBorder="1" applyAlignment="1" applyProtection="1">
      <alignment horizontal="right"/>
      <protection locked="0"/>
    </xf>
    <xf numFmtId="177" fontId="2" fillId="0" borderId="33" xfId="1" applyNumberFormat="1" applyFont="1" applyFill="1" applyBorder="1" applyAlignment="1" applyProtection="1">
      <alignment horizontal="right"/>
      <protection locked="0"/>
    </xf>
    <xf numFmtId="176" fontId="2" fillId="0" borderId="31" xfId="1" applyNumberFormat="1" applyFont="1" applyFill="1" applyBorder="1" applyAlignment="1" applyProtection="1">
      <alignment horizontal="right"/>
    </xf>
    <xf numFmtId="177" fontId="2" fillId="0" borderId="31" xfId="1" applyNumberFormat="1" applyFont="1" applyFill="1" applyBorder="1" applyAlignment="1" applyProtection="1">
      <alignment horizontal="right"/>
      <protection locked="0"/>
    </xf>
    <xf numFmtId="40" fontId="2" fillId="0" borderId="31" xfId="1" applyNumberFormat="1" applyFont="1" applyFill="1" applyBorder="1" applyProtection="1"/>
    <xf numFmtId="40" fontId="2" fillId="0" borderId="34" xfId="1" applyNumberFormat="1" applyFont="1" applyFill="1" applyBorder="1"/>
    <xf numFmtId="38" fontId="2" fillId="0" borderId="28" xfId="0" applyNumberFormat="1" applyFont="1" applyBorder="1"/>
    <xf numFmtId="176" fontId="2" fillId="0" borderId="35" xfId="1" applyNumberFormat="1" applyFont="1" applyFill="1" applyBorder="1" applyAlignment="1" applyProtection="1">
      <alignment horizontal="right"/>
      <protection locked="0"/>
    </xf>
    <xf numFmtId="177" fontId="2" fillId="0" borderId="36" xfId="1" applyNumberFormat="1" applyFont="1" applyFill="1" applyBorder="1" applyAlignment="1" applyProtection="1">
      <alignment horizontal="right"/>
      <protection locked="0"/>
    </xf>
    <xf numFmtId="38" fontId="2" fillId="0" borderId="35" xfId="1" applyFont="1" applyFill="1" applyBorder="1" applyAlignment="1" applyProtection="1">
      <alignment horizontal="center"/>
    </xf>
    <xf numFmtId="38" fontId="2" fillId="0" borderId="36" xfId="1" applyFont="1" applyFill="1" applyBorder="1" applyAlignment="1" applyProtection="1">
      <alignment horizontal="center"/>
    </xf>
    <xf numFmtId="38" fontId="2" fillId="0" borderId="29" xfId="1" applyFont="1" applyFill="1" applyBorder="1" applyAlignment="1" applyProtection="1">
      <alignment horizontal="right"/>
    </xf>
    <xf numFmtId="40" fontId="2" fillId="0" borderId="31" xfId="1" applyNumberFormat="1" applyFont="1" applyFill="1" applyBorder="1" applyAlignment="1" applyProtection="1">
      <alignment horizontal="right"/>
    </xf>
    <xf numFmtId="38" fontId="2" fillId="0" borderId="36" xfId="1" applyFont="1" applyFill="1" applyBorder="1" applyProtection="1"/>
    <xf numFmtId="40" fontId="2" fillId="0" borderId="36" xfId="1" applyNumberFormat="1" applyFont="1" applyFill="1" applyBorder="1" applyProtection="1"/>
    <xf numFmtId="38" fontId="2" fillId="0" borderId="37" xfId="1" applyFont="1" applyFill="1" applyBorder="1" applyProtection="1"/>
    <xf numFmtId="40" fontId="2" fillId="0" borderId="37" xfId="1" applyNumberFormat="1" applyFont="1" applyFill="1" applyBorder="1" applyProtection="1"/>
    <xf numFmtId="38" fontId="2" fillId="0" borderId="35" xfId="1" applyFont="1" applyFill="1" applyBorder="1" applyAlignment="1" applyProtection="1">
      <alignment horizontal="right"/>
    </xf>
    <xf numFmtId="178" fontId="2" fillId="0" borderId="36" xfId="1" applyNumberFormat="1" applyFont="1" applyFill="1" applyBorder="1" applyAlignment="1" applyProtection="1">
      <alignment horizontal="right"/>
    </xf>
    <xf numFmtId="40" fontId="2" fillId="0" borderId="36" xfId="1" applyNumberFormat="1" applyFont="1" applyFill="1" applyBorder="1" applyProtection="1">
      <protection locked="0"/>
    </xf>
    <xf numFmtId="38" fontId="2" fillId="0" borderId="31" xfId="1" applyFont="1" applyFill="1" applyBorder="1" applyProtection="1"/>
    <xf numFmtId="178" fontId="2" fillId="0" borderId="31" xfId="1" applyNumberFormat="1" applyFont="1" applyFill="1" applyBorder="1" applyAlignment="1" applyProtection="1">
      <alignment horizontal="right"/>
    </xf>
    <xf numFmtId="0" fontId="2" fillId="0" borderId="20" xfId="0" applyFont="1" applyBorder="1" applyAlignment="1">
      <alignment horizontal="right"/>
    </xf>
    <xf numFmtId="40" fontId="2" fillId="0" borderId="20" xfId="1" applyNumberFormat="1" applyFont="1" applyFill="1" applyBorder="1" applyAlignment="1">
      <alignment horizontal="right"/>
    </xf>
    <xf numFmtId="176" fontId="2" fillId="0" borderId="38" xfId="1" applyNumberFormat="1" applyFont="1" applyFill="1" applyBorder="1" applyAlignment="1" applyProtection="1">
      <alignment horizontal="right"/>
      <protection locked="0"/>
    </xf>
    <xf numFmtId="177" fontId="2" fillId="0" borderId="39" xfId="1" applyNumberFormat="1" applyFont="1" applyFill="1" applyBorder="1" applyAlignment="1" applyProtection="1">
      <alignment horizontal="right"/>
      <protection locked="0"/>
    </xf>
    <xf numFmtId="38" fontId="2" fillId="0" borderId="20" xfId="1" applyFont="1" applyFill="1" applyBorder="1" applyProtection="1"/>
    <xf numFmtId="177" fontId="2" fillId="0" borderId="20" xfId="1" applyNumberFormat="1" applyFont="1" applyFill="1" applyBorder="1" applyAlignment="1" applyProtection="1">
      <alignment horizontal="right"/>
      <protection locked="0"/>
    </xf>
    <xf numFmtId="40" fontId="2" fillId="0" borderId="9" xfId="1" applyNumberFormat="1" applyFont="1" applyFill="1" applyBorder="1"/>
    <xf numFmtId="38" fontId="2" fillId="0" borderId="40" xfId="0" applyNumberFormat="1" applyFont="1" applyBorder="1"/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40" fontId="2" fillId="0" borderId="45" xfId="1" applyNumberFormat="1" applyFont="1" applyFill="1" applyBorder="1"/>
    <xf numFmtId="38" fontId="2" fillId="0" borderId="44" xfId="0" applyNumberFormat="1" applyFont="1" applyBorder="1" applyAlignment="1">
      <alignment horizontal="right"/>
    </xf>
    <xf numFmtId="38" fontId="2" fillId="0" borderId="43" xfId="1" applyFont="1" applyFill="1" applyBorder="1" applyAlignment="1">
      <alignment horizontal="center"/>
    </xf>
    <xf numFmtId="38" fontId="2" fillId="0" borderId="46" xfId="1" applyFont="1" applyFill="1" applyBorder="1"/>
    <xf numFmtId="40" fontId="2" fillId="0" borderId="4" xfId="1" applyNumberFormat="1" applyFont="1" applyFill="1" applyBorder="1" applyAlignment="1">
      <alignment horizontal="right"/>
    </xf>
    <xf numFmtId="38" fontId="2" fillId="0" borderId="2" xfId="1" applyFont="1" applyFill="1" applyBorder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40" fontId="2" fillId="0" borderId="0" xfId="1" applyNumberFormat="1" applyFont="1" applyFill="1" applyBorder="1"/>
    <xf numFmtId="38" fontId="2" fillId="0" borderId="0" xfId="1" applyFont="1" applyFill="1" applyBorder="1" applyAlignment="1">
      <alignment horizontal="right"/>
    </xf>
    <xf numFmtId="38" fontId="2" fillId="0" borderId="0" xfId="1" applyFont="1" applyFill="1" applyBorder="1" applyAlignment="1">
      <alignment horizontal="center"/>
    </xf>
    <xf numFmtId="38" fontId="2" fillId="0" borderId="0" xfId="0" applyNumberFormat="1" applyFont="1" applyAlignment="1">
      <alignment horizontal="right"/>
    </xf>
    <xf numFmtId="38" fontId="2" fillId="0" borderId="49" xfId="1" applyFont="1" applyFill="1" applyBorder="1" applyAlignment="1">
      <alignment horizontal="right"/>
    </xf>
    <xf numFmtId="38" fontId="2" fillId="0" borderId="52" xfId="1" applyFont="1" applyFill="1" applyBorder="1" applyAlignment="1">
      <alignment horizontal="right"/>
    </xf>
    <xf numFmtId="38" fontId="2" fillId="0" borderId="0" xfId="0" applyNumberFormat="1" applyFont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23" xfId="0" applyFont="1" applyBorder="1"/>
    <xf numFmtId="0" fontId="2" fillId="0" borderId="2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38" fontId="4" fillId="0" borderId="47" xfId="1" applyFont="1" applyFill="1" applyBorder="1" applyAlignment="1">
      <alignment horizontal="left"/>
    </xf>
    <xf numFmtId="38" fontId="4" fillId="0" borderId="48" xfId="1" applyFont="1" applyFill="1" applyBorder="1" applyAlignment="1">
      <alignment horizontal="left"/>
    </xf>
    <xf numFmtId="38" fontId="4" fillId="0" borderId="50" xfId="1" applyFont="1" applyFill="1" applyBorder="1" applyAlignment="1">
      <alignment horizontal="left"/>
    </xf>
    <xf numFmtId="38" fontId="4" fillId="0" borderId="51" xfId="1" applyFont="1" applyFill="1" applyBorder="1" applyAlignment="1">
      <alignment horizontal="left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23</xdr:row>
      <xdr:rowOff>138545</xdr:rowOff>
    </xdr:from>
    <xdr:to>
      <xdr:col>9</xdr:col>
      <xdr:colOff>1316182</xdr:colOff>
      <xdr:row>58</xdr:row>
      <xdr:rowOff>206375</xdr:rowOff>
    </xdr:to>
    <xdr:sp macro="" textlink="">
      <xdr:nvSpPr>
        <xdr:cNvPr id="2" name="テキスト 8">
          <a:extLst>
            <a:ext uri="{FF2B5EF4-FFF2-40B4-BE49-F238E27FC236}">
              <a16:creationId xmlns:a16="http://schemas.microsoft.com/office/drawing/2014/main" id="{E3297C4D-A129-4335-9B1F-952D27DCEC9B}"/>
            </a:ext>
          </a:extLst>
        </xdr:cNvPr>
        <xdr:cNvSpPr txBox="1">
          <a:spLocks noChangeArrowheads="1"/>
        </xdr:cNvSpPr>
      </xdr:nvSpPr>
      <xdr:spPr bwMode="auto">
        <a:xfrm>
          <a:off x="76200" y="9834995"/>
          <a:ext cx="16413307" cy="6497205"/>
        </a:xfrm>
        <a:prstGeom prst="rect">
          <a:avLst/>
        </a:prstGeom>
        <a:solidFill>
          <a:schemeClr val="bg1"/>
        </a:solidFill>
        <a:ln w="1">
          <a:noFill/>
          <a:miter lim="800000"/>
          <a:headEnd/>
          <a:tailEnd/>
        </a:ln>
      </xdr:spPr>
      <xdr:txBody>
        <a:bodyPr vertOverflow="clip" wrap="square" lIns="45720" tIns="22860" rIns="0" bIns="0" anchor="t" upright="1"/>
        <a:lstStyle/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上記計算書の各月の積算根拠は、以下のとおりです。</a:t>
          </a:r>
        </a:p>
        <a:p>
          <a:pPr algn="l" rtl="0">
            <a:lnSpc>
              <a:spcPts val="20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Ａ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入札金額 ＝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Ｃ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税込み金額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１００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÷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１１０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円未満を切り上げるものとする。</a:t>
          </a:r>
        </a:p>
        <a:p>
          <a:pPr algn="l" rtl="0">
            <a:lnSpc>
              <a:spcPts val="2000"/>
            </a:lnSpc>
            <a:defRPr sz="1000"/>
          </a:pPr>
          <a:endParaRPr lang="ja-JP" altLang="en-US" sz="1800" b="0" i="0" strike="noStrike">
            <a:solidFill>
              <a:srgbClr val="000000"/>
            </a:solidFill>
            <a:latin typeface="HGPｺﾞｼｯｸM"/>
            <a:ea typeface="HGPｺﾞｼｯｸM"/>
          </a:endParaRPr>
        </a:p>
        <a:p>
          <a:pPr algn="l" rtl="0">
            <a:lnSpc>
              <a:spcPts val="21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Ｃ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税込み金額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１．基本料金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[d]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常時電力基本料金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契約電力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[a]×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基本料金単価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[b]×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｛（１８５－力率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(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％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)[c]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）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÷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１００｝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２．電力量料金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[k]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k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＝①＋②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　①夏    季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[g]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＝当該月の夏季使用電力量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[e]×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夏季電力量料金単価</a:t>
          </a: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[f]</a:t>
          </a: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　　　　②その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他季</a:t>
          </a: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[j]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＝当該月のその他季使用電力量</a:t>
          </a: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[h]×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その他季電力量料金単価</a:t>
          </a: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[i]</a:t>
          </a:r>
        </a:p>
        <a:p>
          <a:pPr algn="l" rtl="0">
            <a:lnSpc>
              <a:spcPts val="2000"/>
            </a:lnSpc>
            <a:defRPr sz="1000"/>
          </a:pP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　　　</a:t>
          </a:r>
        </a:p>
        <a:p>
          <a:pPr algn="l" rtl="0">
            <a:lnSpc>
              <a:spcPts val="2100"/>
            </a:lnSpc>
            <a:defRPr sz="1000"/>
          </a:pP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Ｂ</a:t>
          </a: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消費税相当額及び地方消費税 ＝</a:t>
          </a: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Ｃ</a:t>
          </a: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税込み金額－</a:t>
          </a: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【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Ａ</a:t>
          </a: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】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入札金額</a:t>
          </a:r>
        </a:p>
        <a:p>
          <a:pPr algn="l" rtl="0">
            <a:lnSpc>
              <a:spcPts val="2000"/>
            </a:lnSpc>
            <a:defRPr sz="1000"/>
          </a:pPr>
          <a:endParaRPr lang="ja-JP" altLang="en-US" sz="1800" b="0" i="0" strike="noStrike">
            <a:solidFill>
              <a:sysClr val="windowText" lastClr="000000"/>
            </a:solidFill>
            <a:latin typeface="HGPｺﾞｼｯｸM"/>
            <a:ea typeface="HGPｺﾞｼｯｸM"/>
          </a:endParaRPr>
        </a:p>
        <a:p>
          <a:pPr algn="l" rtl="0">
            <a:lnSpc>
              <a:spcPts val="2100"/>
            </a:lnSpc>
            <a:defRPr sz="1000"/>
          </a:pP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基本料金の力率は，仕様書にもとづいた値で積算するものとする（実際の料金請求における基本料金の力率割引割増は，実際の各月の力率により算定する）。</a:t>
          </a:r>
        </a:p>
        <a:p>
          <a:pPr algn="l" rtl="0">
            <a:lnSpc>
              <a:spcPts val="2000"/>
            </a:lnSpc>
            <a:defRPr sz="1000"/>
          </a:pP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電力量料金における料金単価区分は，仕様書にもとづくものとする。</a:t>
          </a:r>
        </a:p>
        <a:p>
          <a:pPr algn="l" rtl="0">
            <a:lnSpc>
              <a:spcPts val="2100"/>
            </a:lnSpc>
            <a:defRPr sz="1000"/>
          </a:pPr>
          <a:r>
            <a:rPr lang="en-US" altLang="ja-JP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ysClr val="windowText" lastClr="000000"/>
              </a:solidFill>
              <a:latin typeface="HGPｺﾞｼｯｸM"/>
              <a:ea typeface="HGPｺﾞｼｯｸM"/>
            </a:rPr>
            <a:t>燃料費調整および市場価格調整は，上記に含めない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ものとする。</a:t>
          </a:r>
        </a:p>
        <a:p>
          <a:pPr algn="l" rtl="0">
            <a:lnSpc>
              <a:spcPts val="2000"/>
            </a:lnSpc>
            <a:defRPr sz="1000"/>
          </a:pPr>
          <a:r>
            <a:rPr lang="en-US" altLang="ja-JP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※</a:t>
          </a:r>
          <a:r>
            <a:rPr lang="ja-JP" altLang="en-US" sz="1800" b="0" i="0" strike="noStrike">
              <a:solidFill>
                <a:srgbClr val="000000"/>
              </a:solidFill>
              <a:latin typeface="HGPｺﾞｼｯｸM"/>
              <a:ea typeface="HGPｺﾞｼｯｸM"/>
            </a:rPr>
            <a:t>各月の総計を合算したのもを年計の総計とするものとする（端数処理により，基本料金，電力量料金の合計とは一致しない場合もある）。</a:t>
          </a:r>
        </a:p>
        <a:p>
          <a:pPr algn="l" rtl="0">
            <a:lnSpc>
              <a:spcPts val="2000"/>
            </a:lnSpc>
            <a:defRPr sz="1000"/>
          </a:pPr>
          <a:endParaRPr lang="ja-JP" altLang="en-US" sz="1800" b="0" i="0" strike="noStrike">
            <a:solidFill>
              <a:srgbClr val="000000"/>
            </a:solidFill>
            <a:latin typeface="HGPｺﾞｼｯｸM"/>
            <a:ea typeface="HGPｺﾞｼｯｸ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27A37-D177-474E-92F0-F93D98ED63D6}">
  <sheetPr>
    <tabColor rgb="FFFFFF00"/>
  </sheetPr>
  <dimension ref="A1:N59"/>
  <sheetViews>
    <sheetView showZeros="0" tabSelected="1" view="pageBreakPreview" topLeftCell="A7" zoomScale="55" zoomScaleNormal="50" zoomScaleSheetLayoutView="55" workbookViewId="0">
      <selection activeCell="H14" sqref="H14"/>
    </sheetView>
  </sheetViews>
  <sheetFormatPr defaultRowHeight="18.75" x14ac:dyDescent="0.2"/>
  <cols>
    <col min="1" max="1" width="13.25" style="1" customWidth="1"/>
    <col min="2" max="2" width="20" style="1" customWidth="1"/>
    <col min="3" max="3" width="23.25" style="1" customWidth="1"/>
    <col min="4" max="4" width="17.125" style="1" customWidth="1"/>
    <col min="5" max="5" width="38" style="1" customWidth="1"/>
    <col min="6" max="6" width="20.875" style="1" customWidth="1"/>
    <col min="7" max="7" width="20.375" style="1" customWidth="1"/>
    <col min="8" max="8" width="23.375" style="1" customWidth="1"/>
    <col min="9" max="9" width="22.875" style="1" customWidth="1"/>
    <col min="10" max="10" width="18.625" style="1" customWidth="1"/>
    <col min="11" max="11" width="23.625" style="1" customWidth="1"/>
    <col min="12" max="12" width="33.75" style="1" customWidth="1"/>
    <col min="13" max="13" width="39.75" style="1" customWidth="1"/>
    <col min="14" max="14" width="9" style="1"/>
    <col min="15" max="15" width="1.125" style="1" customWidth="1"/>
    <col min="16" max="20" width="18.625" style="1" customWidth="1"/>
    <col min="21" max="16384" width="9" style="1"/>
  </cols>
  <sheetData>
    <row r="1" spans="1:13" ht="36" customHeight="1" thickBot="1" x14ac:dyDescent="0.25">
      <c r="A1" s="100" t="s">
        <v>51</v>
      </c>
      <c r="B1" s="100"/>
    </row>
    <row r="2" spans="1:13" ht="27" customHeight="1" x14ac:dyDescent="0.2">
      <c r="A2" s="2"/>
      <c r="B2" s="3" t="s">
        <v>0</v>
      </c>
      <c r="C2" s="4"/>
      <c r="D2" s="4"/>
      <c r="E2" s="4"/>
      <c r="F2" s="5" t="s">
        <v>1</v>
      </c>
      <c r="G2" s="6"/>
      <c r="H2" s="6"/>
      <c r="I2" s="6"/>
      <c r="J2" s="6"/>
      <c r="K2" s="6"/>
      <c r="L2" s="4"/>
      <c r="M2" s="2"/>
    </row>
    <row r="3" spans="1:13" ht="23.25" customHeight="1" x14ac:dyDescent="0.2">
      <c r="A3" s="7"/>
      <c r="B3" s="8" t="s">
        <v>2</v>
      </c>
      <c r="C3" s="9"/>
      <c r="D3" s="9"/>
      <c r="E3" s="10"/>
      <c r="F3" s="101" t="s">
        <v>3</v>
      </c>
      <c r="G3" s="102"/>
      <c r="H3" s="103"/>
      <c r="I3" s="107" t="s">
        <v>4</v>
      </c>
      <c r="J3" s="102"/>
      <c r="K3" s="102"/>
      <c r="L3" s="11"/>
      <c r="M3" s="7"/>
    </row>
    <row r="4" spans="1:13" ht="18" customHeight="1" x14ac:dyDescent="0.2">
      <c r="A4" s="12" t="s">
        <v>5</v>
      </c>
      <c r="B4" s="13"/>
      <c r="C4" s="14"/>
      <c r="D4" s="14"/>
      <c r="E4" s="15"/>
      <c r="F4" s="104"/>
      <c r="G4" s="105"/>
      <c r="H4" s="106"/>
      <c r="I4" s="108"/>
      <c r="J4" s="105"/>
      <c r="K4" s="105"/>
      <c r="L4" s="16" t="s">
        <v>6</v>
      </c>
      <c r="M4" s="12" t="s">
        <v>7</v>
      </c>
    </row>
    <row r="5" spans="1:13" ht="21.95" customHeight="1" x14ac:dyDescent="0.2">
      <c r="A5" s="12"/>
      <c r="B5" s="17" t="s">
        <v>8</v>
      </c>
      <c r="C5" s="18" t="s">
        <v>9</v>
      </c>
      <c r="D5" s="19" t="s">
        <v>10</v>
      </c>
      <c r="E5" s="20" t="s">
        <v>11</v>
      </c>
      <c r="F5" s="21" t="s">
        <v>12</v>
      </c>
      <c r="G5" s="20" t="s">
        <v>9</v>
      </c>
      <c r="H5" s="20" t="s">
        <v>11</v>
      </c>
      <c r="I5" s="18" t="s">
        <v>12</v>
      </c>
      <c r="J5" s="20" t="s">
        <v>9</v>
      </c>
      <c r="K5" s="22" t="s">
        <v>11</v>
      </c>
      <c r="L5" s="16"/>
      <c r="M5" s="12" t="s">
        <v>13</v>
      </c>
    </row>
    <row r="6" spans="1:13" ht="21.95" customHeight="1" x14ac:dyDescent="0.2">
      <c r="A6" s="12"/>
      <c r="B6" s="17" t="s">
        <v>14</v>
      </c>
      <c r="C6" s="23" t="s">
        <v>15</v>
      </c>
      <c r="D6" s="19" t="s">
        <v>16</v>
      </c>
      <c r="E6" s="19" t="s">
        <v>17</v>
      </c>
      <c r="F6" s="17" t="s">
        <v>18</v>
      </c>
      <c r="G6" s="19" t="s">
        <v>19</v>
      </c>
      <c r="H6" s="19" t="s">
        <v>17</v>
      </c>
      <c r="I6" s="23" t="s">
        <v>18</v>
      </c>
      <c r="J6" s="19" t="s">
        <v>19</v>
      </c>
      <c r="K6" s="24" t="s">
        <v>17</v>
      </c>
      <c r="L6" s="16" t="s">
        <v>17</v>
      </c>
      <c r="M6" s="12" t="s">
        <v>17</v>
      </c>
    </row>
    <row r="7" spans="1:13" ht="30.75" customHeight="1" thickBot="1" x14ac:dyDescent="0.25">
      <c r="A7" s="25"/>
      <c r="B7" s="26" t="s">
        <v>20</v>
      </c>
      <c r="C7" s="27" t="s">
        <v>21</v>
      </c>
      <c r="D7" s="28" t="s">
        <v>22</v>
      </c>
      <c r="E7" s="28" t="s">
        <v>23</v>
      </c>
      <c r="F7" s="26" t="s">
        <v>24</v>
      </c>
      <c r="G7" s="28" t="s">
        <v>25</v>
      </c>
      <c r="H7" s="28" t="s">
        <v>26</v>
      </c>
      <c r="I7" s="27" t="s">
        <v>27</v>
      </c>
      <c r="J7" s="28" t="s">
        <v>28</v>
      </c>
      <c r="K7" s="28" t="s">
        <v>29</v>
      </c>
      <c r="L7" s="29" t="s">
        <v>30</v>
      </c>
      <c r="M7" s="25" t="s">
        <v>31</v>
      </c>
    </row>
    <row r="8" spans="1:13" ht="39.950000000000003" customHeight="1" x14ac:dyDescent="0.2">
      <c r="A8" s="30" t="s">
        <v>32</v>
      </c>
      <c r="B8" s="31">
        <v>218</v>
      </c>
      <c r="C8" s="32"/>
      <c r="D8" s="33">
        <v>100</v>
      </c>
      <c r="E8" s="34">
        <f>B8*C8*(185-D8)/100</f>
        <v>0</v>
      </c>
      <c r="F8" s="35"/>
      <c r="G8" s="36"/>
      <c r="H8" s="36"/>
      <c r="I8" s="37">
        <v>20000</v>
      </c>
      <c r="J8" s="38"/>
      <c r="K8" s="39">
        <f>I8*J8</f>
        <v>0</v>
      </c>
      <c r="L8" s="40">
        <f>H8+K8</f>
        <v>0</v>
      </c>
      <c r="M8" s="41">
        <f>E8+L8</f>
        <v>0</v>
      </c>
    </row>
    <row r="9" spans="1:13" ht="39.950000000000003" customHeight="1" x14ac:dyDescent="0.2">
      <c r="A9" s="30" t="s">
        <v>33</v>
      </c>
      <c r="B9" s="31">
        <v>218</v>
      </c>
      <c r="C9" s="32"/>
      <c r="D9" s="33">
        <v>100</v>
      </c>
      <c r="E9" s="34">
        <f t="shared" ref="E9:E15" si="0">B9*C9*(185-D9)/100</f>
        <v>0</v>
      </c>
      <c r="F9" s="42"/>
      <c r="G9" s="43"/>
      <c r="H9" s="43"/>
      <c r="I9" s="37">
        <v>16000</v>
      </c>
      <c r="J9" s="38"/>
      <c r="K9" s="39">
        <f>I9*J9</f>
        <v>0</v>
      </c>
      <c r="L9" s="40">
        <f t="shared" ref="L9:L18" si="1">H9+K9</f>
        <v>0</v>
      </c>
      <c r="M9" s="41">
        <f t="shared" ref="M9:M20" si="2">E9+L9</f>
        <v>0</v>
      </c>
    </row>
    <row r="10" spans="1:13" ht="39.950000000000003" customHeight="1" x14ac:dyDescent="0.2">
      <c r="A10" s="30" t="s">
        <v>34</v>
      </c>
      <c r="B10" s="31">
        <v>218</v>
      </c>
      <c r="C10" s="32"/>
      <c r="D10" s="33">
        <v>100</v>
      </c>
      <c r="E10" s="34">
        <f t="shared" si="0"/>
        <v>0</v>
      </c>
      <c r="F10" s="44"/>
      <c r="G10" s="45"/>
      <c r="H10" s="45"/>
      <c r="I10" s="37">
        <v>22000</v>
      </c>
      <c r="J10" s="39"/>
      <c r="K10" s="39">
        <f>I10*J10</f>
        <v>0</v>
      </c>
      <c r="L10" s="40">
        <f t="shared" si="1"/>
        <v>0</v>
      </c>
      <c r="M10" s="41">
        <f t="shared" si="2"/>
        <v>0</v>
      </c>
    </row>
    <row r="11" spans="1:13" ht="39.950000000000003" customHeight="1" x14ac:dyDescent="0.2">
      <c r="A11" s="30" t="s">
        <v>35</v>
      </c>
      <c r="B11" s="31">
        <v>218</v>
      </c>
      <c r="C11" s="32"/>
      <c r="D11" s="33">
        <v>100</v>
      </c>
      <c r="E11" s="34">
        <f t="shared" si="0"/>
        <v>0</v>
      </c>
      <c r="F11" s="46">
        <v>35000</v>
      </c>
      <c r="G11" s="47"/>
      <c r="H11" s="39">
        <f>F11*G11</f>
        <v>0</v>
      </c>
      <c r="I11" s="48"/>
      <c r="J11" s="49"/>
      <c r="K11" s="49">
        <f>SUM(I11:J11)</f>
        <v>0</v>
      </c>
      <c r="L11" s="40">
        <f t="shared" si="1"/>
        <v>0</v>
      </c>
      <c r="M11" s="41">
        <f t="shared" si="2"/>
        <v>0</v>
      </c>
    </row>
    <row r="12" spans="1:13" ht="39.950000000000003" customHeight="1" x14ac:dyDescent="0.2">
      <c r="A12" s="30" t="s">
        <v>36</v>
      </c>
      <c r="B12" s="31">
        <v>218</v>
      </c>
      <c r="C12" s="32"/>
      <c r="D12" s="33">
        <v>100</v>
      </c>
      <c r="E12" s="34">
        <f t="shared" si="0"/>
        <v>0</v>
      </c>
      <c r="F12" s="46">
        <v>35000</v>
      </c>
      <c r="G12" s="47"/>
      <c r="H12" s="39">
        <f>F12*G12</f>
        <v>0</v>
      </c>
      <c r="I12" s="48"/>
      <c r="J12" s="49"/>
      <c r="K12" s="49">
        <f>SUM(I12:J12)</f>
        <v>0</v>
      </c>
      <c r="L12" s="40">
        <f t="shared" si="1"/>
        <v>0</v>
      </c>
      <c r="M12" s="41">
        <f t="shared" si="2"/>
        <v>0</v>
      </c>
    </row>
    <row r="13" spans="1:13" ht="39.950000000000003" customHeight="1" x14ac:dyDescent="0.2">
      <c r="A13" s="30" t="s">
        <v>37</v>
      </c>
      <c r="B13" s="31">
        <v>218</v>
      </c>
      <c r="C13" s="32"/>
      <c r="D13" s="33">
        <v>100</v>
      </c>
      <c r="E13" s="34">
        <f t="shared" si="0"/>
        <v>0</v>
      </c>
      <c r="F13" s="46">
        <v>28000</v>
      </c>
      <c r="G13" s="47"/>
      <c r="H13" s="39">
        <f>F13*G13</f>
        <v>0</v>
      </c>
      <c r="I13" s="48"/>
      <c r="J13" s="49"/>
      <c r="K13" s="49">
        <f>SUM(I13:J13)</f>
        <v>0</v>
      </c>
      <c r="L13" s="40">
        <f t="shared" si="1"/>
        <v>0</v>
      </c>
      <c r="M13" s="41">
        <f t="shared" si="2"/>
        <v>0</v>
      </c>
    </row>
    <row r="14" spans="1:13" ht="39.950000000000003" customHeight="1" x14ac:dyDescent="0.2">
      <c r="A14" s="30" t="s">
        <v>38</v>
      </c>
      <c r="B14" s="31">
        <v>218</v>
      </c>
      <c r="C14" s="32"/>
      <c r="D14" s="33">
        <v>100</v>
      </c>
      <c r="E14" s="34">
        <f t="shared" si="0"/>
        <v>0</v>
      </c>
      <c r="F14" s="44"/>
      <c r="G14" s="45"/>
      <c r="H14" s="45"/>
      <c r="I14" s="50">
        <v>17000</v>
      </c>
      <c r="J14" s="51"/>
      <c r="K14" s="51">
        <f t="shared" ref="K14:K19" si="3">I14*J14</f>
        <v>0</v>
      </c>
      <c r="L14" s="40">
        <f t="shared" si="1"/>
        <v>0</v>
      </c>
      <c r="M14" s="41">
        <f t="shared" si="2"/>
        <v>0</v>
      </c>
    </row>
    <row r="15" spans="1:13" ht="39.950000000000003" customHeight="1" x14ac:dyDescent="0.2">
      <c r="A15" s="30" t="s">
        <v>39</v>
      </c>
      <c r="B15" s="31">
        <v>218</v>
      </c>
      <c r="C15" s="32"/>
      <c r="D15" s="33">
        <v>100</v>
      </c>
      <c r="E15" s="34">
        <f t="shared" si="0"/>
        <v>0</v>
      </c>
      <c r="F15" s="52"/>
      <c r="G15" s="53"/>
      <c r="H15" s="54"/>
      <c r="I15" s="55">
        <v>23000</v>
      </c>
      <c r="J15" s="56"/>
      <c r="K15" s="39">
        <f t="shared" si="3"/>
        <v>0</v>
      </c>
      <c r="L15" s="40">
        <f t="shared" si="1"/>
        <v>0</v>
      </c>
      <c r="M15" s="41">
        <f t="shared" si="2"/>
        <v>0</v>
      </c>
    </row>
    <row r="16" spans="1:13" ht="39.950000000000003" customHeight="1" x14ac:dyDescent="0.2">
      <c r="A16" s="30" t="s">
        <v>40</v>
      </c>
      <c r="B16" s="31">
        <v>218</v>
      </c>
      <c r="C16" s="32"/>
      <c r="D16" s="33">
        <v>100</v>
      </c>
      <c r="E16" s="34">
        <f>B16*C16*(185-D16)/100</f>
        <v>0</v>
      </c>
      <c r="F16" s="52"/>
      <c r="G16" s="53"/>
      <c r="H16" s="54"/>
      <c r="I16" s="55">
        <v>35000</v>
      </c>
      <c r="J16" s="56"/>
      <c r="K16" s="39">
        <f t="shared" si="3"/>
        <v>0</v>
      </c>
      <c r="L16" s="40">
        <f t="shared" si="1"/>
        <v>0</v>
      </c>
      <c r="M16" s="41">
        <f t="shared" si="2"/>
        <v>0</v>
      </c>
    </row>
    <row r="17" spans="1:14" ht="39.950000000000003" customHeight="1" x14ac:dyDescent="0.2">
      <c r="A17" s="30" t="s">
        <v>41</v>
      </c>
      <c r="B17" s="31">
        <v>218</v>
      </c>
      <c r="C17" s="32"/>
      <c r="D17" s="33">
        <v>100</v>
      </c>
      <c r="E17" s="34">
        <f>B17*C17*(185-D17)/100</f>
        <v>0</v>
      </c>
      <c r="F17" s="52"/>
      <c r="G17" s="53"/>
      <c r="H17" s="54"/>
      <c r="I17" s="55">
        <v>41000</v>
      </c>
      <c r="J17" s="56"/>
      <c r="K17" s="39">
        <f t="shared" si="3"/>
        <v>0</v>
      </c>
      <c r="L17" s="40">
        <f t="shared" si="1"/>
        <v>0</v>
      </c>
      <c r="M17" s="41">
        <f t="shared" si="2"/>
        <v>0</v>
      </c>
    </row>
    <row r="18" spans="1:14" ht="39.950000000000003" customHeight="1" x14ac:dyDescent="0.2">
      <c r="A18" s="30" t="s">
        <v>42</v>
      </c>
      <c r="B18" s="31">
        <v>218</v>
      </c>
      <c r="C18" s="32"/>
      <c r="D18" s="33">
        <v>100</v>
      </c>
      <c r="E18" s="34">
        <f>B18*C18*(185-D18)/100</f>
        <v>0</v>
      </c>
      <c r="F18" s="44"/>
      <c r="G18" s="45"/>
      <c r="H18" s="45"/>
      <c r="I18" s="55">
        <v>40000</v>
      </c>
      <c r="J18" s="39"/>
      <c r="K18" s="39">
        <f t="shared" si="3"/>
        <v>0</v>
      </c>
      <c r="L18" s="40">
        <f t="shared" si="1"/>
        <v>0</v>
      </c>
      <c r="M18" s="41">
        <f t="shared" si="2"/>
        <v>0</v>
      </c>
    </row>
    <row r="19" spans="1:14" ht="39.950000000000003" customHeight="1" thickBot="1" x14ac:dyDescent="0.25">
      <c r="A19" s="30" t="s">
        <v>43</v>
      </c>
      <c r="B19" s="31">
        <v>218</v>
      </c>
      <c r="C19" s="32"/>
      <c r="D19" s="57">
        <v>100</v>
      </c>
      <c r="E19" s="58">
        <f>B19*C19*(185-D19)/100</f>
        <v>0</v>
      </c>
      <c r="F19" s="59"/>
      <c r="G19" s="60"/>
      <c r="H19" s="60"/>
      <c r="I19" s="61">
        <v>36000</v>
      </c>
      <c r="J19" s="62"/>
      <c r="K19" s="39">
        <f t="shared" si="3"/>
        <v>0</v>
      </c>
      <c r="L19" s="63">
        <f>H19+K19</f>
        <v>0</v>
      </c>
      <c r="M19" s="64">
        <f t="shared" si="2"/>
        <v>0</v>
      </c>
    </row>
    <row r="20" spans="1:14" ht="39.950000000000003" customHeight="1" thickBot="1" x14ac:dyDescent="0.25">
      <c r="A20" s="65" t="s">
        <v>44</v>
      </c>
      <c r="B20" s="66"/>
      <c r="C20" s="67"/>
      <c r="D20" s="68"/>
      <c r="E20" s="69">
        <f>SUM(E8:E19)</f>
        <v>0</v>
      </c>
      <c r="F20" s="70">
        <f>SUM(F11:F13)</f>
        <v>98000</v>
      </c>
      <c r="G20" s="71"/>
      <c r="H20" s="70"/>
      <c r="I20" s="70">
        <f>SUM(I8:I19)</f>
        <v>250000</v>
      </c>
      <c r="J20" s="67"/>
      <c r="K20" s="72"/>
      <c r="L20" s="73">
        <f>SUM(L8:L19)</f>
        <v>0</v>
      </c>
      <c r="M20" s="74">
        <f t="shared" si="2"/>
        <v>0</v>
      </c>
      <c r="N20" s="75" t="s">
        <v>45</v>
      </c>
    </row>
    <row r="21" spans="1:14" ht="39.950000000000003" customHeight="1" x14ac:dyDescent="0.2">
      <c r="A21" s="76"/>
      <c r="B21" s="76"/>
      <c r="C21" s="76"/>
      <c r="D21" s="76"/>
      <c r="E21" s="77"/>
      <c r="F21" s="78"/>
      <c r="G21" s="79"/>
      <c r="H21" s="80"/>
      <c r="I21" s="80"/>
      <c r="J21" s="76"/>
      <c r="K21" s="109" t="s">
        <v>46</v>
      </c>
      <c r="L21" s="110"/>
      <c r="M21" s="81"/>
      <c r="N21" s="75" t="s">
        <v>47</v>
      </c>
    </row>
    <row r="22" spans="1:14" ht="39.950000000000003" customHeight="1" thickBot="1" x14ac:dyDescent="0.25">
      <c r="A22" s="76"/>
      <c r="B22" s="76"/>
      <c r="C22" s="76"/>
      <c r="D22" s="76"/>
      <c r="E22" s="77"/>
      <c r="F22" s="78"/>
      <c r="G22" s="79"/>
      <c r="H22" s="80"/>
      <c r="I22" s="80"/>
      <c r="J22" s="76"/>
      <c r="K22" s="111" t="s">
        <v>48</v>
      </c>
      <c r="L22" s="112"/>
      <c r="M22" s="82"/>
      <c r="N22" s="75" t="s">
        <v>49</v>
      </c>
    </row>
    <row r="23" spans="1:14" ht="9" customHeight="1" x14ac:dyDescent="0.2">
      <c r="M23" s="83"/>
    </row>
    <row r="24" spans="1:14" ht="12.95" customHeight="1" x14ac:dyDescent="0.2">
      <c r="A24" s="84"/>
      <c r="B24" s="85"/>
      <c r="C24" s="85"/>
      <c r="D24" s="85"/>
      <c r="E24" s="85"/>
      <c r="F24" s="85"/>
      <c r="G24" s="85"/>
      <c r="H24" s="85"/>
      <c r="I24" s="85"/>
      <c r="J24" s="85"/>
      <c r="K24" s="85"/>
      <c r="L24" s="85"/>
      <c r="M24" s="86"/>
    </row>
    <row r="25" spans="1:14" ht="12.95" customHeight="1" x14ac:dyDescent="0.2">
      <c r="A25" s="87"/>
      <c r="M25" s="88"/>
    </row>
    <row r="26" spans="1:14" ht="12.95" customHeight="1" x14ac:dyDescent="0.2">
      <c r="A26" s="87"/>
      <c r="M26" s="88"/>
    </row>
    <row r="27" spans="1:14" ht="12.95" customHeight="1" x14ac:dyDescent="0.2">
      <c r="A27" s="87"/>
      <c r="M27" s="88"/>
    </row>
    <row r="28" spans="1:14" ht="12.95" customHeight="1" x14ac:dyDescent="0.2">
      <c r="A28" s="87"/>
      <c r="M28" s="88"/>
    </row>
    <row r="29" spans="1:14" ht="12.95" customHeight="1" x14ac:dyDescent="0.2">
      <c r="A29" s="87"/>
      <c r="M29" s="88"/>
    </row>
    <row r="30" spans="1:14" ht="12.95" customHeight="1" x14ac:dyDescent="0.2">
      <c r="A30" s="87"/>
      <c r="M30" s="88"/>
    </row>
    <row r="31" spans="1:14" ht="12.95" customHeight="1" x14ac:dyDescent="0.2">
      <c r="A31" s="87"/>
      <c r="M31" s="88"/>
    </row>
    <row r="32" spans="1:14" ht="12.95" customHeight="1" x14ac:dyDescent="0.2">
      <c r="A32" s="87"/>
      <c r="M32" s="88"/>
    </row>
    <row r="33" spans="1:13" ht="12.95" customHeight="1" x14ac:dyDescent="0.2">
      <c r="A33" s="87"/>
      <c r="M33" s="88"/>
    </row>
    <row r="34" spans="1:13" ht="12.95" customHeight="1" x14ac:dyDescent="0.2">
      <c r="A34" s="87"/>
      <c r="M34" s="88"/>
    </row>
    <row r="35" spans="1:13" ht="12.95" customHeight="1" x14ac:dyDescent="0.2">
      <c r="A35" s="87"/>
      <c r="M35" s="88"/>
    </row>
    <row r="36" spans="1:13" ht="12.95" customHeight="1" x14ac:dyDescent="0.2">
      <c r="A36" s="87"/>
      <c r="M36" s="88"/>
    </row>
    <row r="37" spans="1:13" ht="12.95" customHeight="1" x14ac:dyDescent="0.2">
      <c r="A37" s="87"/>
      <c r="M37" s="88"/>
    </row>
    <row r="38" spans="1:13" ht="12.95" customHeight="1" x14ac:dyDescent="0.2">
      <c r="A38" s="87"/>
      <c r="M38" s="88"/>
    </row>
    <row r="39" spans="1:13" ht="12.95" customHeight="1" x14ac:dyDescent="0.2">
      <c r="A39" s="87"/>
      <c r="M39" s="88"/>
    </row>
    <row r="40" spans="1:13" ht="12.95" customHeight="1" x14ac:dyDescent="0.2">
      <c r="A40" s="87"/>
      <c r="M40" s="88"/>
    </row>
    <row r="41" spans="1:13" ht="12.95" customHeight="1" x14ac:dyDescent="0.2">
      <c r="A41" s="87"/>
      <c r="M41" s="88"/>
    </row>
    <row r="42" spans="1:13" ht="12.95" customHeight="1" x14ac:dyDescent="0.2">
      <c r="A42" s="87"/>
      <c r="M42" s="88"/>
    </row>
    <row r="43" spans="1:13" ht="12.95" customHeight="1" x14ac:dyDescent="0.2">
      <c r="A43" s="87"/>
      <c r="M43" s="88"/>
    </row>
    <row r="44" spans="1:13" ht="12.95" customHeight="1" x14ac:dyDescent="0.2">
      <c r="A44" s="87"/>
      <c r="M44" s="88"/>
    </row>
    <row r="45" spans="1:13" ht="12.95" customHeight="1" x14ac:dyDescent="0.2">
      <c r="A45" s="87"/>
      <c r="M45" s="88"/>
    </row>
    <row r="46" spans="1:13" ht="12.95" customHeight="1" x14ac:dyDescent="0.2">
      <c r="A46" s="87"/>
      <c r="M46" s="88"/>
    </row>
    <row r="47" spans="1:13" ht="12.95" customHeight="1" x14ac:dyDescent="0.2">
      <c r="A47" s="87"/>
      <c r="M47" s="88"/>
    </row>
    <row r="48" spans="1:13" ht="12.95" customHeight="1" x14ac:dyDescent="0.2">
      <c r="A48" s="87"/>
      <c r="M48" s="88"/>
    </row>
    <row r="49" spans="1:13" x14ac:dyDescent="0.2">
      <c r="A49" s="87"/>
      <c r="M49" s="88"/>
    </row>
    <row r="50" spans="1:13" x14ac:dyDescent="0.2">
      <c r="A50" s="87"/>
      <c r="M50" s="88"/>
    </row>
    <row r="51" spans="1:13" x14ac:dyDescent="0.2">
      <c r="A51" s="87"/>
      <c r="M51" s="88"/>
    </row>
    <row r="52" spans="1:13" x14ac:dyDescent="0.2">
      <c r="A52" s="87"/>
      <c r="K52" s="91" t="s">
        <v>50</v>
      </c>
      <c r="L52" s="92"/>
      <c r="M52" s="93"/>
    </row>
    <row r="53" spans="1:13" ht="18.75" customHeight="1" x14ac:dyDescent="0.2">
      <c r="A53" s="87"/>
      <c r="K53" s="94"/>
      <c r="L53" s="95"/>
      <c r="M53" s="96"/>
    </row>
    <row r="54" spans="1:13" x14ac:dyDescent="0.2">
      <c r="A54" s="87"/>
      <c r="K54" s="94"/>
      <c r="L54" s="95"/>
      <c r="M54" s="96"/>
    </row>
    <row r="55" spans="1:13" x14ac:dyDescent="0.2">
      <c r="A55" s="87"/>
      <c r="K55" s="94"/>
      <c r="L55" s="95"/>
      <c r="M55" s="96"/>
    </row>
    <row r="56" spans="1:13" x14ac:dyDescent="0.2">
      <c r="A56" s="87"/>
      <c r="K56" s="94"/>
      <c r="L56" s="95"/>
      <c r="M56" s="96"/>
    </row>
    <row r="57" spans="1:13" x14ac:dyDescent="0.2">
      <c r="A57" s="87"/>
      <c r="K57" s="94"/>
      <c r="L57" s="95"/>
      <c r="M57" s="96"/>
    </row>
    <row r="58" spans="1:13" x14ac:dyDescent="0.2">
      <c r="A58" s="87"/>
      <c r="K58" s="94"/>
      <c r="L58" s="95"/>
      <c r="M58" s="96"/>
    </row>
    <row r="59" spans="1:13" x14ac:dyDescent="0.2">
      <c r="A59" s="89"/>
      <c r="B59" s="90"/>
      <c r="C59" s="90"/>
      <c r="D59" s="90"/>
      <c r="E59" s="90"/>
      <c r="F59" s="90"/>
      <c r="G59" s="90"/>
      <c r="H59" s="90"/>
      <c r="I59" s="90"/>
      <c r="J59" s="90"/>
      <c r="K59" s="97"/>
      <c r="L59" s="98"/>
      <c r="M59" s="99"/>
    </row>
  </sheetData>
  <mergeCells count="6">
    <mergeCell ref="K52:M59"/>
    <mergeCell ref="A1:B1"/>
    <mergeCell ref="F3:H4"/>
    <mergeCell ref="I3:K4"/>
    <mergeCell ref="K21:L21"/>
    <mergeCell ref="K22:L22"/>
  </mergeCells>
  <phoneticPr fontId="3"/>
  <printOptions horizontalCentered="1"/>
  <pageMargins left="0.19685039370078741" right="0.19685039370078741" top="0.71" bottom="0.19685039370078741" header="0.28999999999999998" footer="0.19685039370078741"/>
  <pageSetup paperSize="9" scale="4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R8入札内訳書例</vt:lpstr>
      <vt:lpstr>'R8入札内訳書例'!Print_Area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2022-12-22T00:23:07Z</dcterms:created>
  <dcterms:modified xsi:type="dcterms:W3CDTF">2026-01-07T01:54:17Z</dcterms:modified>
</cp:coreProperties>
</file>