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00.83.185.212\企画課\課内\08 年次報告班\15令和７年度\03_検討中フォルダ\R7c動向編\03_Ⅰ章\2_資料\260610時点（最終版）\"/>
    </mc:Choice>
  </mc:AlternateContent>
  <xr:revisionPtr revIDLastSave="0" documentId="13_ncr:1_{21C33DE8-850E-4A51-AAB9-A3DDC0849903}" xr6:coauthVersionLast="47" xr6:coauthVersionMax="47" xr10:uidLastSave="{00000000-0000-0000-0000-000000000000}"/>
  <bookViews>
    <workbookView xWindow="-28920" yWindow="-5655" windowWidth="29040" windowHeight="15720" firstSheet="2" activeTab="2" xr2:uid="{00000000-000D-0000-FFFF-FFFF00000000}"/>
  </bookViews>
  <sheets>
    <sheet name="最近における山地災害７年から２７年" sheetId="8" state="hidden" r:id="rId1"/>
    <sheet name="昭和５２年以降被害箇所・額推移" sheetId="9" state="hidden" r:id="rId2"/>
    <sheet name="資料Ⅰ-22" sheetId="27" r:id="rId3"/>
    <sheet name="old_資料Ⅰ-27" sheetId="24" state="hidden" r:id="rId4"/>
  </sheets>
  <definedNames>
    <definedName name="_xlnm.Print_Area" localSheetId="3">'old_資料Ⅰ-27'!$A$1:$Y$49</definedName>
    <definedName name="_xlnm.Print_Area" localSheetId="0">最近における山地災害７年から２７年!$A$1:$AY$94</definedName>
    <definedName name="_xlnm.Print_Area" localSheetId="2">'資料Ⅰ-22'!$A$1:$Z$43</definedName>
    <definedName name="_xlnm.Print_Area" localSheetId="1">昭和５２年以降被害箇所・額推移!$E$12:$Z$50</definedName>
    <definedName name="_xlnm.Print_Are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18" i="8" l="1"/>
  <c r="AW18" i="8"/>
  <c r="AX17" i="8"/>
  <c r="AW17" i="8"/>
  <c r="AX16" i="8"/>
  <c r="AW16" i="8"/>
  <c r="AV18" i="8"/>
  <c r="AU18" i="8"/>
  <c r="AV17" i="8"/>
  <c r="AU17" i="8"/>
  <c r="AV16" i="8"/>
  <c r="AU16" i="8"/>
  <c r="AT12" i="8"/>
  <c r="AT18" i="8"/>
  <c r="AS12" i="8"/>
  <c r="AS18" i="8"/>
  <c r="AT17" i="8"/>
  <c r="AS17" i="8"/>
  <c r="AT16" i="8"/>
  <c r="AS16" i="8"/>
  <c r="AT15" i="8"/>
  <c r="AS15" i="8"/>
  <c r="AG12" i="8"/>
  <c r="AG18" i="8"/>
  <c r="AH12" i="8"/>
  <c r="AH18" i="8"/>
  <c r="AG15" i="8"/>
  <c r="AH15" i="8"/>
  <c r="AG16" i="8"/>
  <c r="AH16" i="8"/>
  <c r="AG17" i="8"/>
  <c r="AH17" i="8"/>
  <c r="AR17" i="8"/>
  <c r="AQ17" i="8"/>
  <c r="AR16" i="8"/>
  <c r="AQ16" i="8"/>
  <c r="AR15" i="8"/>
  <c r="AQ15" i="8"/>
  <c r="AR12" i="8"/>
  <c r="AR18" i="8"/>
  <c r="AQ12" i="8"/>
  <c r="AQ18" i="8"/>
  <c r="AP17" i="8"/>
  <c r="AO17" i="8"/>
  <c r="AP16" i="8"/>
  <c r="AO16" i="8"/>
  <c r="AP15" i="8"/>
  <c r="AO15" i="8"/>
  <c r="AP12" i="8"/>
  <c r="AP18" i="8"/>
  <c r="AO12" i="8"/>
  <c r="AO18" i="8"/>
  <c r="AN16" i="8"/>
  <c r="AN17" i="8"/>
  <c r="AM17" i="8"/>
  <c r="AM16" i="8"/>
  <c r="AN15" i="8"/>
  <c r="AM15" i="8"/>
  <c r="AN12" i="8"/>
  <c r="AN18" i="8"/>
  <c r="AM12" i="8"/>
  <c r="AM18" i="8"/>
  <c r="AL17" i="8"/>
  <c r="AK17" i="8"/>
  <c r="AL16" i="8"/>
  <c r="AK16" i="8"/>
  <c r="AL15" i="8"/>
  <c r="AK15" i="8"/>
  <c r="AL12" i="8"/>
  <c r="AL18" i="8"/>
  <c r="AK12" i="8"/>
  <c r="AK18" i="8"/>
  <c r="AJ17" i="8"/>
  <c r="AI17" i="8"/>
  <c r="AJ16" i="8"/>
  <c r="AI16" i="8"/>
  <c r="AJ15" i="8"/>
  <c r="AI15" i="8"/>
  <c r="AJ12" i="8"/>
  <c r="AJ18" i="8"/>
  <c r="AI12" i="8"/>
  <c r="AI18" i="8"/>
  <c r="AE17" i="8"/>
  <c r="AF16" i="8"/>
  <c r="AE16" i="8"/>
  <c r="AF15" i="8"/>
  <c r="AF18" i="8"/>
  <c r="AE15" i="8"/>
  <c r="AE12" i="8"/>
  <c r="AE18" i="8"/>
  <c r="AD15" i="8"/>
  <c r="AD17" i="8"/>
  <c r="AC17" i="8"/>
  <c r="AD16" i="8"/>
  <c r="AC16" i="8"/>
  <c r="AC15" i="8"/>
  <c r="AD12" i="8"/>
  <c r="AD18" i="8"/>
  <c r="AC12" i="8"/>
  <c r="AC18" i="8"/>
  <c r="AB15" i="8"/>
  <c r="AB18" i="8"/>
  <c r="AA12" i="8"/>
  <c r="AA15" i="8"/>
  <c r="AA18" i="8"/>
  <c r="AB17" i="8"/>
  <c r="AA17" i="8"/>
  <c r="AB16" i="8"/>
  <c r="AA16" i="8"/>
  <c r="Z12" i="8"/>
  <c r="Z18" i="8"/>
  <c r="Z15" i="8"/>
  <c r="Y12" i="8"/>
  <c r="Y15" i="8"/>
  <c r="Y18" i="8"/>
  <c r="X12" i="8"/>
  <c r="X15" i="8"/>
  <c r="X18" i="8"/>
  <c r="W12" i="8"/>
  <c r="W18" i="8"/>
  <c r="W15" i="8"/>
  <c r="V12" i="8"/>
  <c r="V18" i="8"/>
  <c r="V15" i="8"/>
  <c r="U12" i="8"/>
  <c r="U15" i="8"/>
  <c r="U18" i="8"/>
  <c r="T12" i="8"/>
  <c r="T15" i="8"/>
  <c r="T18" i="8"/>
  <c r="S12" i="8"/>
  <c r="S18" i="8"/>
  <c r="S15" i="8"/>
  <c r="R12" i="8"/>
  <c r="R18" i="8"/>
  <c r="R15" i="8"/>
  <c r="Q12" i="8"/>
  <c r="Q15" i="8"/>
  <c r="Q18" i="8"/>
  <c r="P15" i="8"/>
  <c r="P12" i="8"/>
  <c r="P18" i="8"/>
  <c r="O15" i="8"/>
  <c r="O18" i="8"/>
  <c r="O12" i="8"/>
  <c r="Z17" i="8"/>
  <c r="Y17" i="8"/>
  <c r="X17" i="8"/>
  <c r="W17" i="8"/>
  <c r="V17" i="8"/>
  <c r="U17" i="8"/>
  <c r="T17" i="8"/>
  <c r="S17" i="8"/>
  <c r="R17" i="8"/>
  <c r="Q17" i="8"/>
  <c r="P17" i="8"/>
  <c r="O17" i="8"/>
  <c r="Z16" i="8"/>
  <c r="Y16" i="8"/>
  <c r="X16" i="8"/>
  <c r="W16" i="8"/>
  <c r="V16" i="8"/>
  <c r="U16" i="8"/>
  <c r="T16" i="8"/>
  <c r="S16" i="8"/>
  <c r="R16" i="8"/>
  <c r="Q16" i="8"/>
  <c r="P16" i="8"/>
  <c r="O16" i="8"/>
  <c r="E12" i="8"/>
  <c r="F12" i="8"/>
  <c r="G12" i="8"/>
  <c r="H12" i="8"/>
  <c r="I12" i="8"/>
  <c r="J12" i="8"/>
  <c r="K12" i="8"/>
  <c r="L12" i="8"/>
  <c r="M12" i="8"/>
  <c r="N12" i="8"/>
  <c r="E15" i="8"/>
  <c r="E18" i="8"/>
  <c r="F15" i="8"/>
  <c r="F18" i="8"/>
  <c r="G15" i="8"/>
  <c r="G18" i="8"/>
  <c r="H15" i="8"/>
  <c r="H18" i="8"/>
  <c r="I15" i="8"/>
  <c r="I18" i="8"/>
  <c r="J15" i="8"/>
  <c r="J18" i="8"/>
  <c r="K15" i="8"/>
  <c r="K18" i="8"/>
  <c r="L15" i="8"/>
  <c r="L18" i="8"/>
  <c r="M15" i="8"/>
  <c r="M18" i="8"/>
  <c r="N15" i="8"/>
  <c r="N18" i="8"/>
  <c r="E16" i="8"/>
  <c r="F16" i="8"/>
  <c r="G16" i="8"/>
  <c r="H16" i="8"/>
  <c r="I16" i="8"/>
  <c r="J16" i="8"/>
  <c r="K16" i="8"/>
  <c r="L16" i="8"/>
  <c r="M16" i="8"/>
  <c r="N16" i="8"/>
  <c r="E17" i="8"/>
  <c r="F17" i="8"/>
  <c r="G17" i="8"/>
  <c r="H17" i="8"/>
  <c r="I17" i="8"/>
  <c r="J17" i="8"/>
  <c r="K17" i="8"/>
  <c r="L17" i="8"/>
  <c r="M17" i="8"/>
  <c r="N17" i="8"/>
</calcChain>
</file>

<file path=xl/sharedStrings.xml><?xml version="1.0" encoding="utf-8"?>
<sst xmlns="http://schemas.openxmlformats.org/spreadsheetml/2006/main" count="537" uniqueCount="378">
  <si>
    <t>最近における山地災害の発生状況</t>
    <rPh sb="0" eb="2">
      <t>サイキン</t>
    </rPh>
    <rPh sb="6" eb="8">
      <t>サンチ</t>
    </rPh>
    <rPh sb="8" eb="10">
      <t>サイガイ</t>
    </rPh>
    <rPh sb="11" eb="13">
      <t>ハッセイ</t>
    </rPh>
    <rPh sb="13" eb="15">
      <t>ジョウキョウ</t>
    </rPh>
    <phoneticPr fontId="4"/>
  </si>
  <si>
    <t>1　最近５カ年の発生状況</t>
    <rPh sb="2" eb="4">
      <t>サイキン</t>
    </rPh>
    <rPh sb="6" eb="7">
      <t>ネン</t>
    </rPh>
    <rPh sb="8" eb="10">
      <t>ハッセイ</t>
    </rPh>
    <rPh sb="10" eb="12">
      <t>ジョウキョウ</t>
    </rPh>
    <phoneticPr fontId="4"/>
  </si>
  <si>
    <t xml:space="preserve">  （単位：百万円、箇所）</t>
    <rPh sb="3" eb="5">
      <t>タンイ</t>
    </rPh>
    <rPh sb="6" eb="7">
      <t>ヒャク</t>
    </rPh>
    <rPh sb="7" eb="9">
      <t>マンエン</t>
    </rPh>
    <rPh sb="10" eb="12">
      <t>カショ</t>
    </rPh>
    <phoneticPr fontId="4"/>
  </si>
  <si>
    <t>年  災</t>
  </si>
  <si>
    <t>平成７年</t>
    <rPh sb="0" eb="2">
      <t>ヘイセイ</t>
    </rPh>
    <rPh sb="3" eb="4">
      <t>ネン</t>
    </rPh>
    <phoneticPr fontId="4"/>
  </si>
  <si>
    <t>平成８年</t>
    <rPh sb="0" eb="2">
      <t>ヘイセイ</t>
    </rPh>
    <rPh sb="3" eb="4">
      <t>ネン</t>
    </rPh>
    <phoneticPr fontId="4"/>
  </si>
  <si>
    <t>平成９年</t>
    <rPh sb="0" eb="2">
      <t>ヘイセイ</t>
    </rPh>
    <rPh sb="3" eb="4">
      <t>ネン</t>
    </rPh>
    <phoneticPr fontId="4"/>
  </si>
  <si>
    <t>平成１０年</t>
    <rPh sb="0" eb="2">
      <t>ヘイセイ</t>
    </rPh>
    <rPh sb="4" eb="5">
      <t>ネン</t>
    </rPh>
    <phoneticPr fontId="4"/>
  </si>
  <si>
    <t>平成１１年</t>
    <rPh sb="0" eb="2">
      <t>ヘイセイ</t>
    </rPh>
    <rPh sb="4" eb="5">
      <t>ネン</t>
    </rPh>
    <phoneticPr fontId="4"/>
  </si>
  <si>
    <t>平成１３年</t>
    <rPh sb="0" eb="2">
      <t>ヘイセイ</t>
    </rPh>
    <rPh sb="4" eb="5">
      <t>ネン</t>
    </rPh>
    <phoneticPr fontId="4"/>
  </si>
  <si>
    <t>平成１４年</t>
    <rPh sb="0" eb="2">
      <t>ヘイセイ</t>
    </rPh>
    <rPh sb="4" eb="5">
      <t>ネン</t>
    </rPh>
    <phoneticPr fontId="4"/>
  </si>
  <si>
    <t>平成１５年</t>
    <rPh sb="0" eb="2">
      <t>ヘイセイ</t>
    </rPh>
    <rPh sb="4" eb="5">
      <t>ネン</t>
    </rPh>
    <phoneticPr fontId="4"/>
  </si>
  <si>
    <t>平成１６年</t>
    <rPh sb="0" eb="2">
      <t>ヘイセイ</t>
    </rPh>
    <rPh sb="4" eb="5">
      <t>ネン</t>
    </rPh>
    <phoneticPr fontId="4"/>
  </si>
  <si>
    <t>平成１７年</t>
    <rPh sb="0" eb="2">
      <t>ヘイセイ</t>
    </rPh>
    <rPh sb="4" eb="5">
      <t>ネン</t>
    </rPh>
    <phoneticPr fontId="4"/>
  </si>
  <si>
    <t>平成１８年</t>
    <rPh sb="0" eb="2">
      <t>ヘイセイ</t>
    </rPh>
    <rPh sb="4" eb="5">
      <t>ネン</t>
    </rPh>
    <phoneticPr fontId="4"/>
  </si>
  <si>
    <t>平成１９年</t>
    <rPh sb="0" eb="2">
      <t>ヘイセイ</t>
    </rPh>
    <rPh sb="4" eb="5">
      <t>ネン</t>
    </rPh>
    <phoneticPr fontId="4"/>
  </si>
  <si>
    <t>平成２０年</t>
    <rPh sb="0" eb="2">
      <t>ヘイセイ</t>
    </rPh>
    <rPh sb="4" eb="5">
      <t>ネン</t>
    </rPh>
    <phoneticPr fontId="4"/>
  </si>
  <si>
    <t>平成２１年</t>
    <rPh sb="0" eb="2">
      <t>ヘイセイ</t>
    </rPh>
    <rPh sb="4" eb="5">
      <t>ネン</t>
    </rPh>
    <phoneticPr fontId="4"/>
  </si>
  <si>
    <t>平成２２年</t>
    <rPh sb="0" eb="2">
      <t>ヘイセイ</t>
    </rPh>
    <rPh sb="4" eb="5">
      <t>ネン</t>
    </rPh>
    <phoneticPr fontId="4"/>
  </si>
  <si>
    <t>平成２３年</t>
    <rPh sb="0" eb="2">
      <t>ヘイセイ</t>
    </rPh>
    <rPh sb="4" eb="5">
      <t>ネン</t>
    </rPh>
    <phoneticPr fontId="4"/>
  </si>
  <si>
    <t>平成２４年</t>
    <rPh sb="0" eb="2">
      <t>ヘイセイ</t>
    </rPh>
    <rPh sb="4" eb="5">
      <t>ネン</t>
    </rPh>
    <phoneticPr fontId="4"/>
  </si>
  <si>
    <t>平成２５年</t>
    <rPh sb="0" eb="2">
      <t>ヘイセイ</t>
    </rPh>
    <rPh sb="4" eb="5">
      <t>ネン</t>
    </rPh>
    <phoneticPr fontId="4"/>
  </si>
  <si>
    <t>平成２６年</t>
    <rPh sb="0" eb="2">
      <t>ヘイセイ</t>
    </rPh>
    <rPh sb="4" eb="5">
      <t>ネン</t>
    </rPh>
    <phoneticPr fontId="4"/>
  </si>
  <si>
    <t>平成２７年</t>
    <rPh sb="0" eb="2">
      <t>ヘイセイ</t>
    </rPh>
    <rPh sb="4" eb="5">
      <t>ネン</t>
    </rPh>
    <phoneticPr fontId="4"/>
  </si>
  <si>
    <t>平成２８年</t>
    <rPh sb="0" eb="2">
      <t>ヘイセイ</t>
    </rPh>
    <rPh sb="4" eb="5">
      <t>ネン</t>
    </rPh>
    <phoneticPr fontId="4"/>
  </si>
  <si>
    <t>平成２９年</t>
    <rPh sb="0" eb="2">
      <t>ヘイセイ</t>
    </rPh>
    <rPh sb="4" eb="5">
      <t>ネン</t>
    </rPh>
    <phoneticPr fontId="4"/>
  </si>
  <si>
    <t>平成３０年</t>
    <rPh sb="0" eb="2">
      <t>ヘイセイ</t>
    </rPh>
    <rPh sb="4" eb="5">
      <t>ネン</t>
    </rPh>
    <phoneticPr fontId="4"/>
  </si>
  <si>
    <t>区  分</t>
  </si>
  <si>
    <t>箇所数</t>
  </si>
  <si>
    <t>被 害 額</t>
  </si>
  <si>
    <t>国有林</t>
  </si>
  <si>
    <t>治山施設</t>
  </si>
  <si>
    <t>民有林</t>
  </si>
  <si>
    <t>計</t>
  </si>
  <si>
    <t>林地荒廃</t>
  </si>
  <si>
    <t xml:space="preserve">     計</t>
  </si>
  <si>
    <t>１月阪神・淡路</t>
  </si>
  <si>
    <t>豪雨・梅雨災</t>
  </si>
  <si>
    <t>薩摩地方地震災</t>
  </si>
  <si>
    <t>融雪災（３～４月）</t>
  </si>
  <si>
    <t>融雪災（３～５月）</t>
  </si>
  <si>
    <t>芸予地震災害（３月）</t>
  </si>
  <si>
    <t>融雪災（２～５月）</t>
    <rPh sb="0" eb="2">
      <t>ユウセツ</t>
    </rPh>
    <rPh sb="2" eb="3">
      <t>サイ</t>
    </rPh>
    <rPh sb="7" eb="8">
      <t>ガツ</t>
    </rPh>
    <phoneticPr fontId="4"/>
  </si>
  <si>
    <t>融雪災（３～５月）</t>
    <rPh sb="0" eb="2">
      <t>ユウセツ</t>
    </rPh>
    <rPh sb="2" eb="3">
      <t>サイ</t>
    </rPh>
    <rPh sb="7" eb="8">
      <t>ガツ</t>
    </rPh>
    <phoneticPr fontId="4"/>
  </si>
  <si>
    <t>７月梅雨前線豪雨災</t>
    <rPh sb="1" eb="2">
      <t>ガツ</t>
    </rPh>
    <rPh sb="2" eb="4">
      <t>バイウ</t>
    </rPh>
    <rPh sb="4" eb="6">
      <t>ゼンセン</t>
    </rPh>
    <rPh sb="6" eb="8">
      <t>ゴウウ</t>
    </rPh>
    <rPh sb="8" eb="9">
      <t>サイ</t>
    </rPh>
    <phoneticPr fontId="4"/>
  </si>
  <si>
    <t>融雪災（１～５月）</t>
    <rPh sb="0" eb="2">
      <t>ユウセツ</t>
    </rPh>
    <rPh sb="2" eb="3">
      <t>サイ</t>
    </rPh>
    <rPh sb="7" eb="8">
      <t>ガツ</t>
    </rPh>
    <phoneticPr fontId="4"/>
  </si>
  <si>
    <t>融雪災（１～５月）</t>
  </si>
  <si>
    <t>梅雨前線豪雨災害</t>
    <rPh sb="0" eb="2">
      <t>バイウ</t>
    </rPh>
    <rPh sb="2" eb="4">
      <t>ゼンセン</t>
    </rPh>
    <rPh sb="4" eb="6">
      <t>ゴウウ</t>
    </rPh>
    <rPh sb="6" eb="8">
      <t>サイガイ</t>
    </rPh>
    <phoneticPr fontId="4"/>
  </si>
  <si>
    <t>２月風浪災害</t>
    <rPh sb="1" eb="2">
      <t>ガツ</t>
    </rPh>
    <rPh sb="2" eb="4">
      <t>フウロウ</t>
    </rPh>
    <rPh sb="4" eb="6">
      <t>サイガイ</t>
    </rPh>
    <phoneticPr fontId="4"/>
  </si>
  <si>
    <t>４月地すべり災</t>
    <rPh sb="1" eb="2">
      <t>ガツ</t>
    </rPh>
    <rPh sb="2" eb="3">
      <t>ジ</t>
    </rPh>
    <rPh sb="6" eb="7">
      <t>サイ</t>
    </rPh>
    <phoneticPr fontId="4"/>
  </si>
  <si>
    <t>地すべり災（1月、４月）</t>
    <rPh sb="0" eb="1">
      <t>ジ</t>
    </rPh>
    <rPh sb="4" eb="5">
      <t>サイ</t>
    </rPh>
    <rPh sb="7" eb="8">
      <t>ガツ</t>
    </rPh>
    <rPh sb="10" eb="11">
      <t>ガツ</t>
    </rPh>
    <phoneticPr fontId="4"/>
  </si>
  <si>
    <t>東日本大震災</t>
    <rPh sb="0" eb="3">
      <t>ヒガシニホン</t>
    </rPh>
    <rPh sb="3" eb="6">
      <t>ダイシンサイ</t>
    </rPh>
    <phoneticPr fontId="4"/>
  </si>
  <si>
    <t>地すべり災（２月、４月、９月）</t>
    <rPh sb="0" eb="1">
      <t>ジ</t>
    </rPh>
    <rPh sb="4" eb="5">
      <t>サイ</t>
    </rPh>
    <rPh sb="7" eb="8">
      <t>ガツ</t>
    </rPh>
    <rPh sb="10" eb="11">
      <t>ガツ</t>
    </rPh>
    <rPh sb="13" eb="14">
      <t>ガツ</t>
    </rPh>
    <phoneticPr fontId="4"/>
  </si>
  <si>
    <t>豪雨災害（７～９月）</t>
    <rPh sb="0" eb="2">
      <t>ゴウウ</t>
    </rPh>
    <rPh sb="2" eb="4">
      <t>サイガイ</t>
    </rPh>
    <rPh sb="8" eb="9">
      <t>ガツ</t>
    </rPh>
    <phoneticPr fontId="4"/>
  </si>
  <si>
    <t>地すべり災害（３～５月）</t>
    <rPh sb="0" eb="1">
      <t>チ</t>
    </rPh>
    <rPh sb="4" eb="6">
      <t>サイガイ</t>
    </rPh>
    <rPh sb="10" eb="11">
      <t>ガツ</t>
    </rPh>
    <phoneticPr fontId="4"/>
  </si>
  <si>
    <t>梅雨前線豪雨災害（６～７月）</t>
    <rPh sb="0" eb="2">
      <t>バイウ</t>
    </rPh>
    <rPh sb="2" eb="4">
      <t>ゼンセン</t>
    </rPh>
    <rPh sb="4" eb="6">
      <t>ゴウウ</t>
    </rPh>
    <rPh sb="6" eb="8">
      <t>サイガイ</t>
    </rPh>
    <rPh sb="12" eb="13">
      <t>ガツ</t>
    </rPh>
    <phoneticPr fontId="4"/>
  </si>
  <si>
    <t>熊本地震（４月）</t>
    <rPh sb="0" eb="2">
      <t>クマモト</t>
    </rPh>
    <rPh sb="2" eb="4">
      <t>ヂシン</t>
    </rPh>
    <rPh sb="6" eb="7">
      <t>ガツ</t>
    </rPh>
    <phoneticPr fontId="4"/>
  </si>
  <si>
    <t>地すべり災害（２～10月）</t>
    <rPh sb="0" eb="1">
      <t>チ</t>
    </rPh>
    <rPh sb="4" eb="6">
      <t>サイガイ</t>
    </rPh>
    <rPh sb="11" eb="12">
      <t>ガツ</t>
    </rPh>
    <phoneticPr fontId="4"/>
  </si>
  <si>
    <t>大震災</t>
  </si>
  <si>
    <t>　　 （５～７月）</t>
  </si>
  <si>
    <t>　　 （３～６月）</t>
  </si>
  <si>
    <t>　　新潟ほか</t>
  </si>
  <si>
    <t>　　広島、愛媛、高知</t>
  </si>
  <si>
    <t>　北海道、山形、新潟ほか</t>
    <rPh sb="1" eb="4">
      <t>ホッカイドウ</t>
    </rPh>
    <rPh sb="5" eb="7">
      <t>ヤマガタ</t>
    </rPh>
    <rPh sb="8" eb="10">
      <t>ニイガタ</t>
    </rPh>
    <phoneticPr fontId="4"/>
  </si>
  <si>
    <t>　北海道、秋田、長野ほか</t>
    <rPh sb="1" eb="4">
      <t>ホッカイドウ</t>
    </rPh>
    <rPh sb="5" eb="7">
      <t>アキタ</t>
    </rPh>
    <rPh sb="8" eb="10">
      <t>ナガノ</t>
    </rPh>
    <phoneticPr fontId="4"/>
  </si>
  <si>
    <t>新潟、福井ほか</t>
    <rPh sb="0" eb="2">
      <t>ニイガタ</t>
    </rPh>
    <rPh sb="3" eb="5">
      <t>フクイ</t>
    </rPh>
    <phoneticPr fontId="4"/>
  </si>
  <si>
    <t>秋田、新潟、長野、岐阜ほか</t>
    <rPh sb="0" eb="2">
      <t>アキタ</t>
    </rPh>
    <rPh sb="3" eb="5">
      <t>ニイガタ</t>
    </rPh>
    <rPh sb="6" eb="8">
      <t>ナガノ</t>
    </rPh>
    <rPh sb="9" eb="11">
      <t>ギフ</t>
    </rPh>
    <phoneticPr fontId="4"/>
  </si>
  <si>
    <t>新潟、秋田、福井、山形ほか</t>
  </si>
  <si>
    <t>　　　（５～７月）</t>
    <rPh sb="7" eb="8">
      <t>ガツ</t>
    </rPh>
    <phoneticPr fontId="4"/>
  </si>
  <si>
    <t>秋田、富山</t>
    <rPh sb="0" eb="2">
      <t>アキタ</t>
    </rPh>
    <rPh sb="3" eb="5">
      <t>トヤマ</t>
    </rPh>
    <phoneticPr fontId="4"/>
  </si>
  <si>
    <t>北海道、石川、富山ほか</t>
    <rPh sb="0" eb="3">
      <t>ホッカイドウ</t>
    </rPh>
    <rPh sb="4" eb="6">
      <t>イシカワ</t>
    </rPh>
    <rPh sb="7" eb="9">
      <t>トヤマ</t>
    </rPh>
    <phoneticPr fontId="4"/>
  </si>
  <si>
    <t>新潟、長野、奈良ほか</t>
    <rPh sb="0" eb="2">
      <t>ニイガタ</t>
    </rPh>
    <rPh sb="3" eb="5">
      <t>ナガノ</t>
    </rPh>
    <rPh sb="6" eb="8">
      <t>ナラ</t>
    </rPh>
    <phoneticPr fontId="4"/>
  </si>
  <si>
    <t>宮城、福島、岩手、茨城、長野ほか</t>
    <rPh sb="0" eb="2">
      <t>ミヤギ</t>
    </rPh>
    <rPh sb="3" eb="5">
      <t>フクシマ</t>
    </rPh>
    <rPh sb="6" eb="8">
      <t>イワテ</t>
    </rPh>
    <rPh sb="9" eb="11">
      <t>イバラキ</t>
    </rPh>
    <rPh sb="12" eb="14">
      <t>ナガノ</t>
    </rPh>
    <phoneticPr fontId="4"/>
  </si>
  <si>
    <t>北海道、長野、宮崎、高知、山形ほか</t>
    <rPh sb="0" eb="3">
      <t>ホッカイドウ</t>
    </rPh>
    <rPh sb="4" eb="6">
      <t>ナガノ</t>
    </rPh>
    <rPh sb="7" eb="9">
      <t>ミヤザキ</t>
    </rPh>
    <rPh sb="10" eb="12">
      <t>コウチ</t>
    </rPh>
    <rPh sb="13" eb="15">
      <t>ヤマガタ</t>
    </rPh>
    <phoneticPr fontId="4"/>
  </si>
  <si>
    <t>山形、北海道、長野、宮崎</t>
    <rPh sb="0" eb="2">
      <t>ヤマガタ</t>
    </rPh>
    <rPh sb="3" eb="6">
      <t>ホッカイドウ</t>
    </rPh>
    <rPh sb="7" eb="9">
      <t>ナガノ</t>
    </rPh>
    <rPh sb="10" eb="12">
      <t>ミヤザキ</t>
    </rPh>
    <phoneticPr fontId="4"/>
  </si>
  <si>
    <t>熊本、鹿児島、長崎、長野ほか</t>
    <rPh sb="0" eb="2">
      <t>クマモト</t>
    </rPh>
    <rPh sb="3" eb="6">
      <t>カゴシマ</t>
    </rPh>
    <rPh sb="7" eb="9">
      <t>ナガサキ</t>
    </rPh>
    <rPh sb="10" eb="12">
      <t>ナガノ</t>
    </rPh>
    <phoneticPr fontId="4"/>
  </si>
  <si>
    <t>熊本、大分、宮崎、長崎ほか</t>
    <rPh sb="0" eb="2">
      <t>クマモト</t>
    </rPh>
    <rPh sb="3" eb="5">
      <t>オオイタ</t>
    </rPh>
    <rPh sb="6" eb="8">
      <t>ミヤザキ</t>
    </rPh>
    <rPh sb="9" eb="11">
      <t>ナガサキ</t>
    </rPh>
    <phoneticPr fontId="4"/>
  </si>
  <si>
    <t>台風３号及び梅雨前線豪雨災害</t>
    <rPh sb="0" eb="2">
      <t>タイフウ</t>
    </rPh>
    <rPh sb="3" eb="4">
      <t>ゴウ</t>
    </rPh>
    <rPh sb="4" eb="5">
      <t>オヨ</t>
    </rPh>
    <rPh sb="6" eb="8">
      <t>バイウ</t>
    </rPh>
    <rPh sb="8" eb="10">
      <t>ゼンセン</t>
    </rPh>
    <rPh sb="10" eb="12">
      <t>ゴウウ</t>
    </rPh>
    <rPh sb="12" eb="14">
      <t>サイガイ</t>
    </rPh>
    <phoneticPr fontId="4"/>
  </si>
  <si>
    <t>大分、岩手、新潟、秋田ほか</t>
    <rPh sb="0" eb="2">
      <t>オオイタ</t>
    </rPh>
    <rPh sb="3" eb="5">
      <t>イワテ</t>
    </rPh>
    <rPh sb="6" eb="8">
      <t>ニイガタ</t>
    </rPh>
    <rPh sb="9" eb="11">
      <t>アキタ</t>
    </rPh>
    <phoneticPr fontId="4"/>
  </si>
  <si>
    <t>兵庫</t>
  </si>
  <si>
    <t xml:space="preserve">    長野ほか</t>
  </si>
  <si>
    <t xml:space="preserve">    鹿児島</t>
  </si>
  <si>
    <t>熊本、鹿児島、岐阜、長崎、福岡ほか</t>
    <rPh sb="0" eb="2">
      <t>クマモト</t>
    </rPh>
    <rPh sb="3" eb="6">
      <t>カゴシマ</t>
    </rPh>
    <rPh sb="7" eb="9">
      <t>ギフ</t>
    </rPh>
    <rPh sb="10" eb="12">
      <t>ナガサキ</t>
    </rPh>
    <rPh sb="13" eb="15">
      <t>フクオカ</t>
    </rPh>
    <phoneticPr fontId="4"/>
  </si>
  <si>
    <t>（６～７月 九州北部豪雨を含む）</t>
    <rPh sb="6" eb="8">
      <t>キュウシュウ</t>
    </rPh>
    <rPh sb="8" eb="10">
      <t>ホクブ</t>
    </rPh>
    <rPh sb="10" eb="12">
      <t>ゴウウ</t>
    </rPh>
    <rPh sb="13" eb="14">
      <t>フク</t>
    </rPh>
    <phoneticPr fontId="4"/>
  </si>
  <si>
    <t>豪雨災（５月）</t>
  </si>
  <si>
    <t>梅雨前線豪雨災</t>
  </si>
  <si>
    <t>山火事災</t>
    <rPh sb="0" eb="3">
      <t>ヤマカジ</t>
    </rPh>
    <rPh sb="3" eb="4">
      <t>ワザワ</t>
    </rPh>
    <phoneticPr fontId="4"/>
  </si>
  <si>
    <t>宮城県北部地震災</t>
    <rPh sb="0" eb="3">
      <t>ミヤギケン</t>
    </rPh>
    <rPh sb="3" eb="5">
      <t>ホクブ</t>
    </rPh>
    <rPh sb="5" eb="7">
      <t>ジシン</t>
    </rPh>
    <rPh sb="7" eb="8">
      <t>ワザワ</t>
    </rPh>
    <phoneticPr fontId="4"/>
  </si>
  <si>
    <t>台風１０・１１号災</t>
    <rPh sb="0" eb="2">
      <t>タイフウ</t>
    </rPh>
    <rPh sb="7" eb="8">
      <t>ゴウ</t>
    </rPh>
    <rPh sb="8" eb="9">
      <t>サイ</t>
    </rPh>
    <phoneticPr fontId="4"/>
  </si>
  <si>
    <t>福岡県西方沖地震</t>
    <rPh sb="0" eb="3">
      <t>フクオカケン</t>
    </rPh>
    <rPh sb="3" eb="5">
      <t>セイホウ</t>
    </rPh>
    <rPh sb="5" eb="6">
      <t>オキ</t>
    </rPh>
    <rPh sb="6" eb="8">
      <t>ジシン</t>
    </rPh>
    <phoneticPr fontId="4"/>
  </si>
  <si>
    <t>梅雨前線豪雨災</t>
    <rPh sb="0" eb="2">
      <t>バイウ</t>
    </rPh>
    <rPh sb="2" eb="4">
      <t>ゼンセン</t>
    </rPh>
    <rPh sb="4" eb="6">
      <t>ゴウウ</t>
    </rPh>
    <rPh sb="6" eb="7">
      <t>サイ</t>
    </rPh>
    <phoneticPr fontId="4"/>
  </si>
  <si>
    <t>梅雨前線豪雨災害（６～８月）</t>
    <rPh sb="0" eb="2">
      <t>バイウ</t>
    </rPh>
    <rPh sb="2" eb="4">
      <t>ゼンセン</t>
    </rPh>
    <rPh sb="4" eb="6">
      <t>ゴウウ</t>
    </rPh>
    <rPh sb="6" eb="8">
      <t>サイガイ</t>
    </rPh>
    <rPh sb="12" eb="13">
      <t>ガツ</t>
    </rPh>
    <phoneticPr fontId="4"/>
  </si>
  <si>
    <t>台風第11号災害（７月）</t>
    <rPh sb="0" eb="2">
      <t>タイフウ</t>
    </rPh>
    <rPh sb="2" eb="3">
      <t>ダイ</t>
    </rPh>
    <rPh sb="5" eb="6">
      <t>ゴウ</t>
    </rPh>
    <rPh sb="6" eb="8">
      <t>サイガイ</t>
    </rPh>
    <rPh sb="10" eb="11">
      <t>ガツ</t>
    </rPh>
    <phoneticPr fontId="4"/>
  </si>
  <si>
    <t>福岡県、大分県、島根県、長野県ほか</t>
    <rPh sb="0" eb="3">
      <t>フクオカケン</t>
    </rPh>
    <rPh sb="4" eb="7">
      <t>オオイタケン</t>
    </rPh>
    <rPh sb="8" eb="11">
      <t>シマネケン</t>
    </rPh>
    <rPh sb="12" eb="15">
      <t>ナガノケン</t>
    </rPh>
    <phoneticPr fontId="4"/>
  </si>
  <si>
    <t>島根県西部地震（４月）</t>
    <rPh sb="0" eb="3">
      <t>シマネケン</t>
    </rPh>
    <rPh sb="3" eb="5">
      <t>セイブ</t>
    </rPh>
    <rPh sb="5" eb="7">
      <t>ヂシン</t>
    </rPh>
    <rPh sb="9" eb="10">
      <t>ガツ</t>
    </rPh>
    <phoneticPr fontId="4"/>
  </si>
  <si>
    <t>７月梅雨災</t>
  </si>
  <si>
    <t>台風１２号災</t>
  </si>
  <si>
    <t>融雪災（５月）</t>
  </si>
  <si>
    <t>　　徳島ほか</t>
  </si>
  <si>
    <t>　 山形・長野ほか</t>
  </si>
  <si>
    <t>　長野、岐阜、香川ほか</t>
    <rPh sb="1" eb="3">
      <t>ナガノ</t>
    </rPh>
    <rPh sb="4" eb="6">
      <t>ギフ</t>
    </rPh>
    <rPh sb="7" eb="9">
      <t>カガワ</t>
    </rPh>
    <phoneticPr fontId="4"/>
  </si>
  <si>
    <t>　宮城</t>
    <rPh sb="1" eb="3">
      <t>ミヤギ</t>
    </rPh>
    <phoneticPr fontId="4"/>
  </si>
  <si>
    <t>徳島、高知、愛媛ほか</t>
    <rPh sb="0" eb="2">
      <t>トクシマ</t>
    </rPh>
    <rPh sb="3" eb="5">
      <t>コウチ</t>
    </rPh>
    <rPh sb="6" eb="8">
      <t>エヒメ</t>
    </rPh>
    <phoneticPr fontId="4"/>
  </si>
  <si>
    <t>福岡</t>
    <rPh sb="0" eb="2">
      <t>フクオカ</t>
    </rPh>
    <phoneticPr fontId="4"/>
  </si>
  <si>
    <t>　　　（５～７月）</t>
  </si>
  <si>
    <t>台風第４号災</t>
    <rPh sb="0" eb="2">
      <t>タイフウ</t>
    </rPh>
    <rPh sb="2" eb="3">
      <t>ダイ</t>
    </rPh>
    <rPh sb="4" eb="5">
      <t>ゴウ</t>
    </rPh>
    <rPh sb="5" eb="6">
      <t>ワザワ</t>
    </rPh>
    <phoneticPr fontId="4"/>
  </si>
  <si>
    <t>　　　（６～７月）</t>
    <rPh sb="7" eb="8">
      <t>ガツ</t>
    </rPh>
    <phoneticPr fontId="4"/>
  </si>
  <si>
    <t>　　　（６～８月）</t>
    <rPh sb="7" eb="8">
      <t>ガツ</t>
    </rPh>
    <phoneticPr fontId="4"/>
  </si>
  <si>
    <t>　　　（６～７月）</t>
    <phoneticPr fontId="4"/>
  </si>
  <si>
    <t>熊本、福岡、大分、高知、鹿児島ほか</t>
    <rPh sb="0" eb="2">
      <t>クマモト</t>
    </rPh>
    <rPh sb="3" eb="5">
      <t>フクオカ</t>
    </rPh>
    <rPh sb="6" eb="8">
      <t>オオイタ</t>
    </rPh>
    <rPh sb="9" eb="11">
      <t>コウチ</t>
    </rPh>
    <rPh sb="12" eb="15">
      <t>カゴシマ</t>
    </rPh>
    <phoneticPr fontId="4"/>
  </si>
  <si>
    <t>秋田、岩手、福島、山形ほか</t>
    <rPh sb="0" eb="2">
      <t>アキタ</t>
    </rPh>
    <rPh sb="3" eb="5">
      <t>イワテ</t>
    </rPh>
    <rPh sb="6" eb="8">
      <t>フクシマ</t>
    </rPh>
    <rPh sb="9" eb="11">
      <t>ヤマガタ</t>
    </rPh>
    <phoneticPr fontId="4"/>
  </si>
  <si>
    <t>山形、熊本、長崎、富山ほか</t>
    <rPh sb="0" eb="2">
      <t>ヤマガタ</t>
    </rPh>
    <rPh sb="3" eb="5">
      <t>クマモト</t>
    </rPh>
    <rPh sb="6" eb="8">
      <t>ナガサキ</t>
    </rPh>
    <rPh sb="9" eb="11">
      <t>トヤマ</t>
    </rPh>
    <phoneticPr fontId="4"/>
  </si>
  <si>
    <t>兵庫、大阪、奈良、福井ほか</t>
    <rPh sb="0" eb="2">
      <t>ヒョウゴ</t>
    </rPh>
    <rPh sb="3" eb="5">
      <t>オオサカ</t>
    </rPh>
    <rPh sb="6" eb="8">
      <t>ナラ</t>
    </rPh>
    <rPh sb="9" eb="11">
      <t>フクイ</t>
    </rPh>
    <phoneticPr fontId="4"/>
  </si>
  <si>
    <t>熊本、広島、大分、愛媛ほか</t>
    <rPh sb="0" eb="2">
      <t>クマモト</t>
    </rPh>
    <rPh sb="3" eb="5">
      <t>ヒロシマ</t>
    </rPh>
    <rPh sb="6" eb="8">
      <t>オオイタ</t>
    </rPh>
    <rPh sb="9" eb="11">
      <t>エヒメ</t>
    </rPh>
    <phoneticPr fontId="4"/>
  </si>
  <si>
    <t>島根</t>
    <rPh sb="0" eb="1">
      <t>シマ</t>
    </rPh>
    <rPh sb="1" eb="2">
      <t>ネ</t>
    </rPh>
    <phoneticPr fontId="4"/>
  </si>
  <si>
    <t>長野・新潟ほか</t>
  </si>
  <si>
    <t xml:space="preserve">    熊本ほか</t>
  </si>
  <si>
    <t>　  秋田・八幡平</t>
  </si>
  <si>
    <t>　  広島・長野ほか</t>
  </si>
  <si>
    <t>長野、鹿児島、熊本、島根ほか</t>
  </si>
  <si>
    <t>宮崎、静岡、鹿児島、長野、高知ほか</t>
    <rPh sb="0" eb="2">
      <t>ミヤザキ</t>
    </rPh>
    <rPh sb="3" eb="5">
      <t>シズオカ</t>
    </rPh>
    <rPh sb="6" eb="9">
      <t>カゴシマ</t>
    </rPh>
    <rPh sb="10" eb="12">
      <t>ナガノ</t>
    </rPh>
    <rPh sb="13" eb="15">
      <t>コウチ</t>
    </rPh>
    <phoneticPr fontId="4"/>
  </si>
  <si>
    <t>熊本、長野、高知、鹿児島、岐阜ほか</t>
    <rPh sb="0" eb="2">
      <t>クマモト</t>
    </rPh>
    <rPh sb="3" eb="5">
      <t>ナガノ</t>
    </rPh>
    <rPh sb="6" eb="8">
      <t>コウチ</t>
    </rPh>
    <rPh sb="9" eb="12">
      <t>カゴシマ</t>
    </rPh>
    <rPh sb="13" eb="15">
      <t>ギフ</t>
    </rPh>
    <phoneticPr fontId="4"/>
  </si>
  <si>
    <t>山口、福岡、和歌山、長野、佐賀</t>
    <rPh sb="0" eb="2">
      <t>ヤマグチ</t>
    </rPh>
    <rPh sb="3" eb="5">
      <t>フクオカ</t>
    </rPh>
    <rPh sb="6" eb="9">
      <t>ワカヤマ</t>
    </rPh>
    <rPh sb="10" eb="12">
      <t>ナガノ</t>
    </rPh>
    <rPh sb="13" eb="15">
      <t>サガ</t>
    </rPh>
    <phoneticPr fontId="4"/>
  </si>
  <si>
    <t>長野、広島、鹿児島、宮崎、岐阜</t>
    <rPh sb="0" eb="2">
      <t>ナガノ</t>
    </rPh>
    <rPh sb="3" eb="5">
      <t>ヒロシマ</t>
    </rPh>
    <rPh sb="6" eb="9">
      <t>カゴシマ</t>
    </rPh>
    <rPh sb="10" eb="12">
      <t>ミヤザキ</t>
    </rPh>
    <rPh sb="13" eb="15">
      <t>ギフ</t>
    </rPh>
    <phoneticPr fontId="4"/>
  </si>
  <si>
    <t>熊本、秋田、長野、宮崎、鹿児島</t>
    <rPh sb="0" eb="2">
      <t>クマモト</t>
    </rPh>
    <rPh sb="3" eb="5">
      <t>アキタ</t>
    </rPh>
    <rPh sb="6" eb="8">
      <t>ナガノ</t>
    </rPh>
    <rPh sb="9" eb="11">
      <t>ミヤザキ</t>
    </rPh>
    <rPh sb="12" eb="15">
      <t>カゴシマ</t>
    </rPh>
    <phoneticPr fontId="4"/>
  </si>
  <si>
    <t>梅雨前線豪雨災</t>
    <rPh sb="0" eb="2">
      <t>バイウ</t>
    </rPh>
    <rPh sb="2" eb="4">
      <t>ゼンセン</t>
    </rPh>
    <rPh sb="4" eb="6">
      <t>ゴウウ</t>
    </rPh>
    <rPh sb="6" eb="7">
      <t>ワザワ</t>
    </rPh>
    <phoneticPr fontId="4"/>
  </si>
  <si>
    <t>台風２１号災</t>
    <rPh sb="0" eb="2">
      <t>タイフウ</t>
    </rPh>
    <rPh sb="4" eb="5">
      <t>ゴウ</t>
    </rPh>
    <rPh sb="5" eb="6">
      <t>サイ</t>
    </rPh>
    <phoneticPr fontId="4"/>
  </si>
  <si>
    <t>岐阜ほか</t>
    <rPh sb="0" eb="2">
      <t>ギフ</t>
    </rPh>
    <phoneticPr fontId="4"/>
  </si>
  <si>
    <t>ほか</t>
    <phoneticPr fontId="4"/>
  </si>
  <si>
    <t>ほか</t>
  </si>
  <si>
    <t>台風第４号災害（６月）</t>
    <rPh sb="0" eb="2">
      <t>タイフウ</t>
    </rPh>
    <rPh sb="2" eb="3">
      <t>ダイ</t>
    </rPh>
    <rPh sb="4" eb="5">
      <t>ゴウ</t>
    </rPh>
    <rPh sb="5" eb="6">
      <t>ワザワ</t>
    </rPh>
    <rPh sb="6" eb="7">
      <t>ガイ</t>
    </rPh>
    <rPh sb="9" eb="10">
      <t>ガツ</t>
    </rPh>
    <phoneticPr fontId="4"/>
  </si>
  <si>
    <t>台風第１８号災害（９月）</t>
    <rPh sb="0" eb="2">
      <t>タイフウ</t>
    </rPh>
    <rPh sb="2" eb="3">
      <t>ダイ</t>
    </rPh>
    <rPh sb="5" eb="6">
      <t>ゴウ</t>
    </rPh>
    <rPh sb="6" eb="7">
      <t>ワザワ</t>
    </rPh>
    <rPh sb="7" eb="8">
      <t>ガイ</t>
    </rPh>
    <rPh sb="10" eb="11">
      <t>ガツ</t>
    </rPh>
    <phoneticPr fontId="4"/>
  </si>
  <si>
    <t>台風第11号災害（８月）</t>
    <rPh sb="0" eb="2">
      <t>タイフウ</t>
    </rPh>
    <rPh sb="2" eb="3">
      <t>ダイ</t>
    </rPh>
    <rPh sb="5" eb="6">
      <t>ゴウ</t>
    </rPh>
    <rPh sb="6" eb="8">
      <t>サイガイ</t>
    </rPh>
    <rPh sb="10" eb="11">
      <t>ガツ</t>
    </rPh>
    <phoneticPr fontId="4"/>
  </si>
  <si>
    <t>台風第15号災害（８月）</t>
    <rPh sb="0" eb="2">
      <t>タイフウ</t>
    </rPh>
    <rPh sb="2" eb="3">
      <t>ダイ</t>
    </rPh>
    <rPh sb="5" eb="6">
      <t>ゴウ</t>
    </rPh>
    <rPh sb="6" eb="8">
      <t>サイガイ</t>
    </rPh>
    <rPh sb="10" eb="11">
      <t>ガツ</t>
    </rPh>
    <phoneticPr fontId="4"/>
  </si>
  <si>
    <t>台風第10号災害（８月）</t>
    <rPh sb="0" eb="2">
      <t>タイフウ</t>
    </rPh>
    <rPh sb="2" eb="3">
      <t>ダイ</t>
    </rPh>
    <rPh sb="5" eb="6">
      <t>ゴウ</t>
    </rPh>
    <rPh sb="6" eb="8">
      <t>サイガイ</t>
    </rPh>
    <rPh sb="10" eb="11">
      <t>ガツ</t>
    </rPh>
    <phoneticPr fontId="4"/>
  </si>
  <si>
    <t>台風第18号災害（９月）</t>
    <rPh sb="0" eb="2">
      <t>タイフウ</t>
    </rPh>
    <rPh sb="2" eb="3">
      <t>ダイ</t>
    </rPh>
    <rPh sb="5" eb="6">
      <t>ゴウ</t>
    </rPh>
    <rPh sb="6" eb="8">
      <t>サイガイ</t>
    </rPh>
    <rPh sb="10" eb="11">
      <t>ガツ</t>
    </rPh>
    <phoneticPr fontId="4"/>
  </si>
  <si>
    <t>平成30年７月豪雨災害（６～７月）</t>
    <rPh sb="0" eb="2">
      <t>ヘイセイ</t>
    </rPh>
    <rPh sb="4" eb="5">
      <t>ネン</t>
    </rPh>
    <rPh sb="6" eb="7">
      <t>ガツ</t>
    </rPh>
    <rPh sb="7" eb="9">
      <t>ゴウウ</t>
    </rPh>
    <rPh sb="9" eb="11">
      <t>サイガイ</t>
    </rPh>
    <rPh sb="15" eb="16">
      <t>ガツ</t>
    </rPh>
    <phoneticPr fontId="4"/>
  </si>
  <si>
    <t>長野</t>
  </si>
  <si>
    <t>長野北部</t>
  </si>
  <si>
    <t>台風１７号災</t>
  </si>
  <si>
    <t>豪雨災（４～５月）</t>
  </si>
  <si>
    <t>　　　（８月）</t>
  </si>
  <si>
    <t>豪雨災（８月）</t>
  </si>
  <si>
    <t>　 　 （６～７月）</t>
  </si>
  <si>
    <t>三重、徳島、香川、愛媛ほか</t>
    <rPh sb="0" eb="2">
      <t>ミエ</t>
    </rPh>
    <rPh sb="3" eb="5">
      <t>トクシマ</t>
    </rPh>
    <rPh sb="6" eb="8">
      <t>カガワ</t>
    </rPh>
    <rPh sb="9" eb="11">
      <t>エヒメ</t>
    </rPh>
    <phoneticPr fontId="4"/>
  </si>
  <si>
    <t>台風１０号災</t>
  </si>
  <si>
    <t>新潟県中越沖地震災</t>
    <rPh sb="0" eb="3">
      <t>ニイガタケン</t>
    </rPh>
    <rPh sb="3" eb="5">
      <t>チュウエツ</t>
    </rPh>
    <rPh sb="5" eb="6">
      <t>オキ</t>
    </rPh>
    <rPh sb="6" eb="8">
      <t>ジシン</t>
    </rPh>
    <rPh sb="8" eb="9">
      <t>ワザワ</t>
    </rPh>
    <phoneticPr fontId="4"/>
  </si>
  <si>
    <t>岩手・宮城内陸地震災</t>
    <rPh sb="0" eb="2">
      <t>イワテ</t>
    </rPh>
    <rPh sb="3" eb="5">
      <t>ミヤギ</t>
    </rPh>
    <rPh sb="5" eb="7">
      <t>ナイリク</t>
    </rPh>
    <rPh sb="7" eb="9">
      <t>ジシン</t>
    </rPh>
    <rPh sb="9" eb="10">
      <t>ワザワ</t>
    </rPh>
    <phoneticPr fontId="4"/>
  </si>
  <si>
    <t>静岡、栃木、福島ほか</t>
    <rPh sb="0" eb="2">
      <t>シズオカ</t>
    </rPh>
    <rPh sb="3" eb="5">
      <t>トチギ</t>
    </rPh>
    <rPh sb="6" eb="8">
      <t>フクシマ</t>
    </rPh>
    <phoneticPr fontId="4"/>
  </si>
  <si>
    <t>滋賀、長野、福井、京都ほか</t>
    <rPh sb="0" eb="2">
      <t>シガ</t>
    </rPh>
    <rPh sb="3" eb="5">
      <t>ナガノ</t>
    </rPh>
    <rPh sb="6" eb="8">
      <t>フクイ</t>
    </rPh>
    <rPh sb="9" eb="11">
      <t>キョウト</t>
    </rPh>
    <phoneticPr fontId="4"/>
  </si>
  <si>
    <t>高知、兵庫、徳島、奈良ほか</t>
    <rPh sb="0" eb="2">
      <t>コウチ</t>
    </rPh>
    <rPh sb="3" eb="5">
      <t>ヒョウゴ</t>
    </rPh>
    <rPh sb="6" eb="8">
      <t>トクシマ</t>
    </rPh>
    <rPh sb="9" eb="11">
      <t>ナラ</t>
    </rPh>
    <phoneticPr fontId="4"/>
  </si>
  <si>
    <t>熊本、宮崎、三重、高知ほか</t>
    <rPh sb="0" eb="2">
      <t>クマモト</t>
    </rPh>
    <rPh sb="3" eb="5">
      <t>ミヤザキ</t>
    </rPh>
    <rPh sb="6" eb="8">
      <t>ミエ</t>
    </rPh>
    <rPh sb="9" eb="11">
      <t>コウチ</t>
    </rPh>
    <phoneticPr fontId="4"/>
  </si>
  <si>
    <t>北海道、岩手、長野、宮城ほか</t>
    <rPh sb="0" eb="2">
      <t>ホッカイ</t>
    </rPh>
    <rPh sb="2" eb="3">
      <t>ミチ</t>
    </rPh>
    <rPh sb="4" eb="6">
      <t>イワテ</t>
    </rPh>
    <rPh sb="7" eb="9">
      <t>ナガノ</t>
    </rPh>
    <rPh sb="10" eb="12">
      <t>ミヤギ</t>
    </rPh>
    <phoneticPr fontId="4"/>
  </si>
  <si>
    <t>愛媛、兵庫、高知、大分ほか</t>
    <rPh sb="0" eb="2">
      <t>エヒメ</t>
    </rPh>
    <rPh sb="3" eb="5">
      <t>ヒョウゴ</t>
    </rPh>
    <rPh sb="6" eb="8">
      <t>コウチ</t>
    </rPh>
    <rPh sb="9" eb="11">
      <t>オオイタ</t>
    </rPh>
    <phoneticPr fontId="4"/>
  </si>
  <si>
    <t>広島、高知、愛媛、兵庫ほか</t>
    <rPh sb="0" eb="2">
      <t>ヒロシマ</t>
    </rPh>
    <rPh sb="3" eb="5">
      <t>コウチ</t>
    </rPh>
    <rPh sb="6" eb="8">
      <t>エヒメ</t>
    </rPh>
    <rPh sb="9" eb="11">
      <t>ヒョウゴ</t>
    </rPh>
    <phoneticPr fontId="4"/>
  </si>
  <si>
    <t>地区</t>
  </si>
  <si>
    <t xml:space="preserve">  　千葉ほか</t>
  </si>
  <si>
    <t>　  長野ほか</t>
  </si>
  <si>
    <t>　　 新潟ほか</t>
  </si>
  <si>
    <t>　　長野・高知ほか</t>
  </si>
  <si>
    <t xml:space="preserve">   愛媛、福岡、大分</t>
  </si>
  <si>
    <t>　新潟、石川、熊本、岐阜</t>
    <rPh sb="1" eb="3">
      <t>ニイガタ</t>
    </rPh>
    <rPh sb="4" eb="6">
      <t>イシカワ</t>
    </rPh>
    <rPh sb="7" eb="9">
      <t>クマモト</t>
    </rPh>
    <rPh sb="10" eb="12">
      <t>ギフ</t>
    </rPh>
    <phoneticPr fontId="4"/>
  </si>
  <si>
    <t>　福岡、宮崎、鹿児島、熊本</t>
    <rPh sb="1" eb="3">
      <t>フクオカ</t>
    </rPh>
    <rPh sb="4" eb="6">
      <t>ミヤザキ</t>
    </rPh>
    <rPh sb="7" eb="10">
      <t>カゴシマ</t>
    </rPh>
    <rPh sb="11" eb="13">
      <t>クマモト</t>
    </rPh>
    <phoneticPr fontId="4"/>
  </si>
  <si>
    <t>新潟、富山、静岡、広島、山口</t>
    <rPh sb="0" eb="2">
      <t>ニイガタ</t>
    </rPh>
    <rPh sb="3" eb="5">
      <t>トヤマ</t>
    </rPh>
    <rPh sb="6" eb="8">
      <t>シズオカ</t>
    </rPh>
    <rPh sb="9" eb="11">
      <t>ヒロシマ</t>
    </rPh>
    <rPh sb="12" eb="14">
      <t>ヤマグチ</t>
    </rPh>
    <phoneticPr fontId="4"/>
  </si>
  <si>
    <t>宮崎、高知、長崎ほか</t>
  </si>
  <si>
    <t>新潟、長野ほか</t>
    <rPh sb="0" eb="2">
      <t>ニイガタ</t>
    </rPh>
    <rPh sb="3" eb="5">
      <t>ナガノ</t>
    </rPh>
    <phoneticPr fontId="4"/>
  </si>
  <si>
    <t>宮城、岩手、秋田</t>
    <rPh sb="0" eb="2">
      <t>ミヤギ</t>
    </rPh>
    <rPh sb="3" eb="5">
      <t>イワテ</t>
    </rPh>
    <rPh sb="6" eb="8">
      <t>アキタ</t>
    </rPh>
    <phoneticPr fontId="4"/>
  </si>
  <si>
    <t>６月地すべり災</t>
    <rPh sb="1" eb="2">
      <t>ガツ</t>
    </rPh>
    <rPh sb="2" eb="3">
      <t>ジ</t>
    </rPh>
    <rPh sb="6" eb="7">
      <t>サイ</t>
    </rPh>
    <phoneticPr fontId="4"/>
  </si>
  <si>
    <t>豪雨災害（７～８月）</t>
    <rPh sb="0" eb="2">
      <t>ゴウウ</t>
    </rPh>
    <rPh sb="2" eb="4">
      <t>サイガイ</t>
    </rPh>
    <rPh sb="8" eb="9">
      <t>ガツ</t>
    </rPh>
    <phoneticPr fontId="4"/>
  </si>
  <si>
    <t>台風第６号災（７月）</t>
    <rPh sb="0" eb="2">
      <t>タイフウ</t>
    </rPh>
    <rPh sb="2" eb="3">
      <t>ダイ</t>
    </rPh>
    <rPh sb="4" eb="5">
      <t>ゴウ</t>
    </rPh>
    <rPh sb="5" eb="6">
      <t>ワザワ</t>
    </rPh>
    <rPh sb="8" eb="9">
      <t>ガツ</t>
    </rPh>
    <phoneticPr fontId="4"/>
  </si>
  <si>
    <t>主　な　災　害</t>
    <phoneticPr fontId="4"/>
  </si>
  <si>
    <t>　 宮崎ほか</t>
  </si>
  <si>
    <t>　鹿児島ほか</t>
    <rPh sb="1" eb="4">
      <t>カゴシマ</t>
    </rPh>
    <phoneticPr fontId="4"/>
  </si>
  <si>
    <t>　高知ほか</t>
    <rPh sb="1" eb="3">
      <t>コウチ</t>
    </rPh>
    <phoneticPr fontId="4"/>
  </si>
  <si>
    <t>台風２３号災</t>
    <rPh sb="0" eb="2">
      <t>タイフウ</t>
    </rPh>
    <rPh sb="4" eb="5">
      <t>ゴウ</t>
    </rPh>
    <rPh sb="5" eb="6">
      <t>サイ</t>
    </rPh>
    <phoneticPr fontId="4"/>
  </si>
  <si>
    <t>愛媛、福岡、熊本、大分ほか</t>
    <rPh sb="0" eb="2">
      <t>エヒメ</t>
    </rPh>
    <phoneticPr fontId="4"/>
  </si>
  <si>
    <t>熊本</t>
    <rPh sb="0" eb="2">
      <t>クマモト</t>
    </rPh>
    <phoneticPr fontId="4"/>
  </si>
  <si>
    <t>北海道、青森、熊本、秋田、長野</t>
    <rPh sb="0" eb="3">
      <t>ホッカイドウ</t>
    </rPh>
    <rPh sb="4" eb="6">
      <t>アオモリ</t>
    </rPh>
    <rPh sb="7" eb="9">
      <t>クマモト</t>
    </rPh>
    <rPh sb="10" eb="12">
      <t>アキタ</t>
    </rPh>
    <rPh sb="13" eb="15">
      <t>ナガノ</t>
    </rPh>
    <phoneticPr fontId="4"/>
  </si>
  <si>
    <t>高知、徳島、和歌山、静岡、兵庫</t>
    <rPh sb="0" eb="2">
      <t>コウチ</t>
    </rPh>
    <rPh sb="3" eb="5">
      <t>トクシマ</t>
    </rPh>
    <rPh sb="6" eb="9">
      <t>ワカヤマ</t>
    </rPh>
    <rPh sb="10" eb="12">
      <t>シズオカ</t>
    </rPh>
    <rPh sb="13" eb="15">
      <t>ヒョウゴ</t>
    </rPh>
    <phoneticPr fontId="4"/>
  </si>
  <si>
    <t>台風第２６号災害（１０月）</t>
    <rPh sb="0" eb="2">
      <t>タイフウ</t>
    </rPh>
    <rPh sb="2" eb="3">
      <t>ダイ</t>
    </rPh>
    <rPh sb="5" eb="6">
      <t>ゴウ</t>
    </rPh>
    <rPh sb="6" eb="8">
      <t>サイガイ</t>
    </rPh>
    <rPh sb="11" eb="12">
      <t>ガツ</t>
    </rPh>
    <phoneticPr fontId="4"/>
  </si>
  <si>
    <t>8月15日以降豪雨災害</t>
    <rPh sb="1" eb="2">
      <t>ガツ</t>
    </rPh>
    <rPh sb="4" eb="7">
      <t>ニチイコウ</t>
    </rPh>
    <rPh sb="7" eb="9">
      <t>ゴウウ</t>
    </rPh>
    <rPh sb="9" eb="11">
      <t>サイガイ</t>
    </rPh>
    <phoneticPr fontId="4"/>
  </si>
  <si>
    <t>台風第18号等災害（９月）</t>
    <rPh sb="0" eb="2">
      <t>タイフウ</t>
    </rPh>
    <rPh sb="2" eb="3">
      <t>ダイ</t>
    </rPh>
    <rPh sb="5" eb="6">
      <t>ゴウ</t>
    </rPh>
    <rPh sb="6" eb="7">
      <t>トウ</t>
    </rPh>
    <rPh sb="7" eb="9">
      <t>サイガイ</t>
    </rPh>
    <rPh sb="11" eb="12">
      <t>ガツ</t>
    </rPh>
    <phoneticPr fontId="4"/>
  </si>
  <si>
    <t>台風第16号等災害（９月）</t>
    <rPh sb="0" eb="2">
      <t>タイフウ</t>
    </rPh>
    <rPh sb="2" eb="3">
      <t>ダイ</t>
    </rPh>
    <rPh sb="5" eb="6">
      <t>ゴウ</t>
    </rPh>
    <rPh sb="6" eb="7">
      <t>トウ</t>
    </rPh>
    <rPh sb="7" eb="9">
      <t>サイガイ</t>
    </rPh>
    <rPh sb="11" eb="12">
      <t>ガツ</t>
    </rPh>
    <phoneticPr fontId="4"/>
  </si>
  <si>
    <t>台風第21号等災害（10月）</t>
    <rPh sb="0" eb="2">
      <t>タイフウ</t>
    </rPh>
    <rPh sb="2" eb="3">
      <t>ダイ</t>
    </rPh>
    <rPh sb="5" eb="6">
      <t>ゴウ</t>
    </rPh>
    <rPh sb="6" eb="7">
      <t>トウ</t>
    </rPh>
    <rPh sb="7" eb="9">
      <t>サイガイ</t>
    </rPh>
    <rPh sb="12" eb="13">
      <t>ガツ</t>
    </rPh>
    <phoneticPr fontId="4"/>
  </si>
  <si>
    <t>平成30年北海道胆振東部地震（９月）</t>
    <rPh sb="0" eb="2">
      <t>ヘイセイ</t>
    </rPh>
    <rPh sb="4" eb="5">
      <t>ネン</t>
    </rPh>
    <rPh sb="5" eb="8">
      <t>ホッカイドウ</t>
    </rPh>
    <rPh sb="8" eb="10">
      <t>イブリ</t>
    </rPh>
    <rPh sb="10" eb="12">
      <t>トウブ</t>
    </rPh>
    <rPh sb="12" eb="14">
      <t>ジシン</t>
    </rPh>
    <rPh sb="16" eb="17">
      <t>ガツ</t>
    </rPh>
    <phoneticPr fontId="4"/>
  </si>
  <si>
    <t>土石流災</t>
  </si>
  <si>
    <t>台風７・８号災</t>
  </si>
  <si>
    <t>台風１６号災</t>
  </si>
  <si>
    <t>長野、岐阜、京都、兵庫、岡山</t>
    <rPh sb="0" eb="2">
      <t>ナガノ</t>
    </rPh>
    <rPh sb="3" eb="5">
      <t>ギフ</t>
    </rPh>
    <rPh sb="6" eb="8">
      <t>キョウト</t>
    </rPh>
    <rPh sb="9" eb="11">
      <t>ヒョウゴ</t>
    </rPh>
    <rPh sb="12" eb="14">
      <t>オカヤマ</t>
    </rPh>
    <phoneticPr fontId="4"/>
  </si>
  <si>
    <t>台風１３号災</t>
  </si>
  <si>
    <t>台風第９号災</t>
    <rPh sb="0" eb="2">
      <t>タイフウ</t>
    </rPh>
    <rPh sb="2" eb="3">
      <t>ダイ</t>
    </rPh>
    <rPh sb="4" eb="5">
      <t>ゴウ</t>
    </rPh>
    <rPh sb="5" eb="6">
      <t>ワザワ</t>
    </rPh>
    <phoneticPr fontId="4"/>
  </si>
  <si>
    <t>岩手県沿岸北部を震源とする地震災</t>
    <rPh sb="0" eb="3">
      <t>イワテケン</t>
    </rPh>
    <rPh sb="3" eb="5">
      <t>エンガン</t>
    </rPh>
    <rPh sb="5" eb="7">
      <t>ホクブ</t>
    </rPh>
    <rPh sb="8" eb="10">
      <t>シンゲン</t>
    </rPh>
    <rPh sb="13" eb="15">
      <t>ジシン</t>
    </rPh>
    <rPh sb="15" eb="16">
      <t>サイ</t>
    </rPh>
    <phoneticPr fontId="4"/>
  </si>
  <si>
    <t>東京、千葉、茨城、鳥取ほか</t>
    <rPh sb="0" eb="2">
      <t>トウキョウ</t>
    </rPh>
    <rPh sb="3" eb="5">
      <t>チバ</t>
    </rPh>
    <rPh sb="6" eb="8">
      <t>イバラキ</t>
    </rPh>
    <rPh sb="9" eb="11">
      <t>トットリ</t>
    </rPh>
    <phoneticPr fontId="4"/>
  </si>
  <si>
    <t>兵庫、北海道、岐阜、京都ほか</t>
    <rPh sb="0" eb="2">
      <t>ヒョウゴ</t>
    </rPh>
    <rPh sb="3" eb="6">
      <t>ホッカイドウ</t>
    </rPh>
    <rPh sb="7" eb="9">
      <t>ギフ</t>
    </rPh>
    <rPh sb="10" eb="12">
      <t>キョウト</t>
    </rPh>
    <phoneticPr fontId="4"/>
  </si>
  <si>
    <t>栃木、宮城、福島、長野ほか</t>
    <rPh sb="0" eb="2">
      <t>トチギ</t>
    </rPh>
    <rPh sb="3" eb="5">
      <t>ミヤギ</t>
    </rPh>
    <rPh sb="6" eb="8">
      <t>フクシマ</t>
    </rPh>
    <rPh sb="9" eb="11">
      <t>ナガノ</t>
    </rPh>
    <phoneticPr fontId="4"/>
  </si>
  <si>
    <t>鹿児島、宮崎、長野、高知ほか</t>
    <rPh sb="0" eb="3">
      <t>カゴシマ</t>
    </rPh>
    <rPh sb="4" eb="6">
      <t>ミヤザキ</t>
    </rPh>
    <rPh sb="7" eb="9">
      <t>ナガノ</t>
    </rPh>
    <rPh sb="10" eb="12">
      <t>コウチ</t>
    </rPh>
    <phoneticPr fontId="4"/>
  </si>
  <si>
    <t>新潟、三重、奈良、富山ほか</t>
    <rPh sb="0" eb="2">
      <t>ニイガタ</t>
    </rPh>
    <rPh sb="3" eb="5">
      <t>ミエ</t>
    </rPh>
    <rPh sb="6" eb="8">
      <t>ナラ</t>
    </rPh>
    <rPh sb="9" eb="11">
      <t>トヤマ</t>
    </rPh>
    <phoneticPr fontId="4"/>
  </si>
  <si>
    <t>北海道</t>
    <rPh sb="0" eb="3">
      <t>ホッカイドウ</t>
    </rPh>
    <phoneticPr fontId="4"/>
  </si>
  <si>
    <t>　　（１２月６日）</t>
  </si>
  <si>
    <t>　　島根・石川ほか</t>
  </si>
  <si>
    <t>　　福島・栃木ほか</t>
  </si>
  <si>
    <t>　  岐阜・愛媛ほか</t>
  </si>
  <si>
    <t>台風１１号災</t>
  </si>
  <si>
    <t>台風６号災</t>
    <rPh sb="0" eb="2">
      <t>タイフウ</t>
    </rPh>
    <rPh sb="3" eb="4">
      <t>ゴウ</t>
    </rPh>
    <rPh sb="4" eb="5">
      <t>サイ</t>
    </rPh>
    <phoneticPr fontId="4"/>
  </si>
  <si>
    <t>台風１０号災</t>
    <rPh sb="0" eb="2">
      <t>タイフウ</t>
    </rPh>
    <rPh sb="4" eb="5">
      <t>ゴウ</t>
    </rPh>
    <rPh sb="5" eb="6">
      <t>サイ</t>
    </rPh>
    <phoneticPr fontId="4"/>
  </si>
  <si>
    <t>香川、愛媛ほか</t>
    <rPh sb="0" eb="2">
      <t>カガワ</t>
    </rPh>
    <rPh sb="3" eb="5">
      <t>エヒメ</t>
    </rPh>
    <phoneticPr fontId="4"/>
  </si>
  <si>
    <t>８月豪雨災</t>
    <rPh sb="1" eb="2">
      <t>ガツ</t>
    </rPh>
    <rPh sb="2" eb="4">
      <t>ゴウウ</t>
    </rPh>
    <rPh sb="4" eb="5">
      <t>サイ</t>
    </rPh>
    <phoneticPr fontId="4"/>
  </si>
  <si>
    <t>佐賀、広島、高知ほか</t>
  </si>
  <si>
    <t>群馬、長野、静岡、栃木、山形ほか</t>
    <rPh sb="0" eb="2">
      <t>グンマ</t>
    </rPh>
    <rPh sb="3" eb="5">
      <t>ナガノ</t>
    </rPh>
    <rPh sb="6" eb="8">
      <t>シズオカ</t>
    </rPh>
    <rPh sb="9" eb="11">
      <t>トチギ</t>
    </rPh>
    <rPh sb="12" eb="14">
      <t>ヤマガタ</t>
    </rPh>
    <phoneticPr fontId="4"/>
  </si>
  <si>
    <t>岩手、青森</t>
    <rPh sb="0" eb="2">
      <t>イワテ</t>
    </rPh>
    <rPh sb="3" eb="5">
      <t>アオモリ</t>
    </rPh>
    <phoneticPr fontId="4"/>
  </si>
  <si>
    <t>　　長野蒲原沢</t>
  </si>
  <si>
    <t>　栃木、三重、徳島ほか</t>
  </si>
  <si>
    <t>　北海道、岩手、群馬、福井</t>
    <rPh sb="1" eb="4">
      <t>ホッカイドウ</t>
    </rPh>
    <rPh sb="5" eb="7">
      <t>イワテ</t>
    </rPh>
    <rPh sb="8" eb="10">
      <t>グンマ</t>
    </rPh>
    <rPh sb="11" eb="13">
      <t>フクイ</t>
    </rPh>
    <phoneticPr fontId="4"/>
  </si>
  <si>
    <t>　北海道、岐阜、静岡ほか</t>
    <rPh sb="1" eb="4">
      <t>ホッカイドウ</t>
    </rPh>
    <rPh sb="5" eb="7">
      <t>ギフ</t>
    </rPh>
    <rPh sb="8" eb="10">
      <t>シズオカ</t>
    </rPh>
    <phoneticPr fontId="4"/>
  </si>
  <si>
    <t>秋田、福島、新潟、富山ほか</t>
    <rPh sb="0" eb="2">
      <t>アキタ</t>
    </rPh>
    <rPh sb="3" eb="5">
      <t>フクシマ</t>
    </rPh>
    <rPh sb="6" eb="8">
      <t>ニイガタ</t>
    </rPh>
    <rPh sb="9" eb="11">
      <t>トヤマ</t>
    </rPh>
    <phoneticPr fontId="4"/>
  </si>
  <si>
    <t>兵庫、徳島、高知、京都、栃木ほか</t>
    <rPh sb="0" eb="2">
      <t>ヒョウゴ</t>
    </rPh>
    <rPh sb="3" eb="5">
      <t>トクシマ</t>
    </rPh>
    <rPh sb="6" eb="8">
      <t>コウチ</t>
    </rPh>
    <rPh sb="9" eb="11">
      <t>キョウト</t>
    </rPh>
    <rPh sb="12" eb="14">
      <t>トチギ</t>
    </rPh>
    <phoneticPr fontId="4"/>
  </si>
  <si>
    <t>台風第９号災（９月）</t>
    <rPh sb="0" eb="2">
      <t>タイフウ</t>
    </rPh>
    <rPh sb="2" eb="3">
      <t>ダイ</t>
    </rPh>
    <rPh sb="4" eb="5">
      <t>ゴウ</t>
    </rPh>
    <rPh sb="5" eb="6">
      <t>ワザワ</t>
    </rPh>
    <rPh sb="8" eb="9">
      <t>ガツ</t>
    </rPh>
    <phoneticPr fontId="4"/>
  </si>
  <si>
    <t>新潟･福島豪雨災害（７月）</t>
    <rPh sb="0" eb="2">
      <t>ニイガタ</t>
    </rPh>
    <rPh sb="3" eb="5">
      <t>フクシマ</t>
    </rPh>
    <rPh sb="5" eb="7">
      <t>ゴウウ</t>
    </rPh>
    <rPh sb="7" eb="9">
      <t>サイガイ</t>
    </rPh>
    <rPh sb="11" eb="12">
      <t>ガツ</t>
    </rPh>
    <phoneticPr fontId="4"/>
  </si>
  <si>
    <t>広島県豪雨災害（８月）</t>
    <rPh sb="0" eb="2">
      <t>ヒロシマ</t>
    </rPh>
    <rPh sb="2" eb="3">
      <t>ケン</t>
    </rPh>
    <rPh sb="3" eb="5">
      <t>ゴウウ</t>
    </rPh>
    <rPh sb="5" eb="7">
      <t>サイガイ</t>
    </rPh>
    <rPh sb="9" eb="10">
      <t>ガツ</t>
    </rPh>
    <phoneticPr fontId="4"/>
  </si>
  <si>
    <t>台風第24号災害（９～10月）</t>
    <rPh sb="0" eb="2">
      <t>タイフウ</t>
    </rPh>
    <rPh sb="2" eb="3">
      <t>ダイ</t>
    </rPh>
    <rPh sb="5" eb="6">
      <t>ゴウ</t>
    </rPh>
    <rPh sb="6" eb="8">
      <t>サイガイ</t>
    </rPh>
    <rPh sb="13" eb="14">
      <t>ガツ</t>
    </rPh>
    <phoneticPr fontId="4"/>
  </si>
  <si>
    <t>梅雨・台風９号災</t>
  </si>
  <si>
    <t>台風１８号災</t>
  </si>
  <si>
    <t>　山梨、岐阜、静岡ほか</t>
    <phoneticPr fontId="4"/>
  </si>
  <si>
    <t>新潟県中越地震災</t>
    <rPh sb="0" eb="3">
      <t>ニイガタケン</t>
    </rPh>
    <rPh sb="3" eb="5">
      <t>チュウエツ</t>
    </rPh>
    <rPh sb="5" eb="7">
      <t>ジシン</t>
    </rPh>
    <rPh sb="7" eb="8">
      <t>ワザワ</t>
    </rPh>
    <phoneticPr fontId="4"/>
  </si>
  <si>
    <t>低気圧に伴う暴風雨災</t>
  </si>
  <si>
    <t>東北地方の大雨災</t>
    <rPh sb="0" eb="2">
      <t>トウホク</t>
    </rPh>
    <rPh sb="2" eb="4">
      <t>チホウ</t>
    </rPh>
    <rPh sb="5" eb="7">
      <t>オオアメ</t>
    </rPh>
    <rPh sb="7" eb="8">
      <t>ワザワ</t>
    </rPh>
    <phoneticPr fontId="4"/>
  </si>
  <si>
    <t>７月末豪雨災</t>
    <rPh sb="1" eb="3">
      <t>ガツマツ</t>
    </rPh>
    <rPh sb="3" eb="5">
      <t>ゴウウ</t>
    </rPh>
    <rPh sb="5" eb="6">
      <t>サイ</t>
    </rPh>
    <phoneticPr fontId="4"/>
  </si>
  <si>
    <t>静岡、神奈川ほか</t>
    <rPh sb="0" eb="2">
      <t>シズオカ</t>
    </rPh>
    <rPh sb="3" eb="6">
      <t>カナガワ</t>
    </rPh>
    <phoneticPr fontId="4"/>
  </si>
  <si>
    <t>新潟、福島ほか</t>
    <rPh sb="0" eb="2">
      <t>ニイガタ</t>
    </rPh>
    <rPh sb="3" eb="5">
      <t>フクシマ</t>
    </rPh>
    <phoneticPr fontId="4"/>
  </si>
  <si>
    <t>広島</t>
    <rPh sb="0" eb="2">
      <t>ヒロシマ</t>
    </rPh>
    <phoneticPr fontId="4"/>
  </si>
  <si>
    <t>宮崎、静岡、山梨、鹿児島ほか</t>
    <rPh sb="0" eb="2">
      <t>ミヤザキ</t>
    </rPh>
    <rPh sb="3" eb="5">
      <t>シズオカ</t>
    </rPh>
    <rPh sb="6" eb="8">
      <t>ヤマナシ</t>
    </rPh>
    <rPh sb="9" eb="12">
      <t>カゴシマ</t>
    </rPh>
    <phoneticPr fontId="4"/>
  </si>
  <si>
    <t>　　　（７月）</t>
  </si>
  <si>
    <t>　　奈良ほか</t>
  </si>
  <si>
    <t>　  岐阜・熊本ほか</t>
  </si>
  <si>
    <t>９月豪雨災</t>
  </si>
  <si>
    <t>新潟ほか</t>
    <rPh sb="0" eb="2">
      <t>ニイガタ</t>
    </rPh>
    <phoneticPr fontId="4"/>
  </si>
  <si>
    <t>台風１１号災</t>
    <rPh sb="0" eb="2">
      <t>タイフウ</t>
    </rPh>
    <rPh sb="4" eb="5">
      <t>ゴウ</t>
    </rPh>
    <rPh sb="5" eb="6">
      <t>サイ</t>
    </rPh>
    <phoneticPr fontId="4"/>
  </si>
  <si>
    <t>　　　（１０月）</t>
  </si>
  <si>
    <t>　　　（９月）</t>
    <rPh sb="5" eb="6">
      <t>ガツ</t>
    </rPh>
    <phoneticPr fontId="4"/>
  </si>
  <si>
    <t>富山、新潟、石川、山形ほか</t>
    <rPh sb="0" eb="2">
      <t>トヤマ</t>
    </rPh>
    <rPh sb="3" eb="5">
      <t>ニイガタ</t>
    </rPh>
    <rPh sb="6" eb="8">
      <t>イシカワ</t>
    </rPh>
    <rPh sb="9" eb="11">
      <t>ヤマガタ</t>
    </rPh>
    <phoneticPr fontId="4"/>
  </si>
  <si>
    <t>台風第１８号災</t>
    <rPh sb="0" eb="2">
      <t>タイフウ</t>
    </rPh>
    <rPh sb="2" eb="3">
      <t>ダイ</t>
    </rPh>
    <rPh sb="5" eb="6">
      <t>ゴウ</t>
    </rPh>
    <rPh sb="6" eb="7">
      <t>ワザワ</t>
    </rPh>
    <phoneticPr fontId="4"/>
  </si>
  <si>
    <t>　　　鹿児島・熊本ほか</t>
  </si>
  <si>
    <t>　三重、高知、宮崎ほか</t>
  </si>
  <si>
    <t>９月豪雨災</t>
    <rPh sb="1" eb="2">
      <t>ガツ</t>
    </rPh>
    <rPh sb="2" eb="4">
      <t>ゴウウ</t>
    </rPh>
    <rPh sb="4" eb="5">
      <t>サイ</t>
    </rPh>
    <phoneticPr fontId="4"/>
  </si>
  <si>
    <t>　秋田、富山、静岡ほか</t>
    <rPh sb="1" eb="3">
      <t>アキタ</t>
    </rPh>
    <rPh sb="4" eb="6">
      <t>トヤマ</t>
    </rPh>
    <rPh sb="7" eb="9">
      <t>シズオカ</t>
    </rPh>
    <phoneticPr fontId="4"/>
  </si>
  <si>
    <t>栃木、千葉、静岡ほか</t>
    <rPh sb="0" eb="2">
      <t>トチギ</t>
    </rPh>
    <rPh sb="3" eb="5">
      <t>チバ</t>
    </rPh>
    <rPh sb="6" eb="8">
      <t>シズオカ</t>
    </rPh>
    <phoneticPr fontId="4"/>
  </si>
  <si>
    <t>北海道、茨城、兵庫、岩手、青森</t>
  </si>
  <si>
    <t>秋田、岩手、青森ほか</t>
    <rPh sb="0" eb="2">
      <t>アキタ</t>
    </rPh>
    <rPh sb="3" eb="5">
      <t>イワテ</t>
    </rPh>
    <rPh sb="6" eb="8">
      <t>アオモリ</t>
    </rPh>
    <phoneticPr fontId="4"/>
  </si>
  <si>
    <t>三重、奈良、群馬、北海道、岩手ほか</t>
    <rPh sb="0" eb="2">
      <t>ミエ</t>
    </rPh>
    <rPh sb="3" eb="5">
      <t>ナラ</t>
    </rPh>
    <rPh sb="6" eb="8">
      <t>グンマ</t>
    </rPh>
    <rPh sb="9" eb="12">
      <t>ホッカイドウ</t>
    </rPh>
    <rPh sb="13" eb="15">
      <t>イワテ</t>
    </rPh>
    <phoneticPr fontId="4"/>
  </si>
  <si>
    <t>奄美豪雨災害（１０月）</t>
    <rPh sb="0" eb="2">
      <t>アマミ</t>
    </rPh>
    <rPh sb="2" eb="4">
      <t>ゴウウ</t>
    </rPh>
    <rPh sb="4" eb="6">
      <t>サイガイ</t>
    </rPh>
    <rPh sb="9" eb="10">
      <t>ガツ</t>
    </rPh>
    <phoneticPr fontId="4"/>
  </si>
  <si>
    <t>台風第１２号災害（９月）</t>
    <rPh sb="0" eb="2">
      <t>タイフウ</t>
    </rPh>
    <rPh sb="2" eb="3">
      <t>ダイ</t>
    </rPh>
    <rPh sb="5" eb="6">
      <t>ゴウ</t>
    </rPh>
    <rPh sb="6" eb="8">
      <t>サイガイ</t>
    </rPh>
    <rPh sb="10" eb="11">
      <t>ガツ</t>
    </rPh>
    <phoneticPr fontId="4"/>
  </si>
  <si>
    <t>長野北部地震（１１月）</t>
    <rPh sb="0" eb="2">
      <t>ナガノ</t>
    </rPh>
    <rPh sb="2" eb="4">
      <t>ホクブ</t>
    </rPh>
    <rPh sb="4" eb="6">
      <t>ジシン</t>
    </rPh>
    <rPh sb="9" eb="10">
      <t>ガツ</t>
    </rPh>
    <phoneticPr fontId="4"/>
  </si>
  <si>
    <t>　三重、佐賀、長崎ほか</t>
    <rPh sb="1" eb="3">
      <t>ミエ</t>
    </rPh>
    <rPh sb="4" eb="6">
      <t>サガ</t>
    </rPh>
    <rPh sb="7" eb="9">
      <t>ナガサキ</t>
    </rPh>
    <phoneticPr fontId="4"/>
  </si>
  <si>
    <t>新潟県</t>
    <rPh sb="0" eb="2">
      <t>ニイガタ</t>
    </rPh>
    <rPh sb="2" eb="3">
      <t>ケン</t>
    </rPh>
    <phoneticPr fontId="4"/>
  </si>
  <si>
    <t>中越地区</t>
    <rPh sb="0" eb="2">
      <t>チュウエツ</t>
    </rPh>
    <rPh sb="2" eb="4">
      <t>チク</t>
    </rPh>
    <phoneticPr fontId="4"/>
  </si>
  <si>
    <t>台風第１３号災</t>
    <rPh sb="0" eb="2">
      <t>タイフウ</t>
    </rPh>
    <rPh sb="2" eb="3">
      <t>ダイ</t>
    </rPh>
    <rPh sb="5" eb="6">
      <t>ゴウ</t>
    </rPh>
    <rPh sb="6" eb="7">
      <t>ワザワ</t>
    </rPh>
    <phoneticPr fontId="4"/>
  </si>
  <si>
    <t>鹿児島県</t>
    <rPh sb="0" eb="4">
      <t>カゴシマケン</t>
    </rPh>
    <phoneticPr fontId="4"/>
  </si>
  <si>
    <t>奈良、和歌山、三重、静岡、兵庫ほか</t>
    <rPh sb="0" eb="2">
      <t>ナラ</t>
    </rPh>
    <rPh sb="3" eb="6">
      <t>ワカヤマ</t>
    </rPh>
    <rPh sb="7" eb="9">
      <t>ミエ</t>
    </rPh>
    <rPh sb="10" eb="12">
      <t>シズオカ</t>
    </rPh>
    <rPh sb="13" eb="15">
      <t>ヒョウゴ</t>
    </rPh>
    <phoneticPr fontId="4"/>
  </si>
  <si>
    <t>長野</t>
    <rPh sb="0" eb="2">
      <t>ナガノ</t>
    </rPh>
    <phoneticPr fontId="4"/>
  </si>
  <si>
    <t>台風１９号災</t>
  </si>
  <si>
    <t>　　広島・岡山ほか</t>
  </si>
  <si>
    <t>広島県</t>
  </si>
  <si>
    <t>広島中部</t>
  </si>
  <si>
    <t>台風１５号災</t>
  </si>
  <si>
    <t>福井県</t>
    <rPh sb="0" eb="2">
      <t>フクイ</t>
    </rPh>
    <rPh sb="2" eb="3">
      <t>ケン</t>
    </rPh>
    <phoneticPr fontId="4"/>
  </si>
  <si>
    <t>嶺北地区</t>
    <rPh sb="0" eb="1">
      <t>ミネ</t>
    </rPh>
    <rPh sb="1" eb="2">
      <t>キタ</t>
    </rPh>
    <rPh sb="2" eb="4">
      <t>チク</t>
    </rPh>
    <phoneticPr fontId="4"/>
  </si>
  <si>
    <t>台風１４号災</t>
    <rPh sb="0" eb="2">
      <t>タイフウ</t>
    </rPh>
    <rPh sb="4" eb="5">
      <t>ゴウ</t>
    </rPh>
    <rPh sb="5" eb="6">
      <t>サイ</t>
    </rPh>
    <phoneticPr fontId="4"/>
  </si>
  <si>
    <t>宮崎、鹿児島、徳島ほか</t>
    <rPh sb="0" eb="2">
      <t>ミヤザキ</t>
    </rPh>
    <rPh sb="3" eb="6">
      <t>カゴシマ</t>
    </rPh>
    <rPh sb="7" eb="9">
      <t>トクシマ</t>
    </rPh>
    <phoneticPr fontId="4"/>
  </si>
  <si>
    <t>山口県</t>
    <rPh sb="0" eb="3">
      <t>ヤマグチケン</t>
    </rPh>
    <phoneticPr fontId="4"/>
  </si>
  <si>
    <t>山口・防府地区</t>
    <rPh sb="0" eb="2">
      <t>ヤマグチ</t>
    </rPh>
    <rPh sb="3" eb="5">
      <t>ホウフ</t>
    </rPh>
    <rPh sb="5" eb="7">
      <t>チク</t>
    </rPh>
    <phoneticPr fontId="4"/>
  </si>
  <si>
    <t>　　宮崎・大分ほか</t>
  </si>
  <si>
    <t>北海道、山梨、長野ほか</t>
  </si>
  <si>
    <t>熊本県</t>
    <rPh sb="0" eb="3">
      <t>クマモトケン</t>
    </rPh>
    <phoneticPr fontId="4"/>
  </si>
  <si>
    <t>水俣・芦北地区</t>
    <rPh sb="0" eb="2">
      <t>ミナマタ</t>
    </rPh>
    <rPh sb="3" eb="5">
      <t>アシキタ</t>
    </rPh>
    <rPh sb="5" eb="7">
      <t>チク</t>
    </rPh>
    <phoneticPr fontId="4"/>
  </si>
  <si>
    <t>三重県</t>
    <rPh sb="0" eb="2">
      <t>ミエ</t>
    </rPh>
    <rPh sb="2" eb="3">
      <t>ケン</t>
    </rPh>
    <phoneticPr fontId="4"/>
  </si>
  <si>
    <t>宮川地区</t>
    <rPh sb="0" eb="2">
      <t>ミヤカワ</t>
    </rPh>
    <rPh sb="2" eb="4">
      <t>チク</t>
    </rPh>
    <phoneticPr fontId="4"/>
  </si>
  <si>
    <t>徳島、高知、熊本、宮崎、大分</t>
    <rPh sb="0" eb="2">
      <t>トクシマ</t>
    </rPh>
    <rPh sb="3" eb="5">
      <t>コウチ</t>
    </rPh>
    <rPh sb="6" eb="8">
      <t>クマモト</t>
    </rPh>
    <rPh sb="9" eb="11">
      <t>ミヤザキ</t>
    </rPh>
    <rPh sb="12" eb="14">
      <t>オオイタ</t>
    </rPh>
    <phoneticPr fontId="4"/>
  </si>
  <si>
    <t>長野県</t>
  </si>
  <si>
    <t>長野県央部地区</t>
  </si>
  <si>
    <t>群馬県</t>
    <rPh sb="0" eb="3">
      <t>グンマケン</t>
    </rPh>
    <phoneticPr fontId="4"/>
  </si>
  <si>
    <t>西毛南部地区</t>
    <rPh sb="0" eb="1">
      <t>ニシ</t>
    </rPh>
    <rPh sb="1" eb="2">
      <t>ケ</t>
    </rPh>
    <rPh sb="2" eb="4">
      <t>ナンブ</t>
    </rPh>
    <rPh sb="4" eb="6">
      <t>チク</t>
    </rPh>
    <phoneticPr fontId="4"/>
  </si>
  <si>
    <t>兵庫県</t>
    <rPh sb="0" eb="3">
      <t>ヒョウゴケン</t>
    </rPh>
    <phoneticPr fontId="4"/>
  </si>
  <si>
    <t>西播・南但地区</t>
    <rPh sb="0" eb="2">
      <t>セイバン</t>
    </rPh>
    <rPh sb="3" eb="4">
      <t>ミナミ</t>
    </rPh>
    <rPh sb="4" eb="5">
      <t>タダシ</t>
    </rPh>
    <rPh sb="5" eb="7">
      <t>チク</t>
    </rPh>
    <phoneticPr fontId="4"/>
  </si>
  <si>
    <t>広島県</t>
    <rPh sb="0" eb="2">
      <t>ヒロシマ</t>
    </rPh>
    <rPh sb="2" eb="3">
      <t>ケン</t>
    </rPh>
    <phoneticPr fontId="4"/>
  </si>
  <si>
    <t>西部･北部地区</t>
    <rPh sb="0" eb="2">
      <t>セイブ</t>
    </rPh>
    <rPh sb="3" eb="5">
      <t>ホクブ</t>
    </rPh>
    <rPh sb="5" eb="7">
      <t>チク</t>
    </rPh>
    <phoneticPr fontId="4"/>
  </si>
  <si>
    <t>台風第１５号災害（９月）</t>
    <rPh sb="0" eb="2">
      <t>タイフウ</t>
    </rPh>
    <rPh sb="2" eb="3">
      <t>ダイ</t>
    </rPh>
    <rPh sb="5" eb="6">
      <t>ゴウ</t>
    </rPh>
    <rPh sb="6" eb="8">
      <t>サイガイ</t>
    </rPh>
    <rPh sb="10" eb="11">
      <t>ガツ</t>
    </rPh>
    <phoneticPr fontId="4"/>
  </si>
  <si>
    <t>　北海道、神奈川ほか</t>
    <rPh sb="1" eb="4">
      <t>ホッカイドウ</t>
    </rPh>
    <rPh sb="5" eb="8">
      <t>カナガワ</t>
    </rPh>
    <phoneticPr fontId="4"/>
  </si>
  <si>
    <t>京都府</t>
    <rPh sb="0" eb="3">
      <t>キョウトフ</t>
    </rPh>
    <phoneticPr fontId="4"/>
  </si>
  <si>
    <t>中丹・丹波地区</t>
    <rPh sb="0" eb="1">
      <t>チュウ</t>
    </rPh>
    <rPh sb="1" eb="2">
      <t>ニ</t>
    </rPh>
    <rPh sb="3" eb="5">
      <t>タンバ</t>
    </rPh>
    <rPh sb="5" eb="7">
      <t>チク</t>
    </rPh>
    <phoneticPr fontId="4"/>
  </si>
  <si>
    <t>鹿児島ほか</t>
    <rPh sb="0" eb="3">
      <t>カゴシマ</t>
    </rPh>
    <phoneticPr fontId="4"/>
  </si>
  <si>
    <t>岩手県</t>
    <rPh sb="0" eb="2">
      <t>イワテ</t>
    </rPh>
    <rPh sb="2" eb="3">
      <t>ケン</t>
    </rPh>
    <phoneticPr fontId="4"/>
  </si>
  <si>
    <t>岩手・宮城内陸地区</t>
    <rPh sb="0" eb="2">
      <t>イワテ</t>
    </rPh>
    <rPh sb="3" eb="5">
      <t>ミヤギ</t>
    </rPh>
    <rPh sb="5" eb="7">
      <t>ナイリク</t>
    </rPh>
    <rPh sb="7" eb="9">
      <t>チク</t>
    </rPh>
    <phoneticPr fontId="4"/>
  </si>
  <si>
    <t>静岡、岐阜、福島、岩手、大分ほか</t>
    <rPh sb="0" eb="2">
      <t>シズオカ</t>
    </rPh>
    <rPh sb="3" eb="5">
      <t>ギフ</t>
    </rPh>
    <rPh sb="6" eb="8">
      <t>フクシマ</t>
    </rPh>
    <rPh sb="9" eb="11">
      <t>イワテ</t>
    </rPh>
    <rPh sb="12" eb="14">
      <t>ダイブ</t>
    </rPh>
    <phoneticPr fontId="4"/>
  </si>
  <si>
    <t>徳島県</t>
    <rPh sb="0" eb="3">
      <t>トクシマケン</t>
    </rPh>
    <phoneticPr fontId="4"/>
  </si>
  <si>
    <t>木沢・上那賀地区</t>
    <rPh sb="0" eb="2">
      <t>キサワ</t>
    </rPh>
    <rPh sb="3" eb="6">
      <t>カミナカ</t>
    </rPh>
    <rPh sb="6" eb="8">
      <t>チク</t>
    </rPh>
    <phoneticPr fontId="4"/>
  </si>
  <si>
    <t>宮城県</t>
    <rPh sb="0" eb="2">
      <t>ミヤギ</t>
    </rPh>
    <rPh sb="2" eb="3">
      <t>ケン</t>
    </rPh>
    <phoneticPr fontId="4"/>
  </si>
  <si>
    <t>九州中央山地地区</t>
    <rPh sb="0" eb="2">
      <t>キュウシュウ</t>
    </rPh>
    <rPh sb="2" eb="4">
      <t>チュウオウ</t>
    </rPh>
    <rPh sb="4" eb="6">
      <t>サンチ</t>
    </rPh>
    <rPh sb="6" eb="8">
      <t>チク</t>
    </rPh>
    <phoneticPr fontId="4"/>
  </si>
  <si>
    <t>福岡県</t>
    <rPh sb="0" eb="2">
      <t>フクオカ</t>
    </rPh>
    <rPh sb="2" eb="3">
      <t>ケン</t>
    </rPh>
    <phoneticPr fontId="4"/>
  </si>
  <si>
    <t>八女地区</t>
    <rPh sb="0" eb="2">
      <t>ヤメ</t>
    </rPh>
    <rPh sb="2" eb="4">
      <t>チク</t>
    </rPh>
    <phoneticPr fontId="4"/>
  </si>
  <si>
    <t>広島市地区</t>
    <rPh sb="0" eb="3">
      <t>ヒロシマシ</t>
    </rPh>
    <rPh sb="3" eb="5">
      <t>チク</t>
    </rPh>
    <phoneticPr fontId="4"/>
  </si>
  <si>
    <t>宮崎県</t>
    <rPh sb="0" eb="3">
      <t>ミヤザキケン</t>
    </rPh>
    <phoneticPr fontId="4"/>
  </si>
  <si>
    <t>熊野･紀南地区</t>
    <rPh sb="0" eb="2">
      <t>クマノ</t>
    </rPh>
    <rPh sb="3" eb="5">
      <t>キナン</t>
    </rPh>
    <rPh sb="5" eb="7">
      <t>チク</t>
    </rPh>
    <phoneticPr fontId="4"/>
  </si>
  <si>
    <t>熊本県</t>
    <rPh sb="0" eb="2">
      <t>クマモト</t>
    </rPh>
    <rPh sb="2" eb="3">
      <t>ケン</t>
    </rPh>
    <phoneticPr fontId="4"/>
  </si>
  <si>
    <t>東部地区</t>
    <rPh sb="0" eb="2">
      <t>トウブ</t>
    </rPh>
    <rPh sb="2" eb="4">
      <t>チク</t>
    </rPh>
    <phoneticPr fontId="4"/>
  </si>
  <si>
    <t>高知県</t>
    <rPh sb="0" eb="2">
      <t>コウチ</t>
    </rPh>
    <rPh sb="2" eb="3">
      <t>ケン</t>
    </rPh>
    <phoneticPr fontId="4"/>
  </si>
  <si>
    <t>高知県中央地区</t>
    <rPh sb="0" eb="3">
      <t>コウチケン</t>
    </rPh>
    <rPh sb="3" eb="5">
      <t>チュウオウ</t>
    </rPh>
    <rPh sb="5" eb="7">
      <t>チク</t>
    </rPh>
    <phoneticPr fontId="4"/>
  </si>
  <si>
    <t>和歌山県</t>
    <rPh sb="0" eb="3">
      <t>ワカヤマ</t>
    </rPh>
    <rPh sb="3" eb="4">
      <t>ケン</t>
    </rPh>
    <phoneticPr fontId="4"/>
  </si>
  <si>
    <t>東牟婁地区</t>
    <rPh sb="3" eb="5">
      <t>チク</t>
    </rPh>
    <phoneticPr fontId="4"/>
  </si>
  <si>
    <t>死傷</t>
  </si>
  <si>
    <t>死者</t>
  </si>
  <si>
    <t>行方不明</t>
    <rPh sb="0" eb="2">
      <t>ユクエ</t>
    </rPh>
    <rPh sb="2" eb="4">
      <t>フメイ</t>
    </rPh>
    <phoneticPr fontId="4"/>
  </si>
  <si>
    <t>(人)</t>
    <rPh sb="1" eb="2">
      <t>ニン</t>
    </rPh>
    <phoneticPr fontId="4"/>
  </si>
  <si>
    <t>負傷者</t>
    <rPh sb="2" eb="3">
      <t>シャ</t>
    </rPh>
    <phoneticPr fontId="4"/>
  </si>
  <si>
    <t>家屋</t>
  </si>
  <si>
    <t>全壊</t>
  </si>
  <si>
    <t>(戸)</t>
    <rPh sb="1" eb="2">
      <t>コ</t>
    </rPh>
    <phoneticPr fontId="4"/>
  </si>
  <si>
    <t>半壊</t>
  </si>
  <si>
    <t>　※四捨五入により合計と内訳は一致しない。</t>
    <rPh sb="2" eb="6">
      <t>シシャゴニュウ</t>
    </rPh>
    <rPh sb="9" eb="11">
      <t>ゴウケイ</t>
    </rPh>
    <rPh sb="12" eb="14">
      <t>ウチワケ</t>
    </rPh>
    <rPh sb="15" eb="17">
      <t>イッチ</t>
    </rPh>
    <phoneticPr fontId="3"/>
  </si>
  <si>
    <t>２　平成元年以降の発生状況</t>
    <rPh sb="2" eb="4">
      <t>ヘイセイ</t>
    </rPh>
    <rPh sb="4" eb="6">
      <t>ガンネン</t>
    </rPh>
    <rPh sb="6" eb="8">
      <t>イコウ</t>
    </rPh>
    <rPh sb="9" eb="11">
      <t>ハッセイ</t>
    </rPh>
    <rPh sb="11" eb="13">
      <t>ジョウキョウ</t>
    </rPh>
    <phoneticPr fontId="4"/>
  </si>
  <si>
    <t>昭和５６年</t>
    <rPh sb="0" eb="2">
      <t>ショウワ</t>
    </rPh>
    <rPh sb="4" eb="5">
      <t>ネン</t>
    </rPh>
    <phoneticPr fontId="4"/>
  </si>
  <si>
    <t>５７年</t>
    <rPh sb="2" eb="3">
      <t>ネン</t>
    </rPh>
    <phoneticPr fontId="4"/>
  </si>
  <si>
    <t>５８年</t>
    <rPh sb="2" eb="3">
      <t>ネン</t>
    </rPh>
    <phoneticPr fontId="4"/>
  </si>
  <si>
    <t>５９年</t>
    <rPh sb="2" eb="3">
      <t>ネン</t>
    </rPh>
    <phoneticPr fontId="4"/>
  </si>
  <si>
    <t>６０年</t>
    <rPh sb="2" eb="3">
      <t>ネン</t>
    </rPh>
    <phoneticPr fontId="4"/>
  </si>
  <si>
    <t>６１年</t>
    <rPh sb="2" eb="3">
      <t>ネン</t>
    </rPh>
    <phoneticPr fontId="4"/>
  </si>
  <si>
    <t>６２年</t>
    <rPh sb="2" eb="3">
      <t>ネン</t>
    </rPh>
    <phoneticPr fontId="4"/>
  </si>
  <si>
    <t>６３年</t>
    <rPh sb="2" eb="3">
      <t>ネン</t>
    </rPh>
    <phoneticPr fontId="4"/>
  </si>
  <si>
    <t xml:space="preserve">2年 </t>
    <rPh sb="1" eb="2">
      <t>ネン</t>
    </rPh>
    <phoneticPr fontId="4"/>
  </si>
  <si>
    <t>4年</t>
    <rPh sb="1" eb="2">
      <t>ネン</t>
    </rPh>
    <phoneticPr fontId="4"/>
  </si>
  <si>
    <t>6年</t>
    <rPh sb="1" eb="2">
      <t>ネン</t>
    </rPh>
    <phoneticPr fontId="4"/>
  </si>
  <si>
    <t>8年</t>
    <rPh sb="1" eb="2">
      <t>ネン</t>
    </rPh>
    <phoneticPr fontId="4"/>
  </si>
  <si>
    <r>
      <t>1</t>
    </r>
    <r>
      <rPr>
        <sz val="11"/>
        <rFont val="ＭＳ Ｐゴシック"/>
        <family val="3"/>
        <charset val="128"/>
      </rPr>
      <t>0年</t>
    </r>
    <rPh sb="2" eb="3">
      <t>ネン</t>
    </rPh>
    <phoneticPr fontId="4"/>
  </si>
  <si>
    <r>
      <t>1</t>
    </r>
    <r>
      <rPr>
        <sz val="11"/>
        <rFont val="ＭＳ Ｐゴシック"/>
        <family val="3"/>
        <charset val="128"/>
      </rPr>
      <t>2年</t>
    </r>
    <rPh sb="2" eb="3">
      <t>ネン</t>
    </rPh>
    <phoneticPr fontId="4"/>
  </si>
  <si>
    <r>
      <t>1</t>
    </r>
    <r>
      <rPr>
        <sz val="11"/>
        <rFont val="ＭＳ Ｐゴシック"/>
        <family val="3"/>
        <charset val="128"/>
      </rPr>
      <t>4年</t>
    </r>
    <rPh sb="2" eb="3">
      <t>ネン</t>
    </rPh>
    <phoneticPr fontId="4"/>
  </si>
  <si>
    <r>
      <t>1</t>
    </r>
    <r>
      <rPr>
        <sz val="11"/>
        <rFont val="ＭＳ Ｐゴシック"/>
        <family val="3"/>
        <charset val="128"/>
      </rPr>
      <t>6年</t>
    </r>
    <rPh sb="2" eb="3">
      <t>ネン</t>
    </rPh>
    <phoneticPr fontId="4"/>
  </si>
  <si>
    <r>
      <t>1</t>
    </r>
    <r>
      <rPr>
        <sz val="11"/>
        <rFont val="ＭＳ Ｐゴシック"/>
        <family val="3"/>
        <charset val="128"/>
      </rPr>
      <t>8年</t>
    </r>
    <rPh sb="2" eb="3">
      <t>ネン</t>
    </rPh>
    <phoneticPr fontId="4"/>
  </si>
  <si>
    <r>
      <t>2</t>
    </r>
    <r>
      <rPr>
        <sz val="11"/>
        <rFont val="ＭＳ Ｐゴシック"/>
        <family val="3"/>
        <charset val="128"/>
      </rPr>
      <t>0年</t>
    </r>
    <rPh sb="2" eb="3">
      <t>ネン</t>
    </rPh>
    <phoneticPr fontId="4"/>
  </si>
  <si>
    <r>
      <t>2</t>
    </r>
    <r>
      <rPr>
        <sz val="11"/>
        <rFont val="ＭＳ Ｐゴシック"/>
        <family val="3"/>
        <charset val="128"/>
      </rPr>
      <t>2年</t>
    </r>
    <rPh sb="2" eb="3">
      <t>ネン</t>
    </rPh>
    <phoneticPr fontId="4"/>
  </si>
  <si>
    <r>
      <t>2</t>
    </r>
    <r>
      <rPr>
        <sz val="11"/>
        <rFont val="ＭＳ Ｐゴシック"/>
        <family val="3"/>
        <charset val="128"/>
      </rPr>
      <t>4年</t>
    </r>
    <rPh sb="2" eb="3">
      <t>ネン</t>
    </rPh>
    <phoneticPr fontId="4"/>
  </si>
  <si>
    <r>
      <t>2</t>
    </r>
    <r>
      <rPr>
        <sz val="11"/>
        <rFont val="ＭＳ Ｐゴシック"/>
        <family val="3"/>
        <charset val="128"/>
      </rPr>
      <t>6年</t>
    </r>
    <rPh sb="2" eb="3">
      <t>ネン</t>
    </rPh>
    <phoneticPr fontId="4"/>
  </si>
  <si>
    <r>
      <t>2</t>
    </r>
    <r>
      <rPr>
        <sz val="11"/>
        <rFont val="ＭＳ Ｐゴシック"/>
        <family val="3"/>
        <charset val="128"/>
      </rPr>
      <t>8年</t>
    </r>
    <rPh sb="2" eb="3">
      <t>ネン</t>
    </rPh>
    <phoneticPr fontId="4"/>
  </si>
  <si>
    <t>30年</t>
    <rPh sb="2" eb="3">
      <t>ネン</t>
    </rPh>
    <phoneticPr fontId="4"/>
  </si>
  <si>
    <t>被害額(百万円)</t>
    <rPh sb="0" eb="3">
      <t>ヒガイガク</t>
    </rPh>
    <rPh sb="4" eb="6">
      <t>ヒャクマン</t>
    </rPh>
    <rPh sb="6" eb="7">
      <t>エン</t>
    </rPh>
    <phoneticPr fontId="4"/>
  </si>
  <si>
    <t>被害箇所数</t>
    <rPh sb="0" eb="2">
      <t>ヒガイ</t>
    </rPh>
    <rPh sb="2" eb="4">
      <t>カショ</t>
    </rPh>
    <rPh sb="4" eb="5">
      <t>カズ</t>
    </rPh>
    <phoneticPr fontId="4"/>
  </si>
  <si>
    <t>H22
(2010)</t>
    <phoneticPr fontId="4"/>
  </si>
  <si>
    <t>23
(11)</t>
    <phoneticPr fontId="4"/>
  </si>
  <si>
    <t>24
(12)</t>
    <phoneticPr fontId="4"/>
  </si>
  <si>
    <t>25
(13)</t>
    <phoneticPr fontId="4"/>
  </si>
  <si>
    <t>26
(14)</t>
    <phoneticPr fontId="4"/>
  </si>
  <si>
    <t>27
(15)</t>
    <phoneticPr fontId="4"/>
  </si>
  <si>
    <t>28
(16)</t>
    <phoneticPr fontId="4"/>
  </si>
  <si>
    <t>29
(17)</t>
    <phoneticPr fontId="4"/>
  </si>
  <si>
    <t>30
(18)</t>
    <phoneticPr fontId="4"/>
  </si>
  <si>
    <t>R1
(19)</t>
    <phoneticPr fontId="4"/>
  </si>
  <si>
    <t>2
(20)</t>
    <phoneticPr fontId="4"/>
  </si>
  <si>
    <t>3
(21)</t>
    <phoneticPr fontId="4"/>
  </si>
  <si>
    <t>4
(22)</t>
    <phoneticPr fontId="4"/>
  </si>
  <si>
    <t>被害箇所数（右軸）</t>
    <rPh sb="0" eb="2">
      <t>ヒガイ</t>
    </rPh>
    <rPh sb="2" eb="4">
      <t>カショ</t>
    </rPh>
    <rPh sb="4" eb="5">
      <t>カズ</t>
    </rPh>
    <phoneticPr fontId="4"/>
  </si>
  <si>
    <t>被害額(左軸)</t>
    <rPh sb="0" eb="3">
      <t>ヒガイガク</t>
    </rPh>
    <rPh sb="4" eb="6">
      <t>サジク</t>
    </rPh>
    <phoneticPr fontId="4"/>
  </si>
  <si>
    <t>資料：林野庁治山課調べ。</t>
    <phoneticPr fontId="4"/>
  </si>
  <si>
    <t>差し替え版</t>
    <rPh sb="0" eb="1">
      <t>サ</t>
    </rPh>
    <rPh sb="2" eb="3">
      <t>カ</t>
    </rPh>
    <rPh sb="4" eb="5">
      <t>バン</t>
    </rPh>
    <phoneticPr fontId="4"/>
  </si>
  <si>
    <t>○山地災害等に伴う被害の推移</t>
    <rPh sb="12" eb="14">
      <t>スイイ</t>
    </rPh>
    <phoneticPr fontId="4"/>
  </si>
  <si>
    <t>5
(23)</t>
    <phoneticPr fontId="4"/>
  </si>
  <si>
    <t>確定</t>
    <rPh sb="0" eb="2">
      <t>カクテイ</t>
    </rPh>
    <phoneticPr fontId="4"/>
  </si>
  <si>
    <t xml:space="preserve">   注：山地災害（林地荒廃、治山施設）及び林道施設等の被害額及び被害箇所数。</t>
    <phoneticPr fontId="4"/>
  </si>
  <si>
    <t>6
(24)</t>
    <phoneticPr fontId="4"/>
  </si>
  <si>
    <t>12/31時点</t>
    <rPh sb="5" eb="7">
      <t>ジテン</t>
    </rPh>
    <phoneticPr fontId="4"/>
  </si>
  <si>
    <t>能登半島地震</t>
  </si>
  <si>
    <t>令和２年７月豪雨</t>
    <phoneticPr fontId="4"/>
  </si>
  <si>
    <t>令和元年東日本台風</t>
  </si>
  <si>
    <t>平成30年7月豪雨</t>
    <rPh sb="0" eb="2">
      <t>ヘイセイ</t>
    </rPh>
    <rPh sb="4" eb="5">
      <t>ネン</t>
    </rPh>
    <rPh sb="6" eb="7">
      <t>ガツ</t>
    </rPh>
    <rPh sb="7" eb="9">
      <t>ゴウウ</t>
    </rPh>
    <phoneticPr fontId="4"/>
  </si>
  <si>
    <t>九州北部豪雨</t>
    <rPh sb="0" eb="4">
      <t>キュウシュウホクブ</t>
    </rPh>
    <rPh sb="4" eb="6">
      <t>ゴウウ</t>
    </rPh>
    <phoneticPr fontId="4"/>
  </si>
  <si>
    <t>熊本地震</t>
    <rPh sb="0" eb="2">
      <t>クマモト</t>
    </rPh>
    <rPh sb="2" eb="4">
      <t>ジシン</t>
    </rPh>
    <phoneticPr fontId="4"/>
  </si>
  <si>
    <t>紀伊半島豪雨</t>
    <rPh sb="0" eb="4">
      <t>キイハントウ</t>
    </rPh>
    <rPh sb="4" eb="6">
      <t>ゴウウ</t>
    </rPh>
    <phoneticPr fontId="4"/>
  </si>
  <si>
    <t>災害名</t>
    <rPh sb="0" eb="3">
      <t>サイガイメイ</t>
    </rPh>
    <phoneticPr fontId="4"/>
  </si>
  <si>
    <t>被害額</t>
    <rPh sb="0" eb="3">
      <t>ヒガイガク</t>
    </rPh>
    <phoneticPr fontId="4"/>
  </si>
  <si>
    <t>北海道胆振東部地震</t>
    <phoneticPr fontId="4"/>
  </si>
  <si>
    <t>7
(25)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</si>
</sst>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Arial"/>
      <family val="2"/>
    </font>
    <font>
      <sz val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6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dashed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ashed">
        <color indexed="8"/>
      </left>
      <right style="thin">
        <color indexed="8"/>
      </right>
      <top style="dashed">
        <color indexed="8"/>
      </top>
      <bottom/>
      <diagonal/>
    </border>
    <border>
      <left style="dashed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dashed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/>
      <right style="medium">
        <color indexed="8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medium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dotted">
        <color indexed="64"/>
      </left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8" fillId="0" borderId="0"/>
    <xf numFmtId="0" fontId="1" fillId="0" borderId="0">
      <alignment vertical="center"/>
    </xf>
  </cellStyleXfs>
  <cellXfs count="353">
    <xf numFmtId="0" fontId="0" fillId="0" borderId="0" xfId="0">
      <alignment vertical="center"/>
    </xf>
    <xf numFmtId="0" fontId="6" fillId="0" borderId="0" xfId="0" quotePrefix="1" applyFont="1">
      <alignment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/>
    <xf numFmtId="3" fontId="3" fillId="0" borderId="0" xfId="0" applyNumberFormat="1" applyFont="1" applyAlignment="1"/>
    <xf numFmtId="3" fontId="6" fillId="0" borderId="0" xfId="0" applyNumberFormat="1" applyFon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3" fontId="6" fillId="0" borderId="0" xfId="0" applyNumberFormat="1" applyFont="1" applyAlignment="1">
      <alignment vertical="center" shrinkToFit="1"/>
    </xf>
    <xf numFmtId="3" fontId="6" fillId="0" borderId="1" xfId="0" applyNumberFormat="1" applyFont="1" applyBorder="1" applyAlignment="1"/>
    <xf numFmtId="3" fontId="6" fillId="0" borderId="2" xfId="0" applyNumberFormat="1" applyFont="1" applyBorder="1" applyAlignment="1">
      <alignment vertical="center" shrinkToFit="1"/>
    </xf>
    <xf numFmtId="0" fontId="6" fillId="0" borderId="0" xfId="0" applyFont="1" applyAlignment="1"/>
    <xf numFmtId="3" fontId="6" fillId="0" borderId="3" xfId="0" applyNumberFormat="1" applyFont="1" applyBorder="1" applyAlignment="1"/>
    <xf numFmtId="3" fontId="6" fillId="0" borderId="4" xfId="0" applyNumberFormat="1" applyFont="1" applyBorder="1" applyAlignment="1"/>
    <xf numFmtId="3" fontId="3" fillId="0" borderId="3" xfId="0" applyNumberFormat="1" applyFont="1" applyBorder="1" applyAlignment="1"/>
    <xf numFmtId="0" fontId="3" fillId="0" borderId="3" xfId="0" applyFont="1" applyBorder="1">
      <alignment vertical="center"/>
    </xf>
    <xf numFmtId="3" fontId="6" fillId="0" borderId="3" xfId="0" applyNumberFormat="1" applyFont="1" applyBorder="1">
      <alignment vertical="center"/>
    </xf>
    <xf numFmtId="3" fontId="3" fillId="0" borderId="3" xfId="0" applyNumberFormat="1" applyFont="1" applyBorder="1">
      <alignment vertical="center"/>
    </xf>
    <xf numFmtId="3" fontId="6" fillId="0" borderId="5" xfId="0" applyNumberFormat="1" applyFont="1" applyBorder="1" applyAlignment="1"/>
    <xf numFmtId="3" fontId="6" fillId="0" borderId="6" xfId="0" applyNumberFormat="1" applyFont="1" applyBorder="1" applyAlignment="1"/>
    <xf numFmtId="3" fontId="6" fillId="0" borderId="7" xfId="0" applyNumberFormat="1" applyFont="1" applyBorder="1" applyAlignment="1"/>
    <xf numFmtId="3" fontId="6" fillId="0" borderId="8" xfId="0" applyNumberFormat="1" applyFont="1" applyBorder="1" applyAlignment="1"/>
    <xf numFmtId="3" fontId="6" fillId="0" borderId="9" xfId="0" applyNumberFormat="1" applyFont="1" applyBorder="1">
      <alignment vertical="center"/>
    </xf>
    <xf numFmtId="3" fontId="6" fillId="0" borderId="10" xfId="0" applyNumberFormat="1" applyFont="1" applyBorder="1">
      <alignment vertical="center"/>
    </xf>
    <xf numFmtId="3" fontId="6" fillId="0" borderId="11" xfId="0" applyNumberFormat="1" applyFont="1" applyBorder="1">
      <alignment vertical="center"/>
    </xf>
    <xf numFmtId="3" fontId="6" fillId="0" borderId="12" xfId="0" applyNumberFormat="1" applyFont="1" applyBorder="1">
      <alignment vertical="center"/>
    </xf>
    <xf numFmtId="3" fontId="6" fillId="0" borderId="13" xfId="0" applyNumberFormat="1" applyFont="1" applyBorder="1">
      <alignment vertical="center"/>
    </xf>
    <xf numFmtId="3" fontId="6" fillId="0" borderId="14" xfId="0" applyNumberFormat="1" applyFont="1" applyBorder="1">
      <alignment vertical="center"/>
    </xf>
    <xf numFmtId="3" fontId="6" fillId="0" borderId="15" xfId="0" applyNumberFormat="1" applyFont="1" applyBorder="1">
      <alignment vertical="center"/>
    </xf>
    <xf numFmtId="3" fontId="6" fillId="0" borderId="16" xfId="0" applyNumberFormat="1" applyFont="1" applyBorder="1">
      <alignment vertical="center"/>
    </xf>
    <xf numFmtId="3" fontId="6" fillId="0" borderId="17" xfId="0" applyNumberFormat="1" applyFont="1" applyBorder="1">
      <alignment vertical="center"/>
    </xf>
    <xf numFmtId="3" fontId="6" fillId="0" borderId="18" xfId="0" applyNumberFormat="1" applyFont="1" applyBorder="1">
      <alignment vertical="center"/>
    </xf>
    <xf numFmtId="3" fontId="6" fillId="0" borderId="6" xfId="0" applyNumberFormat="1" applyFont="1" applyBorder="1">
      <alignment vertical="center"/>
    </xf>
    <xf numFmtId="3" fontId="6" fillId="0" borderId="0" xfId="4" applyNumberFormat="1" applyFont="1"/>
    <xf numFmtId="3" fontId="5" fillId="0" borderId="0" xfId="4" applyNumberFormat="1" applyFont="1"/>
    <xf numFmtId="3" fontId="6" fillId="0" borderId="19" xfId="4" applyNumberFormat="1" applyFont="1" applyBorder="1"/>
    <xf numFmtId="3" fontId="6" fillId="0" borderId="20" xfId="4" applyNumberFormat="1" applyFont="1" applyBorder="1" applyAlignment="1">
      <alignment horizontal="center"/>
    </xf>
    <xf numFmtId="3" fontId="6" fillId="0" borderId="20" xfId="4" applyNumberFormat="1" applyFont="1" applyBorder="1"/>
    <xf numFmtId="3" fontId="6" fillId="0" borderId="21" xfId="4" applyNumberFormat="1" applyFont="1" applyBorder="1"/>
    <xf numFmtId="3" fontId="6" fillId="0" borderId="22" xfId="4" applyNumberFormat="1" applyFont="1" applyBorder="1"/>
    <xf numFmtId="3" fontId="6" fillId="0" borderId="22" xfId="4" applyNumberFormat="1" applyFont="1" applyBorder="1" applyAlignment="1">
      <alignment horizontal="center"/>
    </xf>
    <xf numFmtId="3" fontId="6" fillId="0" borderId="13" xfId="4" applyNumberFormat="1" applyFont="1" applyBorder="1" applyAlignment="1">
      <alignment horizontal="center"/>
    </xf>
    <xf numFmtId="3" fontId="6" fillId="0" borderId="23" xfId="4" applyNumberFormat="1" applyFont="1" applyBorder="1" applyAlignment="1">
      <alignment horizontal="center"/>
    </xf>
    <xf numFmtId="3" fontId="6" fillId="0" borderId="23" xfId="4" applyNumberFormat="1" applyFont="1" applyBorder="1"/>
    <xf numFmtId="3" fontId="6" fillId="0" borderId="24" xfId="4" applyNumberFormat="1" applyFont="1" applyBorder="1"/>
    <xf numFmtId="3" fontId="6" fillId="0" borderId="25" xfId="4" applyNumberFormat="1" applyFont="1" applyBorder="1"/>
    <xf numFmtId="3" fontId="6" fillId="0" borderId="13" xfId="4" applyNumberFormat="1" applyFont="1" applyBorder="1"/>
    <xf numFmtId="3" fontId="6" fillId="0" borderId="26" xfId="4" applyNumberFormat="1" applyFont="1" applyBorder="1"/>
    <xf numFmtId="3" fontId="6" fillId="0" borderId="12" xfId="4" applyNumberFormat="1" applyFont="1" applyBorder="1"/>
    <xf numFmtId="3" fontId="6" fillId="2" borderId="13" xfId="4" applyNumberFormat="1" applyFont="1" applyFill="1" applyBorder="1"/>
    <xf numFmtId="3" fontId="6" fillId="0" borderId="27" xfId="4" applyNumberFormat="1" applyFont="1" applyBorder="1"/>
    <xf numFmtId="3" fontId="3" fillId="0" borderId="0" xfId="4" applyNumberFormat="1" applyFont="1"/>
    <xf numFmtId="3" fontId="6" fillId="0" borderId="28" xfId="4" applyNumberFormat="1" applyFont="1" applyBorder="1"/>
    <xf numFmtId="3" fontId="6" fillId="0" borderId="29" xfId="4" applyNumberFormat="1" applyFont="1" applyBorder="1"/>
    <xf numFmtId="3" fontId="6" fillId="2" borderId="26" xfId="4" applyNumberFormat="1" applyFont="1" applyFill="1" applyBorder="1"/>
    <xf numFmtId="3" fontId="6" fillId="0" borderId="23" xfId="4" applyNumberFormat="1" applyFont="1" applyBorder="1" applyAlignment="1">
      <alignment horizontal="left"/>
    </xf>
    <xf numFmtId="3" fontId="6" fillId="0" borderId="18" xfId="4" applyNumberFormat="1" applyFont="1" applyBorder="1" applyAlignment="1">
      <alignment horizontal="left"/>
    </xf>
    <xf numFmtId="3" fontId="6" fillId="0" borderId="18" xfId="4" applyNumberFormat="1" applyFont="1" applyBorder="1"/>
    <xf numFmtId="0" fontId="6" fillId="0" borderId="18" xfId="4" applyFont="1" applyBorder="1"/>
    <xf numFmtId="3" fontId="3" fillId="0" borderId="18" xfId="4" applyNumberFormat="1" applyFont="1" applyBorder="1"/>
    <xf numFmtId="3" fontId="6" fillId="2" borderId="12" xfId="4" applyNumberFormat="1" applyFont="1" applyFill="1" applyBorder="1"/>
    <xf numFmtId="3" fontId="6" fillId="0" borderId="20" xfId="4" applyNumberFormat="1" applyFont="1" applyBorder="1" applyAlignment="1">
      <alignment horizontal="left"/>
    </xf>
    <xf numFmtId="3" fontId="6" fillId="0" borderId="0" xfId="4" applyNumberFormat="1" applyFont="1" applyAlignment="1">
      <alignment horizontal="left"/>
    </xf>
    <xf numFmtId="3" fontId="3" fillId="0" borderId="0" xfId="4" applyNumberFormat="1" applyFont="1" applyAlignment="1">
      <alignment horizontal="left"/>
    </xf>
    <xf numFmtId="3" fontId="6" fillId="0" borderId="30" xfId="4" applyNumberFormat="1" applyFont="1" applyBorder="1"/>
    <xf numFmtId="3" fontId="6" fillId="0" borderId="31" xfId="4" applyNumberFormat="1" applyFont="1" applyBorder="1"/>
    <xf numFmtId="3" fontId="6" fillId="0" borderId="32" xfId="4" applyNumberFormat="1" applyFont="1" applyBorder="1"/>
    <xf numFmtId="3" fontId="6" fillId="0" borderId="33" xfId="0" applyNumberFormat="1" applyFont="1" applyBorder="1">
      <alignment vertical="center"/>
    </xf>
    <xf numFmtId="3" fontId="6" fillId="0" borderId="34" xfId="0" applyNumberFormat="1" applyFont="1" applyBorder="1">
      <alignment vertical="center"/>
    </xf>
    <xf numFmtId="3" fontId="6" fillId="0" borderId="35" xfId="0" applyNumberFormat="1" applyFont="1" applyBorder="1">
      <alignment vertical="center"/>
    </xf>
    <xf numFmtId="3" fontId="6" fillId="0" borderId="36" xfId="0" applyNumberFormat="1" applyFont="1" applyBorder="1">
      <alignment vertical="center"/>
    </xf>
    <xf numFmtId="3" fontId="6" fillId="0" borderId="37" xfId="0" applyNumberFormat="1" applyFont="1" applyBorder="1" applyAlignment="1"/>
    <xf numFmtId="0" fontId="3" fillId="0" borderId="37" xfId="0" applyFont="1" applyBorder="1">
      <alignment vertical="center"/>
    </xf>
    <xf numFmtId="3" fontId="3" fillId="0" borderId="37" xfId="0" applyNumberFormat="1" applyFont="1" applyBorder="1" applyAlignment="1"/>
    <xf numFmtId="3" fontId="6" fillId="0" borderId="36" xfId="0" applyNumberFormat="1" applyFont="1" applyBorder="1" applyAlignment="1">
      <alignment shrinkToFit="1"/>
    </xf>
    <xf numFmtId="3" fontId="6" fillId="0" borderId="37" xfId="0" applyNumberFormat="1" applyFont="1" applyBorder="1" applyAlignment="1">
      <alignment vertical="center" shrinkToFit="1"/>
    </xf>
    <xf numFmtId="3" fontId="3" fillId="0" borderId="37" xfId="0" applyNumberFormat="1" applyFont="1" applyBorder="1" applyAlignment="1">
      <alignment vertical="center" shrinkToFit="1"/>
    </xf>
    <xf numFmtId="3" fontId="6" fillId="0" borderId="38" xfId="4" applyNumberFormat="1" applyFont="1" applyBorder="1" applyAlignment="1">
      <alignment horizontal="center"/>
    </xf>
    <xf numFmtId="3" fontId="6" fillId="0" borderId="39" xfId="4" applyNumberFormat="1" applyFont="1" applyBorder="1" applyAlignment="1">
      <alignment horizontal="center"/>
    </xf>
    <xf numFmtId="3" fontId="6" fillId="0" borderId="40" xfId="4" applyNumberFormat="1" applyFont="1" applyBorder="1" applyAlignment="1">
      <alignment horizontal="center"/>
    </xf>
    <xf numFmtId="3" fontId="6" fillId="0" borderId="40" xfId="0" applyNumberFormat="1" applyFont="1" applyBorder="1" applyAlignment="1">
      <alignment horizontal="center" vertical="center"/>
    </xf>
    <xf numFmtId="3" fontId="6" fillId="0" borderId="41" xfId="0" applyNumberFormat="1" applyFont="1" applyBorder="1" applyAlignment="1">
      <alignment horizontal="center" vertical="center"/>
    </xf>
    <xf numFmtId="3" fontId="6" fillId="0" borderId="38" xfId="0" applyNumberFormat="1" applyFont="1" applyBorder="1" applyAlignment="1">
      <alignment horizontal="center" vertical="center"/>
    </xf>
    <xf numFmtId="3" fontId="6" fillId="0" borderId="42" xfId="0" applyNumberFormat="1" applyFont="1" applyBorder="1" applyAlignment="1">
      <alignment horizontal="center" vertical="center"/>
    </xf>
    <xf numFmtId="3" fontId="6" fillId="0" borderId="43" xfId="0" applyNumberFormat="1" applyFont="1" applyBorder="1" applyAlignment="1">
      <alignment horizontal="center" vertical="center"/>
    </xf>
    <xf numFmtId="3" fontId="6" fillId="0" borderId="44" xfId="0" applyNumberFormat="1" applyFont="1" applyBorder="1">
      <alignment vertical="center"/>
    </xf>
    <xf numFmtId="3" fontId="6" fillId="0" borderId="45" xfId="0" applyNumberFormat="1" applyFont="1" applyBorder="1">
      <alignment vertical="center"/>
    </xf>
    <xf numFmtId="3" fontId="6" fillId="0" borderId="46" xfId="0" applyNumberFormat="1" applyFont="1" applyBorder="1">
      <alignment vertical="center"/>
    </xf>
    <xf numFmtId="3" fontId="6" fillId="0" borderId="47" xfId="0" applyNumberFormat="1" applyFont="1" applyBorder="1">
      <alignment vertical="center"/>
    </xf>
    <xf numFmtId="3" fontId="6" fillId="0" borderId="48" xfId="4" applyNumberFormat="1" applyFont="1" applyBorder="1"/>
    <xf numFmtId="3" fontId="6" fillId="0" borderId="49" xfId="4" applyNumberFormat="1" applyFont="1" applyBorder="1"/>
    <xf numFmtId="3" fontId="6" fillId="0" borderId="50" xfId="4" applyNumberFormat="1" applyFont="1" applyBorder="1"/>
    <xf numFmtId="3" fontId="6" fillId="0" borderId="51" xfId="4" applyNumberFormat="1" applyFont="1" applyBorder="1"/>
    <xf numFmtId="3" fontId="6" fillId="0" borderId="51" xfId="0" applyNumberFormat="1" applyFont="1" applyBorder="1" applyAlignment="1"/>
    <xf numFmtId="3" fontId="6" fillId="0" borderId="52" xfId="0" applyNumberFormat="1" applyFont="1" applyBorder="1" applyAlignment="1"/>
    <xf numFmtId="3" fontId="6" fillId="0" borderId="53" xfId="0" applyNumberFormat="1" applyFont="1" applyBorder="1" applyAlignment="1"/>
    <xf numFmtId="3" fontId="6" fillId="0" borderId="53" xfId="0" applyNumberFormat="1" applyFont="1" applyBorder="1" applyAlignment="1">
      <alignment horizontal="right"/>
    </xf>
    <xf numFmtId="3" fontId="6" fillId="0" borderId="54" xfId="0" applyNumberFormat="1" applyFont="1" applyBorder="1" applyAlignment="1"/>
    <xf numFmtId="3" fontId="6" fillId="0" borderId="55" xfId="0" applyNumberFormat="1" applyFont="1" applyBorder="1" applyAlignment="1">
      <alignment horizontal="right"/>
    </xf>
    <xf numFmtId="3" fontId="6" fillId="0" borderId="56" xfId="0" applyNumberFormat="1" applyFont="1" applyBorder="1" applyAlignment="1"/>
    <xf numFmtId="3" fontId="6" fillId="0" borderId="57" xfId="0" applyNumberFormat="1" applyFont="1" applyBorder="1" applyAlignment="1"/>
    <xf numFmtId="3" fontId="6" fillId="0" borderId="58" xfId="0" applyNumberFormat="1" applyFont="1" applyBorder="1" applyAlignment="1"/>
    <xf numFmtId="3" fontId="6" fillId="0" borderId="59" xfId="0" applyNumberFormat="1" applyFont="1" applyBorder="1" applyAlignment="1"/>
    <xf numFmtId="3" fontId="6" fillId="0" borderId="22" xfId="0" applyNumberFormat="1" applyFont="1" applyBorder="1" applyAlignment="1"/>
    <xf numFmtId="3" fontId="6" fillId="0" borderId="60" xfId="0" applyNumberFormat="1" applyFont="1" applyBorder="1" applyAlignment="1"/>
    <xf numFmtId="3" fontId="6" fillId="0" borderId="61" xfId="0" applyNumberFormat="1" applyFont="1" applyBorder="1" applyAlignment="1"/>
    <xf numFmtId="3" fontId="6" fillId="0" borderId="62" xfId="0" applyNumberFormat="1" applyFont="1" applyBorder="1" applyAlignment="1"/>
    <xf numFmtId="3" fontId="6" fillId="0" borderId="63" xfId="0" applyNumberFormat="1" applyFont="1" applyBorder="1" applyAlignment="1"/>
    <xf numFmtId="3" fontId="6" fillId="0" borderId="64" xfId="0" applyNumberFormat="1" applyFont="1" applyBorder="1" applyAlignment="1"/>
    <xf numFmtId="3" fontId="6" fillId="0" borderId="65" xfId="0" applyNumberFormat="1" applyFont="1" applyBorder="1" applyAlignment="1"/>
    <xf numFmtId="3" fontId="6" fillId="0" borderId="66" xfId="0" applyNumberFormat="1" applyFont="1" applyBorder="1" applyAlignment="1"/>
    <xf numFmtId="3" fontId="6" fillId="0" borderId="67" xfId="0" applyNumberFormat="1" applyFont="1" applyBorder="1" applyAlignment="1"/>
    <xf numFmtId="3" fontId="6" fillId="0" borderId="68" xfId="0" applyNumberFormat="1" applyFont="1" applyBorder="1" applyAlignment="1"/>
    <xf numFmtId="3" fontId="6" fillId="0" borderId="69" xfId="0" applyNumberFormat="1" applyFont="1" applyBorder="1" applyAlignment="1"/>
    <xf numFmtId="3" fontId="6" fillId="0" borderId="70" xfId="0" applyNumberFormat="1" applyFont="1" applyBorder="1" applyAlignment="1"/>
    <xf numFmtId="3" fontId="6" fillId="0" borderId="71" xfId="0" applyNumberFormat="1" applyFont="1" applyBorder="1" applyAlignment="1"/>
    <xf numFmtId="3" fontId="6" fillId="0" borderId="72" xfId="0" applyNumberFormat="1" applyFont="1" applyBorder="1" applyAlignment="1"/>
    <xf numFmtId="3" fontId="6" fillId="0" borderId="73" xfId="0" applyNumberFormat="1" applyFont="1" applyBorder="1" applyAlignment="1"/>
    <xf numFmtId="3" fontId="6" fillId="0" borderId="74" xfId="0" applyNumberFormat="1" applyFont="1" applyBorder="1" applyAlignment="1"/>
    <xf numFmtId="3" fontId="6" fillId="0" borderId="75" xfId="0" applyNumberFormat="1" applyFont="1" applyBorder="1" applyAlignment="1"/>
    <xf numFmtId="3" fontId="6" fillId="0" borderId="76" xfId="0" applyNumberFormat="1" applyFont="1" applyBorder="1" applyAlignment="1"/>
    <xf numFmtId="3" fontId="6" fillId="0" borderId="77" xfId="0" applyNumberFormat="1" applyFont="1" applyBorder="1" applyAlignment="1"/>
    <xf numFmtId="3" fontId="6" fillId="0" borderId="78" xfId="0" applyNumberFormat="1" applyFont="1" applyBorder="1" applyAlignment="1"/>
    <xf numFmtId="3" fontId="6" fillId="0" borderId="79" xfId="0" applyNumberFormat="1" applyFont="1" applyBorder="1" applyAlignment="1">
      <alignment shrinkToFit="1"/>
    </xf>
    <xf numFmtId="3" fontId="6" fillId="0" borderId="18" xfId="0" applyNumberFormat="1" applyFont="1" applyBorder="1" applyAlignment="1">
      <alignment shrinkToFit="1"/>
    </xf>
    <xf numFmtId="3" fontId="6" fillId="0" borderId="80" xfId="0" applyNumberFormat="1" applyFont="1" applyBorder="1" applyAlignment="1">
      <alignment shrinkToFit="1"/>
    </xf>
    <xf numFmtId="3" fontId="6" fillId="0" borderId="81" xfId="0" applyNumberFormat="1" applyFont="1" applyBorder="1" applyAlignment="1">
      <alignment shrinkToFit="1"/>
    </xf>
    <xf numFmtId="3" fontId="6" fillId="0" borderId="82" xfId="0" applyNumberFormat="1" applyFont="1" applyBorder="1" applyAlignment="1">
      <alignment shrinkToFit="1"/>
    </xf>
    <xf numFmtId="3" fontId="6" fillId="0" borderId="83" xfId="4" applyNumberFormat="1" applyFont="1" applyBorder="1" applyAlignment="1">
      <alignment horizontal="center"/>
    </xf>
    <xf numFmtId="3" fontId="6" fillId="0" borderId="84" xfId="0" applyNumberFormat="1" applyFont="1" applyBorder="1" applyAlignment="1"/>
    <xf numFmtId="3" fontId="6" fillId="0" borderId="85" xfId="0" applyNumberFormat="1" applyFont="1" applyBorder="1" applyAlignment="1"/>
    <xf numFmtId="3" fontId="6" fillId="0" borderId="86" xfId="0" applyNumberFormat="1" applyFont="1" applyBorder="1">
      <alignment vertical="center"/>
    </xf>
    <xf numFmtId="3" fontId="6" fillId="0" borderId="87" xfId="0" applyNumberFormat="1" applyFont="1" applyBorder="1">
      <alignment vertical="center"/>
    </xf>
    <xf numFmtId="3" fontId="6" fillId="0" borderId="88" xfId="0" applyNumberFormat="1" applyFont="1" applyBorder="1">
      <alignment vertical="center"/>
    </xf>
    <xf numFmtId="3" fontId="6" fillId="0" borderId="89" xfId="0" applyNumberFormat="1" applyFont="1" applyBorder="1">
      <alignment vertical="center"/>
    </xf>
    <xf numFmtId="3" fontId="6" fillId="0" borderId="90" xfId="0" applyNumberFormat="1" applyFont="1" applyBorder="1">
      <alignment vertical="center"/>
    </xf>
    <xf numFmtId="3" fontId="6" fillId="0" borderId="91" xfId="0" applyNumberFormat="1" applyFont="1" applyBorder="1">
      <alignment vertical="center"/>
    </xf>
    <xf numFmtId="3" fontId="6" fillId="0" borderId="92" xfId="0" applyNumberFormat="1" applyFont="1" applyBorder="1" applyAlignment="1"/>
    <xf numFmtId="3" fontId="6" fillId="0" borderId="93" xfId="0" applyNumberFormat="1" applyFont="1" applyBorder="1" applyAlignment="1"/>
    <xf numFmtId="3" fontId="6" fillId="0" borderId="53" xfId="3" applyNumberFormat="1" applyFont="1" applyBorder="1" applyAlignment="1"/>
    <xf numFmtId="3" fontId="6" fillId="0" borderId="35" xfId="3" applyNumberFormat="1" applyFont="1" applyBorder="1" applyAlignment="1"/>
    <xf numFmtId="3" fontId="6" fillId="0" borderId="54" xfId="3" applyNumberFormat="1" applyFont="1" applyBorder="1" applyAlignment="1"/>
    <xf numFmtId="3" fontId="6" fillId="0" borderId="33" xfId="3" applyNumberFormat="1" applyFont="1" applyBorder="1" applyAlignment="1"/>
    <xf numFmtId="3" fontId="6" fillId="0" borderId="94" xfId="3" applyNumberFormat="1" applyFont="1" applyBorder="1" applyAlignment="1"/>
    <xf numFmtId="3" fontId="6" fillId="0" borderId="95" xfId="3" applyNumberFormat="1" applyFont="1" applyBorder="1" applyAlignment="1"/>
    <xf numFmtId="3" fontId="6" fillId="0" borderId="52" xfId="3" applyNumberFormat="1" applyFont="1" applyBorder="1" applyAlignment="1"/>
    <xf numFmtId="3" fontId="6" fillId="0" borderId="96" xfId="3" applyNumberFormat="1" applyFont="1" applyBorder="1" applyAlignment="1"/>
    <xf numFmtId="3" fontId="6" fillId="0" borderId="37" xfId="3" applyNumberFormat="1" applyFont="1" applyBorder="1" applyAlignment="1"/>
    <xf numFmtId="3" fontId="6" fillId="0" borderId="53" xfId="3" applyNumberFormat="1" applyFont="1" applyBorder="1">
      <alignment vertical="center"/>
    </xf>
    <xf numFmtId="0" fontId="3" fillId="0" borderId="37" xfId="3" applyFont="1" applyBorder="1">
      <alignment vertical="center"/>
    </xf>
    <xf numFmtId="3" fontId="3" fillId="0" borderId="53" xfId="3" applyNumberFormat="1" applyFont="1" applyBorder="1" applyAlignment="1"/>
    <xf numFmtId="3" fontId="3" fillId="0" borderId="53" xfId="3" applyNumberFormat="1" applyFont="1" applyBorder="1">
      <alignment vertical="center"/>
    </xf>
    <xf numFmtId="3" fontId="3" fillId="0" borderId="37" xfId="3" applyNumberFormat="1" applyFont="1" applyBorder="1" applyAlignment="1"/>
    <xf numFmtId="3" fontId="3" fillId="0" borderId="37" xfId="3" applyNumberFormat="1" applyFont="1" applyBorder="1" applyAlignment="1">
      <alignment vertical="center" shrinkToFit="1"/>
    </xf>
    <xf numFmtId="3" fontId="6" fillId="0" borderId="97" xfId="3" applyNumberFormat="1" applyFont="1" applyBorder="1" applyAlignment="1"/>
    <xf numFmtId="3" fontId="3" fillId="0" borderId="98" xfId="3" applyNumberFormat="1" applyFont="1" applyBorder="1" applyAlignment="1">
      <alignment vertical="center" shrinkToFit="1"/>
    </xf>
    <xf numFmtId="3" fontId="6" fillId="0" borderId="99" xfId="3" applyNumberFormat="1" applyFont="1" applyBorder="1" applyAlignment="1"/>
    <xf numFmtId="3" fontId="3" fillId="0" borderId="100" xfId="3" applyNumberFormat="1" applyFont="1" applyBorder="1" applyAlignment="1">
      <alignment vertical="center" shrinkToFit="1"/>
    </xf>
    <xf numFmtId="3" fontId="6" fillId="0" borderId="37" xfId="3" applyNumberFormat="1" applyFont="1" applyBorder="1" applyAlignment="1">
      <alignment vertical="center" shrinkToFit="1"/>
    </xf>
    <xf numFmtId="3" fontId="6" fillId="0" borderId="53" xfId="1" applyNumberFormat="1" applyFont="1" applyBorder="1" applyAlignment="1"/>
    <xf numFmtId="3" fontId="6" fillId="0" borderId="35" xfId="1" applyNumberFormat="1" applyFont="1" applyBorder="1" applyAlignment="1"/>
    <xf numFmtId="3" fontId="6" fillId="0" borderId="54" xfId="1" applyNumberFormat="1" applyFont="1" applyBorder="1" applyAlignment="1"/>
    <xf numFmtId="3" fontId="6" fillId="0" borderId="33" xfId="1" applyNumberFormat="1" applyFont="1" applyBorder="1" applyAlignment="1"/>
    <xf numFmtId="3" fontId="6" fillId="0" borderId="94" xfId="1" applyNumberFormat="1" applyFont="1" applyBorder="1" applyAlignment="1"/>
    <xf numFmtId="3" fontId="6" fillId="0" borderId="95" xfId="1" applyNumberFormat="1" applyFont="1" applyBorder="1" applyAlignment="1"/>
    <xf numFmtId="3" fontId="6" fillId="0" borderId="52" xfId="1" applyNumberFormat="1" applyFont="1" applyBorder="1" applyAlignment="1"/>
    <xf numFmtId="3" fontId="6" fillId="0" borderId="96" xfId="1" applyNumberFormat="1" applyFont="1" applyBorder="1" applyAlignment="1"/>
    <xf numFmtId="3" fontId="6" fillId="0" borderId="37" xfId="1" applyNumberFormat="1" applyFont="1" applyBorder="1" applyAlignment="1"/>
    <xf numFmtId="3" fontId="6" fillId="0" borderId="53" xfId="1" applyNumberFormat="1" applyFont="1" applyBorder="1">
      <alignment vertical="center"/>
    </xf>
    <xf numFmtId="0" fontId="3" fillId="0" borderId="37" xfId="1" applyFont="1" applyBorder="1">
      <alignment vertical="center"/>
    </xf>
    <xf numFmtId="3" fontId="3" fillId="0" borderId="53" xfId="1" applyNumberFormat="1" applyFont="1" applyBorder="1" applyAlignment="1"/>
    <xf numFmtId="3" fontId="3" fillId="0" borderId="53" xfId="1" applyNumberFormat="1" applyFont="1" applyBorder="1">
      <alignment vertical="center"/>
    </xf>
    <xf numFmtId="3" fontId="3" fillId="0" borderId="37" xfId="1" applyNumberFormat="1" applyFont="1" applyBorder="1" applyAlignment="1"/>
    <xf numFmtId="3" fontId="3" fillId="0" borderId="37" xfId="1" applyNumberFormat="1" applyFont="1" applyBorder="1" applyAlignment="1">
      <alignment vertical="center" shrinkToFit="1"/>
    </xf>
    <xf numFmtId="3" fontId="6" fillId="0" borderId="97" xfId="1" applyNumberFormat="1" applyFont="1" applyBorder="1" applyAlignment="1"/>
    <xf numFmtId="3" fontId="3" fillId="0" borderId="98" xfId="1" applyNumberFormat="1" applyFont="1" applyBorder="1" applyAlignment="1">
      <alignment vertical="center" shrinkToFit="1"/>
    </xf>
    <xf numFmtId="3" fontId="6" fillId="0" borderId="37" xfId="1" applyNumberFormat="1" applyFont="1" applyBorder="1" applyAlignment="1">
      <alignment vertical="center" shrinkToFit="1"/>
    </xf>
    <xf numFmtId="3" fontId="6" fillId="0" borderId="94" xfId="1" applyNumberFormat="1" applyFont="1" applyBorder="1" applyAlignment="1">
      <alignment horizontal="center" vertical="center"/>
    </xf>
    <xf numFmtId="3" fontId="6" fillId="0" borderId="95" xfId="1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3" fontId="6" fillId="0" borderId="101" xfId="0" applyNumberFormat="1" applyFont="1" applyBorder="1" applyAlignment="1">
      <alignment horizontal="center" vertical="center"/>
    </xf>
    <xf numFmtId="3" fontId="6" fillId="0" borderId="102" xfId="0" applyNumberFormat="1" applyFont="1" applyBorder="1">
      <alignment vertical="center"/>
    </xf>
    <xf numFmtId="3" fontId="3" fillId="0" borderId="53" xfId="1" applyNumberFormat="1" applyFont="1" applyBorder="1" applyAlignment="1">
      <alignment vertical="center" shrinkToFit="1"/>
    </xf>
    <xf numFmtId="0" fontId="3" fillId="0" borderId="37" xfId="1" applyFont="1" applyBorder="1" applyAlignment="1">
      <alignment vertical="center" shrinkToFit="1"/>
    </xf>
    <xf numFmtId="0" fontId="6" fillId="0" borderId="37" xfId="1" applyFont="1" applyBorder="1" applyAlignment="1">
      <alignment shrinkToFit="1"/>
    </xf>
    <xf numFmtId="0" fontId="6" fillId="0" borderId="37" xfId="1" applyFont="1" applyBorder="1" applyAlignment="1">
      <alignment vertical="center" shrinkToFit="1"/>
    </xf>
    <xf numFmtId="3" fontId="6" fillId="0" borderId="103" xfId="1" applyNumberFormat="1" applyFont="1" applyBorder="1" applyAlignment="1"/>
    <xf numFmtId="3" fontId="3" fillId="0" borderId="36" xfId="1" applyNumberFormat="1" applyFont="1" applyBorder="1" applyAlignment="1">
      <alignment vertical="center" shrinkToFit="1"/>
    </xf>
    <xf numFmtId="3" fontId="6" fillId="0" borderId="55" xfId="4" applyNumberFormat="1" applyFont="1" applyBorder="1"/>
    <xf numFmtId="3" fontId="6" fillId="0" borderId="104" xfId="4" applyNumberFormat="1" applyFont="1" applyBorder="1"/>
    <xf numFmtId="3" fontId="9" fillId="0" borderId="3" xfId="0" applyNumberFormat="1" applyFont="1" applyBorder="1" applyAlignment="1"/>
    <xf numFmtId="0" fontId="9" fillId="0" borderId="3" xfId="0" applyFont="1" applyBorder="1" applyAlignment="1">
      <alignment horizontal="left" vertical="center"/>
    </xf>
    <xf numFmtId="3" fontId="9" fillId="0" borderId="3" xfId="0" applyNumberFormat="1" applyFont="1" applyBorder="1">
      <alignment vertical="center"/>
    </xf>
    <xf numFmtId="3" fontId="6" fillId="0" borderId="22" xfId="4" applyNumberFormat="1" applyFont="1" applyBorder="1" applyAlignment="1">
      <alignment shrinkToFit="1"/>
    </xf>
    <xf numFmtId="3" fontId="6" fillId="0" borderId="37" xfId="1" applyNumberFormat="1" applyFont="1" applyBorder="1">
      <alignment vertical="center"/>
    </xf>
    <xf numFmtId="3" fontId="3" fillId="0" borderId="37" xfId="1" applyNumberFormat="1" applyFont="1" applyBorder="1">
      <alignment vertical="center"/>
    </xf>
    <xf numFmtId="3" fontId="6" fillId="0" borderId="105" xfId="0" applyNumberFormat="1" applyFont="1" applyBorder="1">
      <alignment vertical="center"/>
    </xf>
    <xf numFmtId="3" fontId="6" fillId="0" borderId="106" xfId="0" applyNumberFormat="1" applyFont="1" applyBorder="1">
      <alignment vertical="center"/>
    </xf>
    <xf numFmtId="3" fontId="6" fillId="0" borderId="107" xfId="0" applyNumberFormat="1" applyFont="1" applyBorder="1">
      <alignment vertical="center"/>
    </xf>
    <xf numFmtId="3" fontId="3" fillId="0" borderId="0" xfId="0" applyNumberFormat="1" applyFont="1" applyAlignment="1">
      <alignment vertical="center" shrinkToFit="1"/>
    </xf>
    <xf numFmtId="3" fontId="6" fillId="0" borderId="108" xfId="0" applyNumberFormat="1" applyFont="1" applyBorder="1" applyAlignment="1"/>
    <xf numFmtId="3" fontId="6" fillId="0" borderId="109" xfId="0" applyNumberFormat="1" applyFont="1" applyBorder="1">
      <alignment vertical="center"/>
    </xf>
    <xf numFmtId="3" fontId="6" fillId="0" borderId="110" xfId="0" applyNumberFormat="1" applyFont="1" applyBorder="1">
      <alignment vertical="center"/>
    </xf>
    <xf numFmtId="3" fontId="6" fillId="0" borderId="111" xfId="0" applyNumberFormat="1" applyFont="1" applyBorder="1">
      <alignment vertical="center"/>
    </xf>
    <xf numFmtId="3" fontId="6" fillId="0" borderId="112" xfId="0" applyNumberFormat="1" applyFont="1" applyBorder="1">
      <alignment vertical="center"/>
    </xf>
    <xf numFmtId="3" fontId="6" fillId="0" borderId="113" xfId="0" applyNumberFormat="1" applyFont="1" applyBorder="1">
      <alignment vertical="center"/>
    </xf>
    <xf numFmtId="3" fontId="6" fillId="0" borderId="114" xfId="0" applyNumberFormat="1" applyFont="1" applyBorder="1">
      <alignment vertical="center"/>
    </xf>
    <xf numFmtId="0" fontId="3" fillId="0" borderId="60" xfId="0" applyFont="1" applyBorder="1">
      <alignment vertical="center"/>
    </xf>
    <xf numFmtId="3" fontId="3" fillId="0" borderId="60" xfId="0" applyNumberFormat="1" applyFont="1" applyBorder="1" applyAlignment="1"/>
    <xf numFmtId="3" fontId="6" fillId="0" borderId="60" xfId="0" applyNumberFormat="1" applyFont="1" applyBorder="1" applyAlignment="1">
      <alignment vertical="center" shrinkToFit="1"/>
    </xf>
    <xf numFmtId="3" fontId="3" fillId="0" borderId="115" xfId="0" applyNumberFormat="1" applyFont="1" applyBorder="1" applyAlignment="1">
      <alignment vertical="center" shrinkToFit="1"/>
    </xf>
    <xf numFmtId="0" fontId="3" fillId="0" borderId="53" xfId="1" applyFont="1" applyBorder="1" applyAlignment="1">
      <alignment vertical="center" shrinkToFit="1"/>
    </xf>
    <xf numFmtId="0" fontId="9" fillId="0" borderId="0" xfId="0" applyFont="1">
      <alignment vertical="center"/>
    </xf>
    <xf numFmtId="3" fontId="9" fillId="0" borderId="0" xfId="0" applyNumberFormat="1" applyFont="1">
      <alignment vertical="center"/>
    </xf>
    <xf numFmtId="3" fontId="9" fillId="0" borderId="0" xfId="0" applyNumberFormat="1" applyFont="1" applyAlignment="1"/>
    <xf numFmtId="3" fontId="6" fillId="0" borderId="39" xfId="0" applyNumberFormat="1" applyFont="1" applyBorder="1" applyAlignment="1">
      <alignment horizontal="center" vertical="center"/>
    </xf>
    <xf numFmtId="3" fontId="6" fillId="0" borderId="29" xfId="0" applyNumberFormat="1" applyFont="1" applyBorder="1">
      <alignment vertical="center"/>
    </xf>
    <xf numFmtId="3" fontId="6" fillId="0" borderId="26" xfId="0" applyNumberFormat="1" applyFont="1" applyBorder="1">
      <alignment vertical="center"/>
    </xf>
    <xf numFmtId="3" fontId="6" fillId="0" borderId="116" xfId="0" applyNumberFormat="1" applyFont="1" applyBorder="1">
      <alignment vertical="center"/>
    </xf>
    <xf numFmtId="3" fontId="6" fillId="0" borderId="27" xfId="0" applyNumberFormat="1" applyFont="1" applyBorder="1" applyAlignment="1"/>
    <xf numFmtId="3" fontId="3" fillId="0" borderId="27" xfId="0" applyNumberFormat="1" applyFont="1" applyBorder="1" applyAlignment="1">
      <alignment horizontal="left"/>
    </xf>
    <xf numFmtId="0" fontId="3" fillId="0" borderId="27" xfId="0" applyFont="1" applyBorder="1">
      <alignment vertical="center"/>
    </xf>
    <xf numFmtId="0" fontId="3" fillId="0" borderId="27" xfId="0" applyFont="1" applyBorder="1" applyAlignment="1">
      <alignment horizontal="left" vertical="center"/>
    </xf>
    <xf numFmtId="3" fontId="3" fillId="0" borderId="27" xfId="0" applyNumberFormat="1" applyFont="1" applyBorder="1" applyAlignment="1"/>
    <xf numFmtId="3" fontId="6" fillId="0" borderId="27" xfId="0" applyNumberFormat="1" applyFont="1" applyBorder="1" applyAlignment="1">
      <alignment vertical="center" shrinkToFit="1"/>
    </xf>
    <xf numFmtId="3" fontId="6" fillId="0" borderId="117" xfId="0" applyNumberFormat="1" applyFont="1" applyBorder="1" applyAlignment="1">
      <alignment vertical="center" shrinkToFit="1"/>
    </xf>
    <xf numFmtId="3" fontId="6" fillId="0" borderId="118" xfId="0" applyNumberFormat="1" applyFont="1" applyBorder="1" applyAlignment="1">
      <alignment vertical="center" shrinkToFit="1"/>
    </xf>
    <xf numFmtId="3" fontId="6" fillId="0" borderId="119" xfId="0" applyNumberFormat="1" applyFont="1" applyBorder="1" applyAlignment="1">
      <alignment vertical="center" shrinkToFit="1"/>
    </xf>
    <xf numFmtId="3" fontId="6" fillId="0" borderId="120" xfId="0" applyNumberFormat="1" applyFont="1" applyBorder="1" applyAlignment="1">
      <alignment vertical="center" shrinkToFit="1"/>
    </xf>
    <xf numFmtId="3" fontId="6" fillId="0" borderId="121" xfId="0" applyNumberFormat="1" applyFont="1" applyBorder="1" applyAlignment="1">
      <alignment horizontal="left" vertical="center"/>
    </xf>
    <xf numFmtId="3" fontId="2" fillId="0" borderId="53" xfId="1" applyNumberFormat="1" applyBorder="1" applyAlignment="1">
      <alignment horizontal="left" vertical="center" shrinkToFit="1"/>
    </xf>
    <xf numFmtId="3" fontId="2" fillId="0" borderId="37" xfId="1" applyNumberFormat="1" applyBorder="1" applyAlignment="1">
      <alignment horizontal="left" vertical="center" shrinkToFit="1"/>
    </xf>
    <xf numFmtId="0" fontId="6" fillId="0" borderId="53" xfId="1" applyFont="1" applyBorder="1" applyAlignment="1">
      <alignment horizontal="left" vertical="center" shrinkToFit="1"/>
    </xf>
    <xf numFmtId="0" fontId="6" fillId="0" borderId="37" xfId="1" applyFont="1" applyBorder="1" applyAlignment="1">
      <alignment horizontal="left" vertical="center" shrinkToFit="1"/>
    </xf>
    <xf numFmtId="3" fontId="6" fillId="0" borderId="122" xfId="1" applyNumberFormat="1" applyFont="1" applyBorder="1" applyAlignment="1"/>
    <xf numFmtId="3" fontId="3" fillId="0" borderId="123" xfId="1" applyNumberFormat="1" applyFont="1" applyBorder="1" applyAlignment="1">
      <alignment vertical="center" shrinkToFit="1"/>
    </xf>
    <xf numFmtId="3" fontId="6" fillId="0" borderId="124" xfId="1" applyNumberFormat="1" applyFont="1" applyBorder="1" applyAlignment="1"/>
    <xf numFmtId="3" fontId="3" fillId="0" borderId="125" xfId="1" applyNumberFormat="1" applyFont="1" applyBorder="1" applyAlignment="1">
      <alignment vertical="center" shrinkToFit="1"/>
    </xf>
    <xf numFmtId="3" fontId="6" fillId="0" borderId="126" xfId="1" applyNumberFormat="1" applyFont="1" applyBorder="1" applyAlignment="1"/>
    <xf numFmtId="3" fontId="3" fillId="0" borderId="127" xfId="1" applyNumberFormat="1" applyFont="1" applyBorder="1" applyAlignment="1">
      <alignment vertical="center" shrinkToFit="1"/>
    </xf>
    <xf numFmtId="3" fontId="6" fillId="0" borderId="0" xfId="4" applyNumberFormat="1" applyFont="1" applyAlignment="1">
      <alignment vertical="center"/>
    </xf>
    <xf numFmtId="3" fontId="6" fillId="0" borderId="53" xfId="1" applyNumberFormat="1" applyFont="1" applyBorder="1" applyAlignment="1">
      <alignment horizontal="left" vertical="center" shrinkToFit="1"/>
    </xf>
    <xf numFmtId="0" fontId="2" fillId="0" borderId="0" xfId="0" applyFont="1">
      <alignment vertical="center"/>
    </xf>
    <xf numFmtId="0" fontId="2" fillId="0" borderId="37" xfId="0" applyFont="1" applyBorder="1" applyAlignment="1">
      <alignment vertical="center" shrinkToFit="1"/>
    </xf>
    <xf numFmtId="0" fontId="2" fillId="0" borderId="53" xfId="1" applyBorder="1">
      <alignment vertical="center"/>
    </xf>
    <xf numFmtId="0" fontId="2" fillId="0" borderId="37" xfId="1" applyBorder="1">
      <alignment vertical="center"/>
    </xf>
    <xf numFmtId="0" fontId="2" fillId="0" borderId="53" xfId="3" applyBorder="1">
      <alignment vertical="center"/>
    </xf>
    <xf numFmtId="0" fontId="2" fillId="0" borderId="37" xfId="3" applyBorder="1">
      <alignment vertical="center"/>
    </xf>
    <xf numFmtId="0" fontId="2" fillId="0" borderId="53" xfId="1" applyBorder="1" applyAlignment="1">
      <alignment vertical="center" shrinkToFit="1"/>
    </xf>
    <xf numFmtId="0" fontId="2" fillId="0" borderId="51" xfId="0" applyFont="1" applyBorder="1">
      <alignment vertical="center"/>
    </xf>
    <xf numFmtId="0" fontId="2" fillId="0" borderId="92" xfId="0" applyFont="1" applyBorder="1">
      <alignment vertical="center"/>
    </xf>
    <xf numFmtId="0" fontId="2" fillId="0" borderId="128" xfId="0" applyFont="1" applyBorder="1">
      <alignment vertical="center"/>
    </xf>
    <xf numFmtId="0" fontId="2" fillId="0" borderId="129" xfId="0" applyFont="1" applyBorder="1">
      <alignment vertical="center"/>
    </xf>
    <xf numFmtId="0" fontId="2" fillId="0" borderId="130" xfId="0" applyFont="1" applyBorder="1">
      <alignment vertical="center"/>
    </xf>
    <xf numFmtId="0" fontId="2" fillId="0" borderId="131" xfId="0" applyFont="1" applyBorder="1">
      <alignment vertical="center"/>
    </xf>
    <xf numFmtId="0" fontId="2" fillId="0" borderId="55" xfId="3" applyBorder="1">
      <alignment vertical="center"/>
    </xf>
    <xf numFmtId="0" fontId="2" fillId="0" borderId="104" xfId="3" applyBorder="1">
      <alignment vertical="center"/>
    </xf>
    <xf numFmtId="0" fontId="2" fillId="0" borderId="55" xfId="1" applyBorder="1">
      <alignment vertical="center"/>
    </xf>
    <xf numFmtId="0" fontId="2" fillId="0" borderId="104" xfId="1" applyBorder="1">
      <alignment vertical="center"/>
    </xf>
    <xf numFmtId="0" fontId="2" fillId="0" borderId="132" xfId="0" applyFont="1" applyBorder="1">
      <alignment vertical="center"/>
    </xf>
    <xf numFmtId="0" fontId="2" fillId="0" borderId="133" xfId="0" applyFont="1" applyBorder="1">
      <alignment vertical="center"/>
    </xf>
    <xf numFmtId="0" fontId="2" fillId="0" borderId="134" xfId="0" applyFont="1" applyBorder="1">
      <alignment vertical="center"/>
    </xf>
    <xf numFmtId="0" fontId="2" fillId="0" borderId="135" xfId="0" applyFont="1" applyBorder="1">
      <alignment vertical="center"/>
    </xf>
    <xf numFmtId="3" fontId="6" fillId="0" borderId="0" xfId="4" applyNumberFormat="1" applyFont="1" applyAlignment="1">
      <alignment shrinkToFit="1"/>
    </xf>
    <xf numFmtId="3" fontId="6" fillId="0" borderId="53" xfId="4" applyNumberFormat="1" applyFont="1" applyBorder="1"/>
    <xf numFmtId="3" fontId="5" fillId="0" borderId="0" xfId="4" applyNumberFormat="1" applyFont="1" applyAlignment="1">
      <alignment horizontal="center" vertical="center"/>
    </xf>
    <xf numFmtId="3" fontId="7" fillId="0" borderId="0" xfId="4" applyNumberFormat="1" applyFont="1" applyAlignment="1">
      <alignment horizontal="left"/>
    </xf>
    <xf numFmtId="176" fontId="2" fillId="0" borderId="0" xfId="2" applyNumberFormat="1"/>
    <xf numFmtId="176" fontId="12" fillId="0" borderId="90" xfId="2" applyNumberFormat="1" applyFont="1" applyBorder="1"/>
    <xf numFmtId="176" fontId="11" fillId="0" borderId="90" xfId="2" applyNumberFormat="1" applyFont="1" applyBorder="1"/>
    <xf numFmtId="176" fontId="0" fillId="0" borderId="0" xfId="2" applyNumberFormat="1" applyFont="1"/>
    <xf numFmtId="176" fontId="2" fillId="0" borderId="90" xfId="2" applyNumberFormat="1" applyBorder="1"/>
    <xf numFmtId="176" fontId="0" fillId="0" borderId="0" xfId="2" applyNumberFormat="1" applyFont="1" applyAlignment="1">
      <alignment wrapText="1"/>
    </xf>
    <xf numFmtId="176" fontId="5" fillId="0" borderId="0" xfId="2" applyNumberFormat="1" applyFont="1"/>
    <xf numFmtId="176" fontId="12" fillId="0" borderId="0" xfId="2" applyNumberFormat="1" applyFont="1" applyAlignment="1">
      <alignment wrapText="1"/>
    </xf>
    <xf numFmtId="176" fontId="2" fillId="3" borderId="0" xfId="2" applyNumberFormat="1" applyFill="1"/>
    <xf numFmtId="176" fontId="7" fillId="3" borderId="0" xfId="2" applyNumberFormat="1" applyFont="1" applyFill="1"/>
    <xf numFmtId="176" fontId="7" fillId="3" borderId="0" xfId="2" applyNumberFormat="1" applyFont="1" applyFill="1" applyAlignment="1">
      <alignment vertical="top"/>
    </xf>
    <xf numFmtId="176" fontId="13" fillId="0" borderId="0" xfId="2" applyNumberFormat="1" applyFont="1" applyAlignment="1">
      <alignment wrapText="1"/>
    </xf>
    <xf numFmtId="176" fontId="13" fillId="0" borderId="90" xfId="2" applyNumberFormat="1" applyFont="1" applyBorder="1"/>
    <xf numFmtId="176" fontId="0" fillId="3" borderId="0" xfId="2" applyNumberFormat="1" applyFont="1" applyFill="1"/>
    <xf numFmtId="176" fontId="0" fillId="4" borderId="0" xfId="2" applyNumberFormat="1" applyFont="1" applyFill="1"/>
    <xf numFmtId="176" fontId="13" fillId="4" borderId="0" xfId="2" applyNumberFormat="1" applyFont="1" applyFill="1" applyAlignment="1">
      <alignment vertical="top" wrapText="1"/>
    </xf>
    <xf numFmtId="176" fontId="2" fillId="4" borderId="0" xfId="2" applyNumberFormat="1" applyFill="1"/>
    <xf numFmtId="176" fontId="2" fillId="3" borderId="0" xfId="2" applyNumberFormat="1" applyFill="1" applyAlignment="1">
      <alignment vertical="top"/>
    </xf>
    <xf numFmtId="176" fontId="2" fillId="0" borderId="0" xfId="2" applyNumberFormat="1" applyAlignment="1">
      <alignment wrapText="1"/>
    </xf>
    <xf numFmtId="176" fontId="2" fillId="0" borderId="0" xfId="2" applyNumberFormat="1" applyAlignment="1">
      <alignment vertical="top" wrapText="1"/>
    </xf>
    <xf numFmtId="176" fontId="14" fillId="0" borderId="0" xfId="2" applyNumberFormat="1" applyFont="1" applyAlignment="1">
      <alignment vertical="top" wrapText="1"/>
    </xf>
    <xf numFmtId="176" fontId="14" fillId="0" borderId="0" xfId="2" applyNumberFormat="1" applyFont="1" applyAlignment="1">
      <alignment wrapText="1"/>
    </xf>
    <xf numFmtId="176" fontId="14" fillId="0" borderId="0" xfId="2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176" fontId="2" fillId="0" borderId="0" xfId="2" applyNumberFormat="1" applyAlignment="1">
      <alignment horizontal="left" vertical="top" wrapText="1"/>
    </xf>
    <xf numFmtId="176" fontId="2" fillId="0" borderId="0" xfId="2" applyNumberFormat="1" applyAlignment="1">
      <alignment horizontal="right"/>
    </xf>
    <xf numFmtId="176" fontId="14" fillId="0" borderId="0" xfId="2" applyNumberFormat="1" applyFont="1" applyAlignment="1">
      <alignment horizontal="right" vertical="top"/>
    </xf>
    <xf numFmtId="176" fontId="0" fillId="3" borderId="0" xfId="2" applyNumberFormat="1" applyFont="1" applyFill="1" applyAlignment="1">
      <alignment horizontal="right" vertical="center" textRotation="255"/>
    </xf>
    <xf numFmtId="176" fontId="2" fillId="3" borderId="0" xfId="2" applyNumberFormat="1" applyFill="1" applyAlignment="1">
      <alignment horizontal="right" vertical="center" textRotation="255"/>
    </xf>
    <xf numFmtId="176" fontId="0" fillId="3" borderId="0" xfId="2" applyNumberFormat="1" applyFont="1" applyFill="1" applyAlignment="1">
      <alignment horizontal="left" vertical="center" textRotation="255"/>
    </xf>
    <xf numFmtId="176" fontId="2" fillId="3" borderId="0" xfId="2" applyNumberFormat="1" applyFill="1" applyAlignment="1">
      <alignment horizontal="left" vertical="center" textRotation="255"/>
    </xf>
    <xf numFmtId="3" fontId="10" fillId="0" borderId="0" xfId="4" applyNumberFormat="1" applyFont="1" applyAlignment="1">
      <alignment horizontal="center" vertical="center"/>
    </xf>
    <xf numFmtId="3" fontId="5" fillId="0" borderId="0" xfId="4" applyNumberFormat="1" applyFont="1" applyAlignment="1">
      <alignment horizontal="center" vertical="center"/>
    </xf>
    <xf numFmtId="3" fontId="3" fillId="0" borderId="53" xfId="1" applyNumberFormat="1" applyFont="1" applyBorder="1" applyAlignment="1">
      <alignment horizontal="left" vertical="center" shrinkToFit="1"/>
    </xf>
    <xf numFmtId="0" fontId="2" fillId="0" borderId="37" xfId="0" applyFont="1" applyBorder="1" applyAlignment="1">
      <alignment vertical="center" shrinkToFit="1"/>
    </xf>
    <xf numFmtId="3" fontId="6" fillId="0" borderId="53" xfId="1" applyNumberFormat="1" applyFont="1" applyBorder="1" applyAlignment="1"/>
    <xf numFmtId="0" fontId="2" fillId="0" borderId="37" xfId="0" applyFont="1" applyBorder="1">
      <alignment vertical="center"/>
    </xf>
    <xf numFmtId="3" fontId="3" fillId="0" borderId="53" xfId="1" applyNumberFormat="1" applyFont="1" applyBorder="1" applyAlignment="1">
      <alignment horizontal="center" vertical="center" shrinkToFit="1"/>
    </xf>
    <xf numFmtId="3" fontId="3" fillId="0" borderId="37" xfId="1" applyNumberFormat="1" applyFont="1" applyBorder="1" applyAlignment="1">
      <alignment horizontal="center" vertical="center" shrinkToFit="1"/>
    </xf>
    <xf numFmtId="0" fontId="3" fillId="0" borderId="53" xfId="1" applyFont="1" applyBorder="1" applyAlignment="1">
      <alignment vertical="center" shrinkToFit="1"/>
    </xf>
    <xf numFmtId="0" fontId="3" fillId="0" borderId="37" xfId="1" applyFont="1" applyBorder="1" applyAlignment="1">
      <alignment vertical="center" shrinkToFit="1"/>
    </xf>
    <xf numFmtId="0" fontId="6" fillId="0" borderId="53" xfId="1" applyFont="1" applyBorder="1" applyAlignment="1">
      <alignment horizontal="left" vertical="center" shrinkToFit="1"/>
    </xf>
    <xf numFmtId="0" fontId="6" fillId="0" borderId="37" xfId="1" applyFont="1" applyBorder="1" applyAlignment="1">
      <alignment horizontal="left" vertical="center" shrinkToFit="1"/>
    </xf>
    <xf numFmtId="0" fontId="6" fillId="0" borderId="53" xfId="1" applyFont="1" applyBorder="1" applyAlignment="1">
      <alignment vertical="center" shrinkToFit="1"/>
    </xf>
    <xf numFmtId="0" fontId="6" fillId="0" borderId="37" xfId="1" applyFont="1" applyBorder="1" applyAlignment="1">
      <alignment vertical="center" shrinkToFit="1"/>
    </xf>
    <xf numFmtId="3" fontId="6" fillId="0" borderId="53" xfId="1" applyNumberFormat="1" applyFont="1" applyBorder="1" applyAlignment="1">
      <alignment horizontal="left" vertical="center" shrinkToFit="1"/>
    </xf>
    <xf numFmtId="3" fontId="6" fillId="0" borderId="22" xfId="4" applyNumberFormat="1" applyFont="1" applyBorder="1" applyAlignment="1">
      <alignment horizontal="center"/>
    </xf>
    <xf numFmtId="3" fontId="6" fillId="0" borderId="60" xfId="4" applyNumberFormat="1" applyFont="1" applyBorder="1" applyAlignment="1">
      <alignment horizontal="center"/>
    </xf>
    <xf numFmtId="3" fontId="6" fillId="0" borderId="136" xfId="1" applyNumberFormat="1" applyFont="1" applyBorder="1" applyAlignment="1">
      <alignment horizontal="center" vertical="center"/>
    </xf>
    <xf numFmtId="3" fontId="6" fillId="0" borderId="137" xfId="1" applyNumberFormat="1" applyFont="1" applyBorder="1" applyAlignment="1">
      <alignment horizontal="center" vertical="center"/>
    </xf>
    <xf numFmtId="3" fontId="6" fillId="0" borderId="37" xfId="1" applyNumberFormat="1" applyFont="1" applyBorder="1" applyAlignment="1">
      <alignment horizontal="left" vertical="center" shrinkToFit="1"/>
    </xf>
    <xf numFmtId="3" fontId="3" fillId="0" borderId="37" xfId="1" applyNumberFormat="1" applyFont="1" applyBorder="1" applyAlignment="1">
      <alignment horizontal="left" vertical="center" shrinkToFit="1"/>
    </xf>
    <xf numFmtId="3" fontId="3" fillId="0" borderId="53" xfId="1" applyNumberFormat="1" applyFont="1" applyBorder="1" applyAlignment="1">
      <alignment vertical="center" shrinkToFit="1"/>
    </xf>
    <xf numFmtId="3" fontId="3" fillId="0" borderId="37" xfId="1" applyNumberFormat="1" applyFont="1" applyBorder="1" applyAlignment="1">
      <alignment vertical="center" shrinkToFit="1"/>
    </xf>
    <xf numFmtId="0" fontId="6" fillId="0" borderId="53" xfId="1" applyFont="1" applyBorder="1" applyAlignment="1">
      <alignment horizontal="left" vertical="center" wrapText="1" shrinkToFit="1"/>
    </xf>
    <xf numFmtId="0" fontId="6" fillId="0" borderId="37" xfId="1" applyFont="1" applyBorder="1" applyAlignment="1">
      <alignment horizontal="left" vertical="center" wrapText="1" shrinkToFit="1"/>
    </xf>
    <xf numFmtId="3" fontId="3" fillId="0" borderId="53" xfId="1" applyNumberFormat="1" applyFont="1" applyBorder="1" applyAlignment="1">
      <alignment shrinkToFit="1"/>
    </xf>
    <xf numFmtId="0" fontId="3" fillId="0" borderId="37" xfId="1" applyFont="1" applyBorder="1" applyAlignment="1">
      <alignment shrinkToFit="1"/>
    </xf>
    <xf numFmtId="3" fontId="3" fillId="0" borderId="53" xfId="1" applyNumberFormat="1" applyFont="1" applyBorder="1" applyAlignment="1">
      <alignment horizontal="left" shrinkToFit="1"/>
    </xf>
    <xf numFmtId="3" fontId="3" fillId="0" borderId="37" xfId="1" applyNumberFormat="1" applyFont="1" applyBorder="1" applyAlignment="1">
      <alignment horizontal="left" shrinkToFit="1"/>
    </xf>
    <xf numFmtId="3" fontId="6" fillId="0" borderId="53" xfId="1" applyNumberFormat="1" applyFont="1" applyBorder="1" applyAlignment="1">
      <alignment shrinkToFit="1"/>
    </xf>
    <xf numFmtId="0" fontId="2" fillId="0" borderId="37" xfId="1" applyBorder="1" applyAlignment="1">
      <alignment shrinkToFit="1"/>
    </xf>
    <xf numFmtId="0" fontId="6" fillId="0" borderId="37" xfId="0" applyFont="1" applyBorder="1" applyAlignment="1">
      <alignment vertical="center" shrinkToFit="1"/>
    </xf>
    <xf numFmtId="3" fontId="6" fillId="0" borderId="140" xfId="0" applyNumberFormat="1" applyFont="1" applyBorder="1" applyAlignment="1">
      <alignment horizontal="center" vertical="center"/>
    </xf>
    <xf numFmtId="3" fontId="6" fillId="0" borderId="139" xfId="0" applyNumberFormat="1" applyFont="1" applyBorder="1" applyAlignment="1">
      <alignment horizontal="center" vertical="center"/>
    </xf>
    <xf numFmtId="3" fontId="6" fillId="0" borderId="143" xfId="0" applyNumberFormat="1" applyFont="1" applyBorder="1" applyAlignment="1">
      <alignment horizontal="center" vertical="center"/>
    </xf>
    <xf numFmtId="3" fontId="6" fillId="0" borderId="144" xfId="0" applyNumberFormat="1" applyFont="1" applyBorder="1" applyAlignment="1">
      <alignment horizontal="center" vertical="center"/>
    </xf>
    <xf numFmtId="3" fontId="6" fillId="0" borderId="145" xfId="0" applyNumberFormat="1" applyFont="1" applyBorder="1" applyAlignment="1">
      <alignment horizontal="center" vertical="center"/>
    </xf>
    <xf numFmtId="0" fontId="2" fillId="0" borderId="37" xfId="1" applyBorder="1" applyAlignment="1">
      <alignment vertical="center" shrinkToFit="1"/>
    </xf>
    <xf numFmtId="3" fontId="6" fillId="0" borderId="53" xfId="3" applyNumberFormat="1" applyFont="1" applyBorder="1" applyAlignment="1">
      <alignment shrinkToFit="1"/>
    </xf>
    <xf numFmtId="0" fontId="6" fillId="0" borderId="37" xfId="3" applyFont="1" applyBorder="1" applyAlignment="1">
      <alignment shrinkToFit="1"/>
    </xf>
    <xf numFmtId="3" fontId="6" fillId="0" borderId="142" xfId="0" applyNumberFormat="1" applyFont="1" applyBorder="1" applyAlignment="1">
      <alignment horizontal="center" vertical="center"/>
    </xf>
    <xf numFmtId="0" fontId="3" fillId="0" borderId="53" xfId="3" applyFont="1" applyBorder="1" applyAlignment="1">
      <alignment vertical="center" shrinkToFit="1"/>
    </xf>
    <xf numFmtId="0" fontId="2" fillId="0" borderId="37" xfId="3" applyBorder="1" applyAlignment="1">
      <alignment vertical="center" shrinkToFit="1"/>
    </xf>
    <xf numFmtId="3" fontId="3" fillId="0" borderId="53" xfId="3" applyNumberFormat="1" applyFont="1" applyBorder="1" applyAlignment="1">
      <alignment vertical="center" shrinkToFit="1"/>
    </xf>
    <xf numFmtId="3" fontId="3" fillId="0" borderId="37" xfId="3" applyNumberFormat="1" applyFont="1" applyBorder="1" applyAlignment="1">
      <alignment vertical="center" shrinkToFit="1"/>
    </xf>
    <xf numFmtId="3" fontId="3" fillId="0" borderId="53" xfId="3" applyNumberFormat="1" applyFont="1" applyBorder="1" applyAlignment="1">
      <alignment shrinkToFit="1"/>
    </xf>
    <xf numFmtId="0" fontId="2" fillId="0" borderId="37" xfId="3" applyBorder="1" applyAlignment="1">
      <alignment shrinkToFit="1"/>
    </xf>
    <xf numFmtId="0" fontId="3" fillId="0" borderId="0" xfId="0" applyFont="1" applyAlignment="1">
      <alignment vertical="center" shrinkToFit="1"/>
    </xf>
    <xf numFmtId="0" fontId="6" fillId="0" borderId="0" xfId="0" applyFont="1">
      <alignment vertical="center"/>
    </xf>
    <xf numFmtId="0" fontId="6" fillId="0" borderId="37" xfId="0" applyFont="1" applyBorder="1">
      <alignment vertical="center"/>
    </xf>
    <xf numFmtId="0" fontId="3" fillId="0" borderId="37" xfId="3" applyFont="1" applyBorder="1" applyAlignment="1">
      <alignment vertical="center" shrinkToFit="1"/>
    </xf>
    <xf numFmtId="3" fontId="6" fillId="0" borderId="138" xfId="0" applyNumberFormat="1" applyFont="1" applyBorder="1" applyAlignment="1">
      <alignment horizontal="center" vertical="center"/>
    </xf>
    <xf numFmtId="3" fontId="6" fillId="0" borderId="141" xfId="0" applyNumberFormat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center" shrinkToFit="1"/>
    </xf>
    <xf numFmtId="0" fontId="2" fillId="0" borderId="37" xfId="0" applyFont="1" applyBorder="1" applyAlignment="1">
      <alignment horizontal="left" vertical="center" shrinkToFit="1"/>
    </xf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5" xfId="5" xr:uid="{07B08EA2-A0E1-44E4-A38B-EC1299A888DD}"/>
    <cellStyle name="標準_プレス参考２" xfId="3" xr:uid="{00000000-0005-0000-0000-000003000000}"/>
    <cellStyle name="標準_災害発生概要" xfId="4" xr:uid="{00000000-0005-0000-0000-000004000000}"/>
  </cellStyles>
  <dxfs count="0"/>
  <tableStyles count="0" defaultTableStyle="TableStyleMedium9" defaultPivotStyle="PivotStyleLight16"/>
  <colors>
    <mruColors>
      <color rgb="FFFFFFCC"/>
      <color rgb="FFFFCC00"/>
      <color rgb="FFFF00FF"/>
      <color rgb="FFFFCC99"/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平成元年以降の災害発生状況（単位：百万円、箇所）</a:t>
            </a:r>
          </a:p>
        </c:rich>
      </c:tx>
      <c:layout>
        <c:manualLayout>
          <c:xMode val="edge"/>
          <c:yMode val="edge"/>
          <c:x val="0.35229072429776065"/>
          <c:y val="1.42792559851951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447234825983844E-2"/>
          <c:y val="6.9072071035421817E-2"/>
          <c:w val="0.85648176000471854"/>
          <c:h val="0.8715505017452006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昭和５２年以降被害箇所・額推移!$D$8</c:f>
              <c:strCache>
                <c:ptCount val="1"/>
                <c:pt idx="0">
                  <c:v>被害額(百万円)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948929839826801E-17"/>
                  <c:y val="3.18718809514992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27-4F6C-8A25-8C804A067489}"/>
                </c:ext>
              </c:extLst>
            </c:dLbl>
            <c:dLbl>
              <c:idx val="1"/>
              <c:layout>
                <c:manualLayout>
                  <c:x val="-1.5948929839826801E-17"/>
                  <c:y val="1.02840687685282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27-4F6C-8A25-8C804A067489}"/>
                </c:ext>
              </c:extLst>
            </c:dLbl>
            <c:dLbl>
              <c:idx val="2"/>
              <c:layout>
                <c:manualLayout>
                  <c:x val="2.6098550318005014E-3"/>
                  <c:y val="5.09886089342760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27-4F6C-8A25-8C804A067489}"/>
                </c:ext>
              </c:extLst>
            </c:dLbl>
            <c:dLbl>
              <c:idx val="3"/>
              <c:layout>
                <c:manualLayout>
                  <c:x val="0"/>
                  <c:y val="4.98301024840834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27-4F6C-8A25-8C804A067489}"/>
                </c:ext>
              </c:extLst>
            </c:dLbl>
            <c:dLbl>
              <c:idx val="4"/>
              <c:layout>
                <c:manualLayout>
                  <c:x val="1.9138936899870375E-2"/>
                  <c:y val="2.2333175909344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27-4F6C-8A25-8C804A067489}"/>
                </c:ext>
              </c:extLst>
            </c:dLbl>
            <c:dLbl>
              <c:idx val="5"/>
              <c:layout>
                <c:manualLayout>
                  <c:x val="-8.6995167726683375E-4"/>
                  <c:y val="-2.5907142401046526E-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27-4F6C-8A25-8C804A067489}"/>
                </c:ext>
              </c:extLst>
            </c:dLbl>
            <c:dLbl>
              <c:idx val="6"/>
              <c:layout>
                <c:manualLayout>
                  <c:x val="-3.1897859679653603E-17"/>
                  <c:y val="3.1855117506415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27-4F6C-8A25-8C804A067489}"/>
                </c:ext>
              </c:extLst>
            </c:dLbl>
            <c:dLbl>
              <c:idx val="7"/>
              <c:layout>
                <c:manualLayout>
                  <c:x val="-1.7440748471873849E-3"/>
                  <c:y val="-2.31410264658032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27-4F6C-8A25-8C804A067489}"/>
                </c:ext>
              </c:extLst>
            </c:dLbl>
            <c:dLbl>
              <c:idx val="8"/>
              <c:layout>
                <c:manualLayout>
                  <c:x val="1.7398708091508183E-3"/>
                  <c:y val="1.14342923629391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27-4F6C-8A25-8C804A067489}"/>
                </c:ext>
              </c:extLst>
            </c:dLbl>
            <c:dLbl>
              <c:idx val="9"/>
              <c:layout>
                <c:manualLayout>
                  <c:x val="-2.616088947024199E-3"/>
                  <c:y val="1.2256096853872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27-4F6C-8A25-8C804A067489}"/>
                </c:ext>
              </c:extLst>
            </c:dLbl>
            <c:dLbl>
              <c:idx val="10"/>
              <c:layout>
                <c:manualLayout>
                  <c:x val="8.7485688856803146E-4"/>
                  <c:y val="3.6858048168627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27-4F6C-8A25-8C804A067489}"/>
                </c:ext>
              </c:extLst>
            </c:dLbl>
            <c:dLbl>
              <c:idx val="11"/>
              <c:layout>
                <c:manualLayout>
                  <c:x val="8.7485688856803146E-4"/>
                  <c:y val="4.921031312384379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27-4F6C-8A25-8C804A067489}"/>
                </c:ext>
              </c:extLst>
            </c:dLbl>
            <c:dLbl>
              <c:idx val="12"/>
              <c:layout>
                <c:manualLayout>
                  <c:x val="0"/>
                  <c:y val="6.33765360280441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27-4F6C-8A25-8C804A067489}"/>
                </c:ext>
              </c:extLst>
            </c:dLbl>
            <c:dLbl>
              <c:idx val="13"/>
              <c:layout>
                <c:manualLayout>
                  <c:x val="-8.7485688856803146E-4"/>
                  <c:y val="5.943945860137701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27-4F6C-8A25-8C804A067489}"/>
                </c:ext>
              </c:extLst>
            </c:dLbl>
            <c:dLbl>
              <c:idx val="14"/>
              <c:layout>
                <c:manualLayout>
                  <c:x val="-6.4155430699312276E-17"/>
                  <c:y val="2.7824537582670243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27-4F6C-8A25-8C804A067489}"/>
                </c:ext>
              </c:extLst>
            </c:dLbl>
            <c:dLbl>
              <c:idx val="15"/>
              <c:layout>
                <c:manualLayout>
                  <c:x val="-8.7485688856796728E-4"/>
                  <c:y val="4.57653703755106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27-4F6C-8A25-8C804A067489}"/>
                </c:ext>
              </c:extLst>
            </c:dLbl>
            <c:dLbl>
              <c:idx val="16"/>
              <c:layout>
                <c:manualLayout>
                  <c:x val="8.7485688856809565E-4"/>
                  <c:y val="5.07229963178223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27-4F6C-8A25-8C804A067489}"/>
                </c:ext>
              </c:extLst>
            </c:dLbl>
            <c:dLbl>
              <c:idx val="17"/>
              <c:layout>
                <c:manualLayout>
                  <c:x val="-6.4155430699312276E-17"/>
                  <c:y val="3.070320997998578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27-4F6C-8A25-8C804A067489}"/>
                </c:ext>
              </c:extLst>
            </c:dLbl>
            <c:dLbl>
              <c:idx val="18"/>
              <c:layout>
                <c:manualLayout>
                  <c:x val="-8.7485688856809565E-4"/>
                  <c:y val="3.28058238460688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27-4F6C-8A25-8C804A067489}"/>
                </c:ext>
              </c:extLst>
            </c:dLbl>
            <c:dLbl>
              <c:idx val="19"/>
              <c:layout>
                <c:manualLayout>
                  <c:x val="0"/>
                  <c:y val="3.99275804892575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27-4F6C-8A25-8C804A067489}"/>
                </c:ext>
              </c:extLst>
            </c:dLbl>
            <c:dLbl>
              <c:idx val="20"/>
              <c:layout>
                <c:manualLayout>
                  <c:x val="-8.7485688856803146E-4"/>
                  <c:y val="3.53439453553841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27-4F6C-8A25-8C804A067489}"/>
                </c:ext>
              </c:extLst>
            </c:dLbl>
            <c:dLbl>
              <c:idx val="21"/>
              <c:layout>
                <c:manualLayout>
                  <c:x val="8.7485688856803146E-4"/>
                  <c:y val="3.8310791882553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27-4F6C-8A25-8C804A067489}"/>
                </c:ext>
              </c:extLst>
            </c:dLbl>
            <c:dLbl>
              <c:idx val="22"/>
              <c:layout>
                <c:manualLayout>
                  <c:x val="0"/>
                  <c:y val="7.707428457498418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27-4F6C-8A25-8C804A067489}"/>
                </c:ext>
              </c:extLst>
            </c:dLbl>
            <c:dLbl>
              <c:idx val="23"/>
              <c:layout>
                <c:manualLayout>
                  <c:x val="0"/>
                  <c:y val="4.76720767831047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27-4F6C-8A25-8C804A067489}"/>
                </c:ext>
              </c:extLst>
            </c:dLbl>
            <c:dLbl>
              <c:idx val="24"/>
              <c:layout>
                <c:manualLayout>
                  <c:x val="0"/>
                  <c:y val="3.75236918681683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27-4F6C-8A25-8C804A067489}"/>
                </c:ext>
              </c:extLst>
            </c:dLbl>
            <c:dLbl>
              <c:idx val="25"/>
              <c:layout>
                <c:manualLayout>
                  <c:x val="0"/>
                  <c:y val="3.293832164408315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27-4F6C-8A25-8C804A067489}"/>
                </c:ext>
              </c:extLst>
            </c:dLbl>
            <c:dLbl>
              <c:idx val="27"/>
              <c:layout>
                <c:manualLayout>
                  <c:x val="-1.7497137771360629E-3"/>
                  <c:y val="4.043075665075778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27-4F6C-8A25-8C804A067489}"/>
                </c:ext>
              </c:extLst>
            </c:dLbl>
            <c:dLbl>
              <c:idx val="28"/>
              <c:layout>
                <c:manualLayout>
                  <c:x val="8.78927708195872E-4"/>
                  <c:y val="6.6470271310198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27-4F6C-8A25-8C804A067489}"/>
                </c:ext>
              </c:extLst>
            </c:dLbl>
            <c:dLbl>
              <c:idx val="29"/>
              <c:layout>
                <c:manualLayout>
                  <c:x val="-7.873711997112412E-3"/>
                  <c:y val="8.4342173924695282E-3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27-4F6C-8A25-8C804A067489}"/>
                </c:ext>
              </c:extLst>
            </c:dLbl>
            <c:spPr>
              <a:noFill/>
              <a:ln w="25400">
                <a:noFill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昭和５２年以降被害箇所・額推移!$M$7:$AP$7</c:f>
              <c:strCache>
                <c:ptCount val="30"/>
                <c:pt idx="1">
                  <c:v>2年 </c:v>
                </c:pt>
                <c:pt idx="3">
                  <c:v>4年</c:v>
                </c:pt>
                <c:pt idx="5">
                  <c:v>6年</c:v>
                </c:pt>
                <c:pt idx="7">
                  <c:v>8年</c:v>
                </c:pt>
                <c:pt idx="9">
                  <c:v>10年</c:v>
                </c:pt>
                <c:pt idx="11">
                  <c:v>12年</c:v>
                </c:pt>
                <c:pt idx="13">
                  <c:v>14年</c:v>
                </c:pt>
                <c:pt idx="15">
                  <c:v>16年</c:v>
                </c:pt>
                <c:pt idx="17">
                  <c:v>18年</c:v>
                </c:pt>
                <c:pt idx="19">
                  <c:v>20年</c:v>
                </c:pt>
                <c:pt idx="21">
                  <c:v>22年</c:v>
                </c:pt>
                <c:pt idx="23">
                  <c:v>24年</c:v>
                </c:pt>
                <c:pt idx="25">
                  <c:v>26年</c:v>
                </c:pt>
                <c:pt idx="27">
                  <c:v>28年</c:v>
                </c:pt>
                <c:pt idx="29">
                  <c:v>30年</c:v>
                </c:pt>
              </c:strCache>
            </c:strRef>
          </c:cat>
          <c:val>
            <c:numRef>
              <c:f>昭和５２年以降被害箇所・額推移!$M$9:$AP$9</c:f>
              <c:numCache>
                <c:formatCode>#,##0_ </c:formatCode>
                <c:ptCount val="30"/>
                <c:pt idx="0">
                  <c:v>128643</c:v>
                </c:pt>
                <c:pt idx="1">
                  <c:v>159419</c:v>
                </c:pt>
                <c:pt idx="2">
                  <c:v>159454</c:v>
                </c:pt>
                <c:pt idx="3">
                  <c:v>94079</c:v>
                </c:pt>
                <c:pt idx="4">
                  <c:v>274245</c:v>
                </c:pt>
                <c:pt idx="5">
                  <c:v>68966</c:v>
                </c:pt>
                <c:pt idx="6">
                  <c:v>193160</c:v>
                </c:pt>
                <c:pt idx="7">
                  <c:v>116653</c:v>
                </c:pt>
                <c:pt idx="8">
                  <c:v>117761</c:v>
                </c:pt>
                <c:pt idx="9">
                  <c:v>203854</c:v>
                </c:pt>
                <c:pt idx="10">
                  <c:v>208212</c:v>
                </c:pt>
                <c:pt idx="11">
                  <c:v>142143</c:v>
                </c:pt>
                <c:pt idx="12">
                  <c:v>91146</c:v>
                </c:pt>
                <c:pt idx="13">
                  <c:v>63287</c:v>
                </c:pt>
                <c:pt idx="14">
                  <c:v>86512</c:v>
                </c:pt>
                <c:pt idx="15">
                  <c:v>253627</c:v>
                </c:pt>
                <c:pt idx="16">
                  <c:v>116900</c:v>
                </c:pt>
                <c:pt idx="17">
                  <c:v>98479</c:v>
                </c:pt>
                <c:pt idx="18">
                  <c:v>61756.25</c:v>
                </c:pt>
                <c:pt idx="19">
                  <c:v>120885</c:v>
                </c:pt>
                <c:pt idx="20">
                  <c:v>36432.986000000004</c:v>
                </c:pt>
                <c:pt idx="21">
                  <c:v>47349</c:v>
                </c:pt>
                <c:pt idx="22">
                  <c:v>304935</c:v>
                </c:pt>
                <c:pt idx="23">
                  <c:v>64243</c:v>
                </c:pt>
                <c:pt idx="24">
                  <c:v>48048</c:v>
                </c:pt>
                <c:pt idx="25">
                  <c:v>52553</c:v>
                </c:pt>
                <c:pt idx="26">
                  <c:v>28163</c:v>
                </c:pt>
                <c:pt idx="27">
                  <c:v>95584</c:v>
                </c:pt>
                <c:pt idx="28">
                  <c:v>63402</c:v>
                </c:pt>
                <c:pt idx="29">
                  <c:v>206789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227-4F6C-8A25-8C804A067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858344"/>
        <c:axId val="1"/>
      </c:barChart>
      <c:lineChart>
        <c:grouping val="standard"/>
        <c:varyColors val="0"/>
        <c:ser>
          <c:idx val="0"/>
          <c:order val="1"/>
          <c:tx>
            <c:strRef>
              <c:f>昭和５２年以降被害箇所・額推移!$D$9</c:f>
              <c:strCache>
                <c:ptCount val="1"/>
                <c:pt idx="0">
                  <c:v>被害箇所数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 val="-2.1175256567282006E-2"/>
                  <c:y val="2.2837922842021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27-4F6C-8A25-8C804A067489}"/>
                </c:ext>
              </c:extLst>
            </c:dLbl>
            <c:dLbl>
              <c:idx val="5"/>
              <c:layout>
                <c:manualLayout>
                  <c:x val="-9.8118988803209874E-3"/>
                  <c:y val="1.903378321921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27-4F6C-8A25-8C804A067489}"/>
                </c:ext>
              </c:extLst>
            </c:dLbl>
            <c:dLbl>
              <c:idx val="7"/>
              <c:layout>
                <c:manualLayout>
                  <c:x val="-8.9370419917529243E-3"/>
                  <c:y val="1.7031604470376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27-4F6C-8A25-8C804A067489}"/>
                </c:ext>
              </c:extLst>
            </c:dLbl>
            <c:dLbl>
              <c:idx val="8"/>
              <c:layout>
                <c:manualLayout>
                  <c:x val="-3.7267251338514015E-3"/>
                  <c:y val="1.1084078407724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27-4F6C-8A25-8C804A067489}"/>
                </c:ext>
              </c:extLst>
            </c:dLbl>
            <c:dLbl>
              <c:idx val="9"/>
              <c:layout>
                <c:manualLayout>
                  <c:x val="-2.4103065030110234E-2"/>
                  <c:y val="-2.189500700762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27-4F6C-8A25-8C804A067489}"/>
                </c:ext>
              </c:extLst>
            </c:dLbl>
            <c:dLbl>
              <c:idx val="10"/>
              <c:layout>
                <c:manualLayout>
                  <c:x val="-1.5502464065425518E-2"/>
                  <c:y val="-2.3630754096189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227-4F6C-8A25-8C804A067489}"/>
                </c:ext>
              </c:extLst>
            </c:dLbl>
            <c:dLbl>
              <c:idx val="11"/>
              <c:layout>
                <c:manualLayout>
                  <c:x val="-1.8851083771493901E-2"/>
                  <c:y val="1.9342169857633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227-4F6C-8A25-8C804A067489}"/>
                </c:ext>
              </c:extLst>
            </c:dLbl>
            <c:dLbl>
              <c:idx val="12"/>
              <c:layout>
                <c:manualLayout>
                  <c:x val="-2.9609909601815074E-2"/>
                  <c:y val="-3.2686201101277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227-4F6C-8A25-8C804A067489}"/>
                </c:ext>
              </c:extLst>
            </c:dLbl>
            <c:dLbl>
              <c:idx val="13"/>
              <c:layout>
                <c:manualLayout>
                  <c:x val="-1.5145977104926404E-2"/>
                  <c:y val="1.9631757072227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227-4F6C-8A25-8C804A067489}"/>
                </c:ext>
              </c:extLst>
            </c:dLbl>
            <c:dLbl>
              <c:idx val="14"/>
              <c:layout>
                <c:manualLayout>
                  <c:x val="-1.5145977104926404E-2"/>
                  <c:y val="2.5641478624950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227-4F6C-8A25-8C804A067489}"/>
                </c:ext>
              </c:extLst>
            </c:dLbl>
            <c:dLbl>
              <c:idx val="15"/>
              <c:layout>
                <c:manualLayout>
                  <c:x val="-1.514597710492634E-2"/>
                  <c:y val="2.363823810737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227-4F6C-8A25-8C804A067489}"/>
                </c:ext>
              </c:extLst>
            </c:dLbl>
            <c:dLbl>
              <c:idx val="16"/>
              <c:layout>
                <c:manualLayout>
                  <c:x val="-1.4191103860448306E-2"/>
                  <c:y val="2.4773327708942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227-4F6C-8A25-8C804A067489}"/>
                </c:ext>
              </c:extLst>
            </c:dLbl>
            <c:dLbl>
              <c:idx val="17"/>
              <c:layout>
                <c:manualLayout>
                  <c:x val="-1.5145977104926468E-2"/>
                  <c:y val="2.76447191425247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227-4F6C-8A25-8C804A067489}"/>
                </c:ext>
              </c:extLst>
            </c:dLbl>
            <c:dLbl>
              <c:idx val="18"/>
              <c:layout>
                <c:manualLayout>
                  <c:x val="-1.5145977104926468E-2"/>
                  <c:y val="1.9631757072227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227-4F6C-8A25-8C804A067489}"/>
                </c:ext>
              </c:extLst>
            </c:dLbl>
            <c:dLbl>
              <c:idx val="25"/>
              <c:layout>
                <c:manualLayout>
                  <c:x val="-2.0395118436334528E-2"/>
                  <c:y val="2.3636114259769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227-4F6C-8A25-8C804A067489}"/>
                </c:ext>
              </c:extLst>
            </c:dLbl>
            <c:dLbl>
              <c:idx val="27"/>
              <c:layout>
                <c:manualLayout>
                  <c:x val="-1.514597710492634E-2"/>
                  <c:y val="2.5641478624950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227-4F6C-8A25-8C804A06748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昭和５２年以降被害箇所・額推移!$E$7:$Y$7</c:f>
              <c:strCache>
                <c:ptCount val="20"/>
                <c:pt idx="0">
                  <c:v>昭和５６年</c:v>
                </c:pt>
                <c:pt idx="1">
                  <c:v>５７年</c:v>
                </c:pt>
                <c:pt idx="2">
                  <c:v>５８年</c:v>
                </c:pt>
                <c:pt idx="3">
                  <c:v>５９年</c:v>
                </c:pt>
                <c:pt idx="4">
                  <c:v>６０年</c:v>
                </c:pt>
                <c:pt idx="5">
                  <c:v>６１年</c:v>
                </c:pt>
                <c:pt idx="6">
                  <c:v>６２年</c:v>
                </c:pt>
                <c:pt idx="7">
                  <c:v>６３年</c:v>
                </c:pt>
                <c:pt idx="9">
                  <c:v>2年 </c:v>
                </c:pt>
                <c:pt idx="11">
                  <c:v>4年</c:v>
                </c:pt>
                <c:pt idx="13">
                  <c:v>6年</c:v>
                </c:pt>
                <c:pt idx="15">
                  <c:v>8年</c:v>
                </c:pt>
                <c:pt idx="17">
                  <c:v>10年</c:v>
                </c:pt>
                <c:pt idx="19">
                  <c:v>12年</c:v>
                </c:pt>
              </c:strCache>
            </c:strRef>
          </c:cat>
          <c:val>
            <c:numRef>
              <c:f>昭和５２年以降被害箇所・額推移!$M$8:$AP$8</c:f>
              <c:numCache>
                <c:formatCode>#,##0_ </c:formatCode>
                <c:ptCount val="30"/>
                <c:pt idx="0">
                  <c:v>6497</c:v>
                </c:pt>
                <c:pt idx="1">
                  <c:v>8429</c:v>
                </c:pt>
                <c:pt idx="2">
                  <c:v>5783</c:v>
                </c:pt>
                <c:pt idx="3">
                  <c:v>1794</c:v>
                </c:pt>
                <c:pt idx="4">
                  <c:v>9886</c:v>
                </c:pt>
                <c:pt idx="5">
                  <c:v>1392</c:v>
                </c:pt>
                <c:pt idx="6">
                  <c:v>3767</c:v>
                </c:pt>
                <c:pt idx="7">
                  <c:v>1364</c:v>
                </c:pt>
                <c:pt idx="8">
                  <c:v>3646</c:v>
                </c:pt>
                <c:pt idx="9">
                  <c:v>6156</c:v>
                </c:pt>
                <c:pt idx="10">
                  <c:v>6074</c:v>
                </c:pt>
                <c:pt idx="11">
                  <c:v>2363</c:v>
                </c:pt>
                <c:pt idx="12">
                  <c:v>2076</c:v>
                </c:pt>
                <c:pt idx="13">
                  <c:v>1623</c:v>
                </c:pt>
                <c:pt idx="14">
                  <c:v>2322</c:v>
                </c:pt>
                <c:pt idx="15">
                  <c:v>8162</c:v>
                </c:pt>
                <c:pt idx="16">
                  <c:v>2261</c:v>
                </c:pt>
                <c:pt idx="17">
                  <c:v>3301</c:v>
                </c:pt>
                <c:pt idx="18">
                  <c:v>2018</c:v>
                </c:pt>
                <c:pt idx="19">
                  <c:v>1086</c:v>
                </c:pt>
                <c:pt idx="20">
                  <c:v>1696</c:v>
                </c:pt>
                <c:pt idx="21">
                  <c:v>1804</c:v>
                </c:pt>
                <c:pt idx="22">
                  <c:v>3856</c:v>
                </c:pt>
                <c:pt idx="23">
                  <c:v>2204</c:v>
                </c:pt>
                <c:pt idx="24">
                  <c:v>2112</c:v>
                </c:pt>
                <c:pt idx="25">
                  <c:v>1170</c:v>
                </c:pt>
                <c:pt idx="26">
                  <c:v>872</c:v>
                </c:pt>
                <c:pt idx="27">
                  <c:v>2265</c:v>
                </c:pt>
                <c:pt idx="28">
                  <c:v>2295</c:v>
                </c:pt>
                <c:pt idx="29">
                  <c:v>4062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B227-4F6C-8A25-8C804A067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6858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被</a:t>
                </a:r>
              </a:p>
              <a:p>
                <a:pPr algn="ctr">
                  <a:defRPr/>
                </a:pPr>
                <a:endParaRPr lang="ja-JP"/>
              </a:p>
              <a:p>
                <a:pPr algn="ctr">
                  <a:defRPr/>
                </a:pPr>
                <a:r>
                  <a:rPr lang="ja-JP"/>
                  <a:t>害</a:t>
                </a:r>
              </a:p>
              <a:p>
                <a:pPr algn="ctr">
                  <a:defRPr/>
                </a:pPr>
                <a:endParaRPr lang="ja-JP"/>
              </a:p>
              <a:p>
                <a:pPr algn="ctr">
                  <a:defRPr/>
                </a:pPr>
                <a:r>
                  <a:rPr lang="ja-JP"/>
                  <a:t>額</a:t>
                </a:r>
              </a:p>
            </c:rich>
          </c:tx>
          <c:layout>
            <c:manualLayout>
              <c:xMode val="edge"/>
              <c:yMode val="edge"/>
              <c:x val="4.3119078200331345E-3"/>
              <c:y val="0.4345152487909271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568583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箇</a:t>
                </a:r>
              </a:p>
              <a:p>
                <a:pPr algn="ctr">
                  <a:defRPr/>
                </a:pPr>
                <a:endParaRPr lang="ja-JP"/>
              </a:p>
              <a:p>
                <a:pPr algn="ctr">
                  <a:defRPr/>
                </a:pPr>
                <a:r>
                  <a:rPr lang="ja-JP"/>
                  <a:t>所</a:t>
                </a:r>
              </a:p>
              <a:p>
                <a:pPr algn="ctr">
                  <a:defRPr/>
                </a:pPr>
                <a:endParaRPr lang="ja-JP"/>
              </a:p>
              <a:p>
                <a:pPr algn="ctr">
                  <a:defRPr/>
                </a:pPr>
                <a:r>
                  <a:rPr lang="ja-JP"/>
                  <a:t>数</a:t>
                </a:r>
              </a:p>
            </c:rich>
          </c:tx>
          <c:layout>
            <c:manualLayout>
              <c:xMode val="edge"/>
              <c:yMode val="edge"/>
              <c:x val="0.97664014072709004"/>
              <c:y val="0.4174376437146100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214903418367665"/>
          <c:y val="0.10201928739884752"/>
          <c:w val="0.2613241900112685"/>
          <c:h val="9.88311846676335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平成元年以降の災害発生状況（単位：百万円、箇所）</a:t>
            </a:r>
          </a:p>
        </c:rich>
      </c:tx>
      <c:layout>
        <c:manualLayout>
          <c:xMode val="edge"/>
          <c:yMode val="edge"/>
          <c:x val="0.35229068468517555"/>
          <c:y val="1.42791191691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676198187817159E-2"/>
          <c:y val="6.9072071035421817E-2"/>
          <c:w val="0.86825275054197659"/>
          <c:h val="0.8715505017452006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昭和５２年以降被害箇所・額推移!$D$8</c:f>
              <c:strCache>
                <c:ptCount val="1"/>
                <c:pt idx="0">
                  <c:v>被害額(百万円)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948929839826801E-17"/>
                  <c:y val="3.18718809514992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E6-4230-A75D-55453F09F73A}"/>
                </c:ext>
              </c:extLst>
            </c:dLbl>
            <c:dLbl>
              <c:idx val="1"/>
              <c:layout>
                <c:manualLayout>
                  <c:x val="-1.5948929839826801E-17"/>
                  <c:y val="1.02840687685282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E6-4230-A75D-55453F09F73A}"/>
                </c:ext>
              </c:extLst>
            </c:dLbl>
            <c:dLbl>
              <c:idx val="2"/>
              <c:layout>
                <c:manualLayout>
                  <c:x val="2.6098550318005014E-3"/>
                  <c:y val="5.09886089342760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E6-4230-A75D-55453F09F73A}"/>
                </c:ext>
              </c:extLst>
            </c:dLbl>
            <c:dLbl>
              <c:idx val="3"/>
              <c:layout>
                <c:manualLayout>
                  <c:x val="0"/>
                  <c:y val="4.98301024840834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E6-4230-A75D-55453F09F73A}"/>
                </c:ext>
              </c:extLst>
            </c:dLbl>
            <c:dLbl>
              <c:idx val="4"/>
              <c:layout>
                <c:manualLayout>
                  <c:x val="1.9138936899870375E-2"/>
                  <c:y val="2.2333175909344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E6-4230-A75D-55453F09F73A}"/>
                </c:ext>
              </c:extLst>
            </c:dLbl>
            <c:dLbl>
              <c:idx val="5"/>
              <c:layout>
                <c:manualLayout>
                  <c:x val="-8.6995167726683375E-4"/>
                  <c:y val="-2.5907142401046526E-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E6-4230-A75D-55453F09F73A}"/>
                </c:ext>
              </c:extLst>
            </c:dLbl>
            <c:dLbl>
              <c:idx val="6"/>
              <c:layout>
                <c:manualLayout>
                  <c:x val="-3.1897859679653603E-17"/>
                  <c:y val="3.1855117506415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E6-4230-A75D-55453F09F73A}"/>
                </c:ext>
              </c:extLst>
            </c:dLbl>
            <c:dLbl>
              <c:idx val="7"/>
              <c:layout>
                <c:manualLayout>
                  <c:x val="-1.7440592980161645E-3"/>
                  <c:y val="1.679944646094351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E6-4230-A75D-55453F09F73A}"/>
                </c:ext>
              </c:extLst>
            </c:dLbl>
            <c:dLbl>
              <c:idx val="8"/>
              <c:layout>
                <c:manualLayout>
                  <c:x val="1.7398708091508183E-3"/>
                  <c:y val="1.14342923629391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E6-4230-A75D-55453F09F73A}"/>
                </c:ext>
              </c:extLst>
            </c:dLbl>
            <c:dLbl>
              <c:idx val="9"/>
              <c:layout>
                <c:manualLayout>
                  <c:x val="-2.616088947024199E-3"/>
                  <c:y val="1.2256096853872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E6-4230-A75D-55453F09F73A}"/>
                </c:ext>
              </c:extLst>
            </c:dLbl>
            <c:dLbl>
              <c:idx val="10"/>
              <c:layout>
                <c:manualLayout>
                  <c:x val="8.7485688856803146E-4"/>
                  <c:y val="3.6858048168627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E6-4230-A75D-55453F09F73A}"/>
                </c:ext>
              </c:extLst>
            </c:dLbl>
            <c:dLbl>
              <c:idx val="11"/>
              <c:layout>
                <c:manualLayout>
                  <c:x val="8.7485688856803146E-4"/>
                  <c:y val="4.921031312384379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E6-4230-A75D-55453F09F73A}"/>
                </c:ext>
              </c:extLst>
            </c:dLbl>
            <c:dLbl>
              <c:idx val="12"/>
              <c:layout>
                <c:manualLayout>
                  <c:x val="0"/>
                  <c:y val="6.33765360280441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E6-4230-A75D-55453F09F73A}"/>
                </c:ext>
              </c:extLst>
            </c:dLbl>
            <c:dLbl>
              <c:idx val="13"/>
              <c:layout>
                <c:manualLayout>
                  <c:x val="-8.7485688856803146E-4"/>
                  <c:y val="5.943945860137701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E6-4230-A75D-55453F09F73A}"/>
                </c:ext>
              </c:extLst>
            </c:dLbl>
            <c:dLbl>
              <c:idx val="14"/>
              <c:layout>
                <c:manualLayout>
                  <c:x val="-6.4155430699312276E-17"/>
                  <c:y val="2.7824537582670243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E6-4230-A75D-55453F09F73A}"/>
                </c:ext>
              </c:extLst>
            </c:dLbl>
            <c:dLbl>
              <c:idx val="15"/>
              <c:layout>
                <c:manualLayout>
                  <c:x val="-8.7485688856796728E-4"/>
                  <c:y val="4.57653703755106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E6-4230-A75D-55453F09F73A}"/>
                </c:ext>
              </c:extLst>
            </c:dLbl>
            <c:dLbl>
              <c:idx val="16"/>
              <c:layout>
                <c:manualLayout>
                  <c:x val="8.7485688856809565E-4"/>
                  <c:y val="5.07229963178223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E6-4230-A75D-55453F09F73A}"/>
                </c:ext>
              </c:extLst>
            </c:dLbl>
            <c:dLbl>
              <c:idx val="17"/>
              <c:layout>
                <c:manualLayout>
                  <c:x val="-6.4155430699312276E-17"/>
                  <c:y val="3.070320997998578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E6-4230-A75D-55453F09F73A}"/>
                </c:ext>
              </c:extLst>
            </c:dLbl>
            <c:dLbl>
              <c:idx val="18"/>
              <c:layout>
                <c:manualLayout>
                  <c:x val="-8.7485688856809565E-4"/>
                  <c:y val="3.28058238460688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E6-4230-A75D-55453F09F73A}"/>
                </c:ext>
              </c:extLst>
            </c:dLbl>
            <c:dLbl>
              <c:idx val="19"/>
              <c:layout>
                <c:manualLayout>
                  <c:x val="0"/>
                  <c:y val="3.99275804892575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E6-4230-A75D-55453F09F73A}"/>
                </c:ext>
              </c:extLst>
            </c:dLbl>
            <c:dLbl>
              <c:idx val="20"/>
              <c:layout>
                <c:manualLayout>
                  <c:x val="-8.7485688856803146E-4"/>
                  <c:y val="3.53439453553841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E6-4230-A75D-55453F09F73A}"/>
                </c:ext>
              </c:extLst>
            </c:dLbl>
            <c:dLbl>
              <c:idx val="21"/>
              <c:layout>
                <c:manualLayout>
                  <c:x val="8.7485688856803146E-4"/>
                  <c:y val="3.8310791882553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E6-4230-A75D-55453F09F73A}"/>
                </c:ext>
              </c:extLst>
            </c:dLbl>
            <c:dLbl>
              <c:idx val="22"/>
              <c:layout>
                <c:manualLayout>
                  <c:x val="0"/>
                  <c:y val="7.707428457498418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E6-4230-A75D-55453F09F73A}"/>
                </c:ext>
              </c:extLst>
            </c:dLbl>
            <c:dLbl>
              <c:idx val="23"/>
              <c:layout>
                <c:manualLayout>
                  <c:x val="0"/>
                  <c:y val="4.76720767831047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E6-4230-A75D-55453F09F73A}"/>
                </c:ext>
              </c:extLst>
            </c:dLbl>
            <c:dLbl>
              <c:idx val="24"/>
              <c:layout>
                <c:manualLayout>
                  <c:x val="0"/>
                  <c:y val="3.75236918681683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E6-4230-A75D-55453F09F73A}"/>
                </c:ext>
              </c:extLst>
            </c:dLbl>
            <c:dLbl>
              <c:idx val="25"/>
              <c:layout>
                <c:manualLayout>
                  <c:x val="0"/>
                  <c:y val="3.293832164408315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E6-4230-A75D-55453F09F73A}"/>
                </c:ext>
              </c:extLst>
            </c:dLbl>
            <c:dLbl>
              <c:idx val="27"/>
              <c:layout>
                <c:manualLayout>
                  <c:x val="-1.7497137771360629E-3"/>
                  <c:y val="4.043075665075778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E6-4230-A75D-55453F09F73A}"/>
                </c:ext>
              </c:extLst>
            </c:dLbl>
            <c:dLbl>
              <c:idx val="28"/>
              <c:layout>
                <c:manualLayout>
                  <c:x val="8.78927708195872E-4"/>
                  <c:y val="6.6470271310198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E6-4230-A75D-55453F09F73A}"/>
                </c:ext>
              </c:extLst>
            </c:dLbl>
            <c:dLbl>
              <c:idx val="29"/>
              <c:layout>
                <c:manualLayout>
                  <c:x val="-7.873711997112412E-3"/>
                  <c:y val="8.4342173924695282E-3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E6-4230-A75D-55453F09F73A}"/>
                </c:ext>
              </c:extLst>
            </c:dLbl>
            <c:spPr>
              <a:noFill/>
              <a:ln w="25400">
                <a:noFill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昭和５２年以降被害箇所・額推移!$M$7:$AP$7</c:f>
              <c:strCache>
                <c:ptCount val="30"/>
                <c:pt idx="1">
                  <c:v>2年 </c:v>
                </c:pt>
                <c:pt idx="3">
                  <c:v>4年</c:v>
                </c:pt>
                <c:pt idx="5">
                  <c:v>6年</c:v>
                </c:pt>
                <c:pt idx="7">
                  <c:v>8年</c:v>
                </c:pt>
                <c:pt idx="9">
                  <c:v>10年</c:v>
                </c:pt>
                <c:pt idx="11">
                  <c:v>12年</c:v>
                </c:pt>
                <c:pt idx="13">
                  <c:v>14年</c:v>
                </c:pt>
                <c:pt idx="15">
                  <c:v>16年</c:v>
                </c:pt>
                <c:pt idx="17">
                  <c:v>18年</c:v>
                </c:pt>
                <c:pt idx="19">
                  <c:v>20年</c:v>
                </c:pt>
                <c:pt idx="21">
                  <c:v>22年</c:v>
                </c:pt>
                <c:pt idx="23">
                  <c:v>24年</c:v>
                </c:pt>
                <c:pt idx="25">
                  <c:v>26年</c:v>
                </c:pt>
                <c:pt idx="27">
                  <c:v>28年</c:v>
                </c:pt>
                <c:pt idx="29">
                  <c:v>30年</c:v>
                </c:pt>
              </c:strCache>
            </c:strRef>
          </c:cat>
          <c:val>
            <c:numRef>
              <c:f>昭和５２年以降被害箇所・額推移!$M$9:$AP$9</c:f>
              <c:numCache>
                <c:formatCode>#,##0_ </c:formatCode>
                <c:ptCount val="30"/>
                <c:pt idx="0">
                  <c:v>128643</c:v>
                </c:pt>
                <c:pt idx="1">
                  <c:v>159419</c:v>
                </c:pt>
                <c:pt idx="2">
                  <c:v>159454</c:v>
                </c:pt>
                <c:pt idx="3">
                  <c:v>94079</c:v>
                </c:pt>
                <c:pt idx="4">
                  <c:v>274245</c:v>
                </c:pt>
                <c:pt idx="5">
                  <c:v>68966</c:v>
                </c:pt>
                <c:pt idx="6">
                  <c:v>193160</c:v>
                </c:pt>
                <c:pt idx="7">
                  <c:v>116653</c:v>
                </c:pt>
                <c:pt idx="8">
                  <c:v>117761</c:v>
                </c:pt>
                <c:pt idx="9">
                  <c:v>203854</c:v>
                </c:pt>
                <c:pt idx="10">
                  <c:v>208212</c:v>
                </c:pt>
                <c:pt idx="11">
                  <c:v>142143</c:v>
                </c:pt>
                <c:pt idx="12">
                  <c:v>91146</c:v>
                </c:pt>
                <c:pt idx="13">
                  <c:v>63287</c:v>
                </c:pt>
                <c:pt idx="14">
                  <c:v>86512</c:v>
                </c:pt>
                <c:pt idx="15">
                  <c:v>253627</c:v>
                </c:pt>
                <c:pt idx="16">
                  <c:v>116900</c:v>
                </c:pt>
                <c:pt idx="17">
                  <c:v>98479</c:v>
                </c:pt>
                <c:pt idx="18">
                  <c:v>61756.25</c:v>
                </c:pt>
                <c:pt idx="19">
                  <c:v>120885</c:v>
                </c:pt>
                <c:pt idx="20">
                  <c:v>36432.986000000004</c:v>
                </c:pt>
                <c:pt idx="21">
                  <c:v>47349</c:v>
                </c:pt>
                <c:pt idx="22">
                  <c:v>304935</c:v>
                </c:pt>
                <c:pt idx="23">
                  <c:v>64243</c:v>
                </c:pt>
                <c:pt idx="24">
                  <c:v>48048</c:v>
                </c:pt>
                <c:pt idx="25">
                  <c:v>52553</c:v>
                </c:pt>
                <c:pt idx="26">
                  <c:v>28163</c:v>
                </c:pt>
                <c:pt idx="27">
                  <c:v>95584</c:v>
                </c:pt>
                <c:pt idx="28">
                  <c:v>63402</c:v>
                </c:pt>
                <c:pt idx="29">
                  <c:v>206789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E6-4230-A75D-55453F09F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878680"/>
        <c:axId val="1"/>
      </c:barChart>
      <c:lineChart>
        <c:grouping val="standard"/>
        <c:varyColors val="0"/>
        <c:ser>
          <c:idx val="0"/>
          <c:order val="1"/>
          <c:tx>
            <c:strRef>
              <c:f>昭和５２年以降被害箇所・額推移!$D$9</c:f>
              <c:strCache>
                <c:ptCount val="1"/>
                <c:pt idx="0">
                  <c:v>被害箇所数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 val="-2.1175256567282006E-2"/>
                  <c:y val="2.2837922842021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E6-4230-A75D-55453F09F73A}"/>
                </c:ext>
              </c:extLst>
            </c:dLbl>
            <c:dLbl>
              <c:idx val="5"/>
              <c:layout>
                <c:manualLayout>
                  <c:x val="-9.8118988803209874E-3"/>
                  <c:y val="1.903378321921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4E6-4230-A75D-55453F09F73A}"/>
                </c:ext>
              </c:extLst>
            </c:dLbl>
            <c:dLbl>
              <c:idx val="7"/>
              <c:layout>
                <c:manualLayout>
                  <c:x val="-8.9370419917529243E-3"/>
                  <c:y val="1.7031604470376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4E6-4230-A75D-55453F09F73A}"/>
                </c:ext>
              </c:extLst>
            </c:dLbl>
            <c:dLbl>
              <c:idx val="8"/>
              <c:layout>
                <c:manualLayout>
                  <c:x val="-3.7267251338514015E-3"/>
                  <c:y val="1.1084078407724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E6-4230-A75D-55453F09F73A}"/>
                </c:ext>
              </c:extLst>
            </c:dLbl>
            <c:dLbl>
              <c:idx val="9"/>
              <c:layout>
                <c:manualLayout>
                  <c:x val="-2.4103065030110234E-2"/>
                  <c:y val="-2.189500700762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4E6-4230-A75D-55453F09F73A}"/>
                </c:ext>
              </c:extLst>
            </c:dLbl>
            <c:dLbl>
              <c:idx val="10"/>
              <c:layout>
                <c:manualLayout>
                  <c:x val="-1.5502464065425518E-2"/>
                  <c:y val="-2.3630754096189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E6-4230-A75D-55453F09F73A}"/>
                </c:ext>
              </c:extLst>
            </c:dLbl>
            <c:dLbl>
              <c:idx val="11"/>
              <c:layout>
                <c:manualLayout>
                  <c:x val="-1.8851083771493901E-2"/>
                  <c:y val="1.9342169857633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4E6-4230-A75D-55453F09F73A}"/>
                </c:ext>
              </c:extLst>
            </c:dLbl>
            <c:dLbl>
              <c:idx val="13"/>
              <c:layout>
                <c:manualLayout>
                  <c:x val="-1.5145977104926404E-2"/>
                  <c:y val="1.9631757072227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E6-4230-A75D-55453F09F73A}"/>
                </c:ext>
              </c:extLst>
            </c:dLbl>
            <c:dLbl>
              <c:idx val="14"/>
              <c:layout>
                <c:manualLayout>
                  <c:x val="-1.5145977104926404E-2"/>
                  <c:y val="2.5641478624950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4E6-4230-A75D-55453F09F73A}"/>
                </c:ext>
              </c:extLst>
            </c:dLbl>
            <c:dLbl>
              <c:idx val="15"/>
              <c:layout>
                <c:manualLayout>
                  <c:x val="-1.514597710492634E-2"/>
                  <c:y val="2.363823810737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4E6-4230-A75D-55453F09F73A}"/>
                </c:ext>
              </c:extLst>
            </c:dLbl>
            <c:dLbl>
              <c:idx val="16"/>
              <c:layout>
                <c:manualLayout>
                  <c:x val="-1.4191103860448306E-2"/>
                  <c:y val="2.4773327708942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4E6-4230-A75D-55453F09F73A}"/>
                </c:ext>
              </c:extLst>
            </c:dLbl>
            <c:dLbl>
              <c:idx val="17"/>
              <c:layout>
                <c:manualLayout>
                  <c:x val="-1.5145977104926468E-2"/>
                  <c:y val="2.76447191425247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4E6-4230-A75D-55453F09F73A}"/>
                </c:ext>
              </c:extLst>
            </c:dLbl>
            <c:dLbl>
              <c:idx val="18"/>
              <c:layout>
                <c:manualLayout>
                  <c:x val="-1.5145977104926468E-2"/>
                  <c:y val="1.9631757072227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4E6-4230-A75D-55453F09F73A}"/>
                </c:ext>
              </c:extLst>
            </c:dLbl>
            <c:dLbl>
              <c:idx val="25"/>
              <c:layout>
                <c:manualLayout>
                  <c:x val="-2.0395118436334528E-2"/>
                  <c:y val="2.3636114259769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4E6-4230-A75D-55453F09F73A}"/>
                </c:ext>
              </c:extLst>
            </c:dLbl>
            <c:dLbl>
              <c:idx val="27"/>
              <c:layout>
                <c:manualLayout>
                  <c:x val="-1.514597710492634E-2"/>
                  <c:y val="2.5641478624950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4E6-4230-A75D-55453F09F73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昭和５２年以降被害箇所・額推移!$E$7:$Y$7</c:f>
              <c:strCache>
                <c:ptCount val="20"/>
                <c:pt idx="0">
                  <c:v>昭和５６年</c:v>
                </c:pt>
                <c:pt idx="1">
                  <c:v>５７年</c:v>
                </c:pt>
                <c:pt idx="2">
                  <c:v>５８年</c:v>
                </c:pt>
                <c:pt idx="3">
                  <c:v>５９年</c:v>
                </c:pt>
                <c:pt idx="4">
                  <c:v>６０年</c:v>
                </c:pt>
                <c:pt idx="5">
                  <c:v>６１年</c:v>
                </c:pt>
                <c:pt idx="6">
                  <c:v>６２年</c:v>
                </c:pt>
                <c:pt idx="7">
                  <c:v>６３年</c:v>
                </c:pt>
                <c:pt idx="9">
                  <c:v>2年 </c:v>
                </c:pt>
                <c:pt idx="11">
                  <c:v>4年</c:v>
                </c:pt>
                <c:pt idx="13">
                  <c:v>6年</c:v>
                </c:pt>
                <c:pt idx="15">
                  <c:v>8年</c:v>
                </c:pt>
                <c:pt idx="17">
                  <c:v>10年</c:v>
                </c:pt>
                <c:pt idx="19">
                  <c:v>12年</c:v>
                </c:pt>
              </c:strCache>
            </c:strRef>
          </c:cat>
          <c:val>
            <c:numRef>
              <c:f>昭和５２年以降被害箇所・額推移!$M$8:$AP$8</c:f>
              <c:numCache>
                <c:formatCode>#,##0_ </c:formatCode>
                <c:ptCount val="30"/>
                <c:pt idx="0">
                  <c:v>6497</c:v>
                </c:pt>
                <c:pt idx="1">
                  <c:v>8429</c:v>
                </c:pt>
                <c:pt idx="2">
                  <c:v>5783</c:v>
                </c:pt>
                <c:pt idx="3">
                  <c:v>1794</c:v>
                </c:pt>
                <c:pt idx="4">
                  <c:v>9886</c:v>
                </c:pt>
                <c:pt idx="5">
                  <c:v>1392</c:v>
                </c:pt>
                <c:pt idx="6">
                  <c:v>3767</c:v>
                </c:pt>
                <c:pt idx="7">
                  <c:v>1364</c:v>
                </c:pt>
                <c:pt idx="8">
                  <c:v>3646</c:v>
                </c:pt>
                <c:pt idx="9">
                  <c:v>6156</c:v>
                </c:pt>
                <c:pt idx="10">
                  <c:v>6074</c:v>
                </c:pt>
                <c:pt idx="11">
                  <c:v>2363</c:v>
                </c:pt>
                <c:pt idx="12">
                  <c:v>2076</c:v>
                </c:pt>
                <c:pt idx="13">
                  <c:v>1623</c:v>
                </c:pt>
                <c:pt idx="14">
                  <c:v>2322</c:v>
                </c:pt>
                <c:pt idx="15">
                  <c:v>8162</c:v>
                </c:pt>
                <c:pt idx="16">
                  <c:v>2261</c:v>
                </c:pt>
                <c:pt idx="17">
                  <c:v>3301</c:v>
                </c:pt>
                <c:pt idx="18">
                  <c:v>2018</c:v>
                </c:pt>
                <c:pt idx="19">
                  <c:v>1086</c:v>
                </c:pt>
                <c:pt idx="20">
                  <c:v>1696</c:v>
                </c:pt>
                <c:pt idx="21">
                  <c:v>1804</c:v>
                </c:pt>
                <c:pt idx="22">
                  <c:v>3856</c:v>
                </c:pt>
                <c:pt idx="23">
                  <c:v>2204</c:v>
                </c:pt>
                <c:pt idx="24">
                  <c:v>2112</c:v>
                </c:pt>
                <c:pt idx="25">
                  <c:v>1170</c:v>
                </c:pt>
                <c:pt idx="26">
                  <c:v>872</c:v>
                </c:pt>
                <c:pt idx="27">
                  <c:v>2265</c:v>
                </c:pt>
                <c:pt idx="28">
                  <c:v>2295</c:v>
                </c:pt>
                <c:pt idx="29">
                  <c:v>4062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74E6-4230-A75D-55453F09F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6878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被</a:t>
                </a:r>
              </a:p>
              <a:p>
                <a:pPr algn="ctr">
                  <a:defRPr/>
                </a:pPr>
                <a:endParaRPr lang="ja-JP"/>
              </a:p>
              <a:p>
                <a:pPr algn="ctr">
                  <a:defRPr/>
                </a:pPr>
                <a:r>
                  <a:rPr lang="ja-JP"/>
                  <a:t>害</a:t>
                </a:r>
              </a:p>
              <a:p>
                <a:pPr algn="ctr">
                  <a:defRPr/>
                </a:pPr>
                <a:endParaRPr lang="ja-JP"/>
              </a:p>
              <a:p>
                <a:pPr algn="ctr">
                  <a:defRPr/>
                </a:pPr>
                <a:r>
                  <a:rPr lang="ja-JP"/>
                  <a:t>額</a:t>
                </a:r>
              </a:p>
            </c:rich>
          </c:tx>
          <c:layout>
            <c:manualLayout>
              <c:xMode val="edge"/>
              <c:yMode val="edge"/>
              <c:x val="4.311939381279762E-3"/>
              <c:y val="0.434515242790223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568786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箇</a:t>
                </a:r>
              </a:p>
              <a:p>
                <a:pPr algn="ctr">
                  <a:defRPr/>
                </a:pPr>
                <a:endParaRPr lang="ja-JP"/>
              </a:p>
              <a:p>
                <a:pPr algn="ctr">
                  <a:defRPr/>
                </a:pPr>
                <a:r>
                  <a:rPr lang="ja-JP"/>
                  <a:t>所</a:t>
                </a:r>
              </a:p>
              <a:p>
                <a:pPr algn="ctr">
                  <a:defRPr/>
                </a:pPr>
                <a:endParaRPr lang="ja-JP"/>
              </a:p>
              <a:p>
                <a:pPr algn="ctr">
                  <a:defRPr/>
                </a:pPr>
                <a:r>
                  <a:rPr lang="ja-JP"/>
                  <a:t>数</a:t>
                </a:r>
              </a:p>
            </c:rich>
          </c:tx>
          <c:layout>
            <c:manualLayout>
              <c:xMode val="edge"/>
              <c:yMode val="edge"/>
              <c:x val="0.97664019289976289"/>
              <c:y val="0.417437603509893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339683925801147"/>
          <c:y val="0.11257623215678507"/>
          <c:w val="0.14990517542401785"/>
          <c:h val="0.116633033315588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289405488513678E-2"/>
          <c:y val="7.9136126836047926E-2"/>
          <c:w val="0.83827896826564441"/>
          <c:h val="0.8197017856634543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'資料Ⅰ-22'!$A$5</c:f>
              <c:strCache>
                <c:ptCount val="1"/>
                <c:pt idx="0">
                  <c:v>被害額</c:v>
                </c:pt>
              </c:strCache>
            </c:strRef>
          </c:tx>
          <c:spPr>
            <a:solidFill>
              <a:srgbClr val="00B0F0"/>
            </a:solidFill>
            <a:ln w="127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495254091007356E-4"/>
                  <c:y val="1.65223934855725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76-4F8C-BA7D-F24D7CC4CAAC}"/>
                </c:ext>
              </c:extLst>
            </c:dLbl>
            <c:dLbl>
              <c:idx val="1"/>
              <c:layout>
                <c:manualLayout>
                  <c:x val="-3.6197167552206075E-2"/>
                  <c:y val="1.89159560723834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76-4F8C-BA7D-F24D7CC4CAAC}"/>
                </c:ext>
              </c:extLst>
            </c:dLbl>
            <c:dLbl>
              <c:idx val="2"/>
              <c:layout>
                <c:manualLayout>
                  <c:x val="0"/>
                  <c:y val="1.06595544776255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76-4F8C-BA7D-F24D7CC4CAAC}"/>
                </c:ext>
              </c:extLst>
            </c:dLbl>
            <c:dLbl>
              <c:idx val="3"/>
              <c:layout>
                <c:manualLayout>
                  <c:x val="0"/>
                  <c:y val="4.26382179105039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6-4F8C-BA7D-F24D7CC4CAAC}"/>
                </c:ext>
              </c:extLst>
            </c:dLbl>
            <c:dLbl>
              <c:idx val="4"/>
              <c:layout>
                <c:manualLayout>
                  <c:x val="-4.4835405844968218E-17"/>
                  <c:y val="1.27914653731507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6-4F8C-BA7D-F24D7CC4CAAC}"/>
                </c:ext>
              </c:extLst>
            </c:dLbl>
            <c:dLbl>
              <c:idx val="5"/>
              <c:layout>
                <c:manualLayout>
                  <c:x val="-4.2750940728126333E-17"/>
                  <c:y val="1.58954622860572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6-4F8C-BA7D-F24D7CC4CAAC}"/>
                </c:ext>
              </c:extLst>
            </c:dLbl>
            <c:dLbl>
              <c:idx val="6"/>
              <c:layout>
                <c:manualLayout>
                  <c:x val="0"/>
                  <c:y val="1.06595544776255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76-4F8C-BA7D-F24D7CC4CAAC}"/>
                </c:ext>
              </c:extLst>
            </c:dLbl>
            <c:dLbl>
              <c:idx val="7"/>
              <c:layout>
                <c:manualLayout>
                  <c:x val="-8.9670811689936436E-17"/>
                  <c:y val="1.27914653731506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76-4F8C-BA7D-F24D7CC4CAAC}"/>
                </c:ext>
              </c:extLst>
            </c:dLbl>
            <c:dLbl>
              <c:idx val="8"/>
              <c:layout>
                <c:manualLayout>
                  <c:x val="6.1226052387614071E-3"/>
                  <c:y val="6.004226496751971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6-4F8C-BA7D-F24D7CC4CAAC}"/>
                </c:ext>
              </c:extLst>
            </c:dLbl>
            <c:dLbl>
              <c:idx val="9"/>
              <c:layout>
                <c:manualLayout>
                  <c:x val="-2.8434447361662019E-3"/>
                  <c:y val="1.79400194045168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6-4F8C-BA7D-F24D7CC4CAAC}"/>
                </c:ext>
              </c:extLst>
            </c:dLbl>
            <c:dLbl>
              <c:idx val="10"/>
              <c:layout>
                <c:manualLayout>
                  <c:x val="0"/>
                  <c:y val="1.55089594770427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6-4F8C-BA7D-F24D7CC4CAAC}"/>
                </c:ext>
              </c:extLst>
            </c:dLbl>
            <c:dLbl>
              <c:idx val="11"/>
              <c:layout>
                <c:manualLayout>
                  <c:x val="0"/>
                  <c:y val="2.19045734944554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76-4F8C-BA7D-F24D7CC4CAAC}"/>
                </c:ext>
              </c:extLst>
            </c:dLbl>
            <c:dLbl>
              <c:idx val="12"/>
              <c:layout>
                <c:manualLayout>
                  <c:x val="-8.5501881456252666E-17"/>
                  <c:y val="1.40853713266205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76-4F8C-BA7D-F24D7CC4CAAC}"/>
                </c:ext>
              </c:extLst>
            </c:dLbl>
            <c:dLbl>
              <c:idx val="13"/>
              <c:layout>
                <c:manualLayout>
                  <c:x val="0"/>
                  <c:y val="1.16317196077820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76-4F8C-BA7D-F24D7CC4CAAC}"/>
                </c:ext>
              </c:extLst>
            </c:dLbl>
            <c:dLbl>
              <c:idx val="14"/>
              <c:layout>
                <c:manualLayout>
                  <c:x val="-3.5118097793701203E-2"/>
                  <c:y val="3.97190356857333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76-4F8C-BA7D-F24D7CC4CAAC}"/>
                </c:ext>
              </c:extLst>
            </c:dLbl>
            <c:dLbl>
              <c:idx val="15"/>
              <c:layout>
                <c:manualLayout>
                  <c:x val="0"/>
                  <c:y val="3.20278718141172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76-4F8C-BA7D-F24D7CC4CAAC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1976-4F8C-BA7D-F24D7CC4CAAC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1976-4F8C-BA7D-F24D7CC4CAAC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1976-4F8C-BA7D-F24D7CC4CAAC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1976-4F8C-BA7D-F24D7CC4CAAC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1976-4F8C-BA7D-F24D7CC4CAAC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1976-4F8C-BA7D-F24D7CC4CAAC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1976-4F8C-BA7D-F24D7CC4CAAC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1976-4F8C-BA7D-F24D7CC4CAAC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1976-4F8C-BA7D-F24D7CC4CAAC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1976-4F8C-BA7D-F24D7CC4CAAC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1976-4F8C-BA7D-F24D7CC4CAA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'資料Ⅰ-22'!$J$3:$Y$3</c:f>
              <c:strCache>
                <c:ptCount val="16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  <c:pt idx="14">
                  <c:v>6
(24)</c:v>
                </c:pt>
                <c:pt idx="15">
                  <c:v>7
(25)</c:v>
                </c:pt>
              </c:strCache>
            </c:strRef>
          </c:cat>
          <c:val>
            <c:numRef>
              <c:f>'資料Ⅰ-22'!$J$5:$Y$5</c:f>
              <c:numCache>
                <c:formatCode>#,##0_ </c:formatCode>
                <c:ptCount val="16"/>
                <c:pt idx="0">
                  <c:v>607</c:v>
                </c:pt>
                <c:pt idx="1">
                  <c:v>3501</c:v>
                </c:pt>
                <c:pt idx="2">
                  <c:v>811</c:v>
                </c:pt>
                <c:pt idx="3">
                  <c:v>666</c:v>
                </c:pt>
                <c:pt idx="4">
                  <c:v>680</c:v>
                </c:pt>
                <c:pt idx="5">
                  <c:v>402</c:v>
                </c:pt>
                <c:pt idx="6">
                  <c:v>1210</c:v>
                </c:pt>
                <c:pt idx="7">
                  <c:v>865</c:v>
                </c:pt>
                <c:pt idx="8">
                  <c:v>2526</c:v>
                </c:pt>
                <c:pt idx="9">
                  <c:v>1039</c:v>
                </c:pt>
                <c:pt idx="10">
                  <c:v>1132</c:v>
                </c:pt>
                <c:pt idx="11">
                  <c:v>676</c:v>
                </c:pt>
                <c:pt idx="12">
                  <c:v>822</c:v>
                </c:pt>
                <c:pt idx="13">
                  <c:v>934</c:v>
                </c:pt>
                <c:pt idx="14">
                  <c:v>1759</c:v>
                </c:pt>
                <c:pt idx="15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1976-4F8C-BA7D-F24D7CC4C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871136"/>
        <c:axId val="1"/>
      </c:barChart>
      <c:lineChart>
        <c:grouping val="standard"/>
        <c:varyColors val="0"/>
        <c:ser>
          <c:idx val="0"/>
          <c:order val="0"/>
          <c:tx>
            <c:strRef>
              <c:f>'資料Ⅰ-22'!$A$4</c:f>
              <c:strCache>
                <c:ptCount val="1"/>
                <c:pt idx="0">
                  <c:v>被害箇所数（右軸）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noFill/>
                <a:prstDash val="solid"/>
              </a:ln>
            </c:spPr>
          </c:marker>
          <c:dLbls>
            <c:dLbl>
              <c:idx val="0"/>
              <c:layout>
                <c:manualLayout>
                  <c:x val="-3.7852554739432595E-2"/>
                  <c:y val="2.5937818841920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76-4F8C-BA7D-F24D7CC4CAAC}"/>
                </c:ext>
              </c:extLst>
            </c:dLbl>
            <c:dLbl>
              <c:idx val="1"/>
              <c:layout>
                <c:manualLayout>
                  <c:x val="-5.0517212817477022E-2"/>
                  <c:y val="-2.796528630388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76-4F8C-BA7D-F24D7CC4CAAC}"/>
                </c:ext>
              </c:extLst>
            </c:dLbl>
            <c:dLbl>
              <c:idx val="2"/>
              <c:layout>
                <c:manualLayout>
                  <c:x val="-4.9374283894618308E-2"/>
                  <c:y val="2.3531197022085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76-4F8C-BA7D-F24D7CC4CAAC}"/>
                </c:ext>
              </c:extLst>
            </c:dLbl>
            <c:dLbl>
              <c:idx val="3"/>
              <c:layout>
                <c:manualLayout>
                  <c:x val="-4.6131870913184915E-2"/>
                  <c:y val="-2.8198949558774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976-4F8C-BA7D-F24D7CC4CAAC}"/>
                </c:ext>
              </c:extLst>
            </c:dLbl>
            <c:dLbl>
              <c:idx val="4"/>
              <c:layout>
                <c:manualLayout>
                  <c:x val="-1.3429840149307665E-2"/>
                  <c:y val="-3.1456969521900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976-4F8C-BA7D-F24D7CC4CAAC}"/>
                </c:ext>
              </c:extLst>
            </c:dLbl>
            <c:dLbl>
              <c:idx val="5"/>
              <c:layout>
                <c:manualLayout>
                  <c:x val="-3.8407102941355679E-2"/>
                  <c:y val="2.299242913634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976-4F8C-BA7D-F24D7CC4CAAC}"/>
                </c:ext>
              </c:extLst>
            </c:dLbl>
            <c:dLbl>
              <c:idx val="6"/>
              <c:layout>
                <c:manualLayout>
                  <c:x val="-6.6763175181712472E-2"/>
                  <c:y val="-2.3111759223097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976-4F8C-BA7D-F24D7CC4CAAC}"/>
                </c:ext>
              </c:extLst>
            </c:dLbl>
            <c:dLbl>
              <c:idx val="7"/>
              <c:layout>
                <c:manualLayout>
                  <c:x val="-5.5474305467173989E-2"/>
                  <c:y val="3.8262685065949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976-4F8C-BA7D-F24D7CC4CAAC}"/>
                </c:ext>
              </c:extLst>
            </c:dLbl>
            <c:dLbl>
              <c:idx val="8"/>
              <c:layout>
                <c:manualLayout>
                  <c:x val="-3.0224184183543529E-2"/>
                  <c:y val="-3.0855860057935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976-4F8C-BA7D-F24D7CC4CAAC}"/>
                </c:ext>
              </c:extLst>
            </c:dLbl>
            <c:dLbl>
              <c:idx val="9"/>
              <c:layout>
                <c:manualLayout>
                  <c:x val="-2.0564061741148706E-2"/>
                  <c:y val="-4.075531264717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976-4F8C-BA7D-F24D7CC4CAAC}"/>
                </c:ext>
              </c:extLst>
            </c:dLbl>
            <c:dLbl>
              <c:idx val="10"/>
              <c:layout>
                <c:manualLayout>
                  <c:x val="-8.2925376212899943E-2"/>
                  <c:y val="2.67333145378208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976-4F8C-BA7D-F24D7CC4CAAC}"/>
                </c:ext>
              </c:extLst>
            </c:dLbl>
            <c:dLbl>
              <c:idx val="11"/>
              <c:layout>
                <c:manualLayout>
                  <c:x val="-3.5300872478132128E-2"/>
                  <c:y val="3.8292781067834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976-4F8C-BA7D-F24D7CC4CAAC}"/>
                </c:ext>
              </c:extLst>
            </c:dLbl>
            <c:dLbl>
              <c:idx val="12"/>
              <c:layout>
                <c:manualLayout>
                  <c:x val="-3.3794687719590655E-2"/>
                  <c:y val="3.7843692890851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976-4F8C-BA7D-F24D7CC4CAAC}"/>
                </c:ext>
              </c:extLst>
            </c:dLbl>
            <c:dLbl>
              <c:idx val="13"/>
              <c:layout>
                <c:manualLayout>
                  <c:x val="-4.8758952312667102E-2"/>
                  <c:y val="-2.9518018023653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976-4F8C-BA7D-F24D7CC4CAAC}"/>
                </c:ext>
              </c:extLst>
            </c:dLbl>
            <c:dLbl>
              <c:idx val="14"/>
              <c:layout>
                <c:manualLayout>
                  <c:x val="-5.1344136317891635E-2"/>
                  <c:y val="-4.0213693922747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976-4F8C-BA7D-F24D7CC4CAAC}"/>
                </c:ext>
              </c:extLst>
            </c:dLbl>
            <c:dLbl>
              <c:idx val="15"/>
              <c:layout>
                <c:manualLayout>
                  <c:x val="-3.9851933178700207E-2"/>
                  <c:y val="-8.8076647488822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CD-4FB9-81D2-37032A54888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aseline="0">
                    <a:solidFill>
                      <a:srgbClr val="FF0000"/>
                    </a:solidFill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'資料Ⅰ-22'!$J$3:$Y$3</c:f>
              <c:strCache>
                <c:ptCount val="16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  <c:pt idx="14">
                  <c:v>6
(24)</c:v>
                </c:pt>
                <c:pt idx="15">
                  <c:v>7
(25)</c:v>
                </c:pt>
              </c:strCache>
            </c:strRef>
          </c:cat>
          <c:val>
            <c:numRef>
              <c:f>'資料Ⅰ-22'!$J$4:$Y$4</c:f>
              <c:numCache>
                <c:formatCode>#,##0_ </c:formatCode>
                <c:ptCount val="16"/>
                <c:pt idx="0">
                  <c:v>7656</c:v>
                </c:pt>
                <c:pt idx="1">
                  <c:v>22067</c:v>
                </c:pt>
                <c:pt idx="2">
                  <c:v>10212</c:v>
                </c:pt>
                <c:pt idx="3">
                  <c:v>12418</c:v>
                </c:pt>
                <c:pt idx="4">
                  <c:v>6694</c:v>
                </c:pt>
                <c:pt idx="5">
                  <c:v>5579</c:v>
                </c:pt>
                <c:pt idx="6">
                  <c:v>10702</c:v>
                </c:pt>
                <c:pt idx="7">
                  <c:v>10923</c:v>
                </c:pt>
                <c:pt idx="8">
                  <c:v>18746</c:v>
                </c:pt>
                <c:pt idx="9">
                  <c:v>16130</c:v>
                </c:pt>
                <c:pt idx="10">
                  <c:v>11743</c:v>
                </c:pt>
                <c:pt idx="11">
                  <c:v>8610</c:v>
                </c:pt>
                <c:pt idx="12">
                  <c:v>9126</c:v>
                </c:pt>
                <c:pt idx="13">
                  <c:v>11694</c:v>
                </c:pt>
                <c:pt idx="14">
                  <c:v>10062</c:v>
                </c:pt>
                <c:pt idx="15">
                  <c:v>4395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1976-4F8C-BA7D-F24D7CC4C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6871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solidFill>
                  <a:schemeClr val="tx1"/>
                </a:solidFill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6350">
              <a:noFill/>
              <a:prstDash val="dash"/>
            </a:ln>
          </c:spPr>
        </c:majorGridlines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solidFill>
                  <a:schemeClr val="tx1"/>
                </a:solidFill>
              </a:defRPr>
            </a:pPr>
            <a:endParaRPr lang="ja-JP"/>
          </a:p>
        </c:txPr>
        <c:crossAx val="456871136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3"/>
        <c:crosses val="max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44971714207308988"/>
          <c:y val="2.0854232205425247E-2"/>
          <c:w val="0.44364780171542983"/>
          <c:h val="5.826806616475242E-2"/>
        </c:manualLayout>
      </c:layout>
      <c:overlay val="0"/>
      <c:spPr>
        <a:solidFill>
          <a:srgbClr val="FFFFFF"/>
        </a:solidFill>
        <a:ln w="6350">
          <a:solidFill>
            <a:schemeClr val="tx1"/>
          </a:solidFill>
          <a:prstDash val="solid"/>
        </a:ln>
      </c:spPr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700" b="0" i="0" u="none" strike="noStrike" baseline="0">
          <a:solidFill>
            <a:sysClr val="windowText" lastClr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52904589306256E-2"/>
          <c:y val="7.5154793741393416E-2"/>
          <c:w val="0.83827896826564441"/>
          <c:h val="0.8197017856634543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'資料Ⅰ-22'!$A$10</c:f>
              <c:strCache>
                <c:ptCount val="1"/>
                <c:pt idx="0">
                  <c:v>被害額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cat>
            <c:strRef>
              <c:f>'資料Ⅰ-22'!$B$8:$Y$8</c:f>
              <c:strCache>
                <c:ptCount val="16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  <c:pt idx="14">
                  <c:v>6
(24)</c:v>
                </c:pt>
                <c:pt idx="15">
                  <c:v>7
(25)</c:v>
                </c:pt>
              </c:strCache>
            </c:strRef>
          </c:cat>
          <c:val>
            <c:numRef>
              <c:f>'資料Ⅰ-22'!$B$10:$Y$10</c:f>
              <c:numCache>
                <c:formatCode>#,##0_ </c:formatCode>
                <c:ptCount val="16"/>
                <c:pt idx="1">
                  <c:v>1650</c:v>
                </c:pt>
                <c:pt idx="6">
                  <c:v>432</c:v>
                </c:pt>
                <c:pt idx="7">
                  <c:v>352</c:v>
                </c:pt>
                <c:pt idx="8">
                  <c:v>1644</c:v>
                </c:pt>
                <c:pt idx="9">
                  <c:v>717</c:v>
                </c:pt>
                <c:pt idx="10">
                  <c:v>956</c:v>
                </c:pt>
                <c:pt idx="14">
                  <c:v>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9-4BE9-BE45-64F7441D5919}"/>
            </c:ext>
          </c:extLst>
        </c:ser>
        <c:ser>
          <c:idx val="0"/>
          <c:order val="0"/>
          <c:tx>
            <c:strRef>
              <c:f>'資料Ⅰ-22'!$A$9</c:f>
              <c:strCache>
                <c:ptCount val="1"/>
                <c:pt idx="0">
                  <c:v>被害額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'資料Ⅰ-22'!$B$8:$Y$8</c:f>
              <c:strCache>
                <c:ptCount val="16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  <c:pt idx="14">
                  <c:v>6
(24)</c:v>
                </c:pt>
                <c:pt idx="15">
                  <c:v>7
(25)</c:v>
                </c:pt>
              </c:strCache>
            </c:strRef>
          </c:cat>
          <c:val>
            <c:numRef>
              <c:f>'資料Ⅰ-22'!$B$9:$Y$9</c:f>
              <c:numCache>
                <c:formatCode>#,##0_ </c:formatCode>
                <c:ptCount val="16"/>
                <c:pt idx="1">
                  <c:v>985</c:v>
                </c:pt>
                <c:pt idx="8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9-4BE9-BE45-64F7441D5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9"/>
        <c:overlap val="100"/>
        <c:axId val="456871136"/>
        <c:axId val="1"/>
      </c:barChart>
      <c:catAx>
        <c:axId val="456871136"/>
        <c:scaling>
          <c:orientation val="minMax"/>
        </c:scaling>
        <c:delete val="1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500"/>
          <c:min val="0"/>
        </c:scaling>
        <c:delete val="1"/>
        <c:axPos val="l"/>
        <c:majorGridlines>
          <c:spPr>
            <a:ln w="6350">
              <a:noFill/>
              <a:prstDash val="dash"/>
            </a:ln>
          </c:spPr>
        </c:majorGridlines>
        <c:numFmt formatCode="#,##0_ " sourceLinked="1"/>
        <c:majorTickMark val="in"/>
        <c:minorTickMark val="none"/>
        <c:tickLblPos val="nextTo"/>
        <c:crossAx val="456871136"/>
        <c:crosses val="autoZero"/>
        <c:crossBetween val="between"/>
        <c:majorUnit val="500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700" b="0" i="0" u="none" strike="noStrike" baseline="0">
          <a:solidFill>
            <a:sysClr val="windowText" lastClr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289405488513678E-2"/>
          <c:y val="7.9136126836047926E-2"/>
          <c:w val="0.83827896826564441"/>
          <c:h val="0.8197017856634543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'old_資料Ⅰ-27'!$A$5</c:f>
              <c:strCache>
                <c:ptCount val="1"/>
                <c:pt idx="0">
                  <c:v>被害額(左軸)</c:v>
                </c:pt>
              </c:strCache>
            </c:strRef>
          </c:tx>
          <c:spPr>
            <a:solidFill>
              <a:srgbClr val="00B0F0"/>
            </a:solidFill>
            <a:ln w="12700">
              <a:noFill/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C5B-4B8D-A8AF-1BB8FCCC624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C5B-4B8D-A8AF-1BB8FCCC624D}"/>
                </c:ext>
              </c:extLst>
            </c:dLbl>
            <c:dLbl>
              <c:idx val="2"/>
              <c:layout>
                <c:manualLayout>
                  <c:x val="0"/>
                  <c:y val="1.06595544776255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5B-4B8D-A8AF-1BB8FCCC624D}"/>
                </c:ext>
              </c:extLst>
            </c:dLbl>
            <c:dLbl>
              <c:idx val="3"/>
              <c:layout>
                <c:manualLayout>
                  <c:x val="0"/>
                  <c:y val="4.26382179105039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5B-4B8D-A8AF-1BB8FCCC624D}"/>
                </c:ext>
              </c:extLst>
            </c:dLbl>
            <c:dLbl>
              <c:idx val="4"/>
              <c:layout>
                <c:manualLayout>
                  <c:x val="-4.4835405844968218E-17"/>
                  <c:y val="1.27914653731507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5B-4B8D-A8AF-1BB8FCCC624D}"/>
                </c:ext>
              </c:extLst>
            </c:dLbl>
            <c:dLbl>
              <c:idx val="5"/>
              <c:layout>
                <c:manualLayout>
                  <c:x val="-8.9670811689936436E-17"/>
                  <c:y val="4.263821791050081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5B-4B8D-A8AF-1BB8FCCC624D}"/>
                </c:ext>
              </c:extLst>
            </c:dLbl>
            <c:dLbl>
              <c:idx val="6"/>
              <c:layout>
                <c:manualLayout>
                  <c:x val="0"/>
                  <c:y val="1.06595544776255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5B-4B8D-A8AF-1BB8FCCC624D}"/>
                </c:ext>
              </c:extLst>
            </c:dLbl>
            <c:dLbl>
              <c:idx val="7"/>
              <c:layout>
                <c:manualLayout>
                  <c:x val="-8.9670811689936436E-17"/>
                  <c:y val="1.27914653731506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5B-4B8D-A8AF-1BB8FCCC624D}"/>
                </c:ext>
              </c:extLst>
            </c:dLbl>
            <c:dLbl>
              <c:idx val="8"/>
              <c:layout>
                <c:manualLayout>
                  <c:x val="8.4544592327212113E-3"/>
                  <c:y val="2.12694263551974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5B-4B8D-A8AF-1BB8FCCC624D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C5B-4B8D-A8AF-1BB8FCCC624D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C5B-4B8D-A8AF-1BB8FCCC624D}"/>
                </c:ext>
              </c:extLst>
            </c:dLbl>
            <c:dLbl>
              <c:idx val="11"/>
              <c:layout>
                <c:manualLayout>
                  <c:x val="-8.9670811689936436E-17"/>
                  <c:y val="6.39573268657535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5B-4B8D-A8AF-1BB8FCCC624D}"/>
                </c:ext>
              </c:extLst>
            </c:dLbl>
            <c:dLbl>
              <c:idx val="12"/>
              <c:layout>
                <c:manualLayout>
                  <c:x val="-1.7934162337987287E-16"/>
                  <c:y val="6.330936024711365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5B-4B8D-A8AF-1BB8FCCC624D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7C5B-4B8D-A8AF-1BB8FCCC624D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7C5B-4B8D-A8AF-1BB8FCCC624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7C5B-4B8D-A8AF-1BB8FCCC624D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7C5B-4B8D-A8AF-1BB8FCCC624D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7C5B-4B8D-A8AF-1BB8FCCC624D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C5B-4B8D-A8AF-1BB8FCCC624D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7C5B-4B8D-A8AF-1BB8FCCC624D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7C5B-4B8D-A8AF-1BB8FCCC624D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7C5B-4B8D-A8AF-1BB8FCCC624D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7C5B-4B8D-A8AF-1BB8FCCC624D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7C5B-4B8D-A8AF-1BB8FCCC624D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7C5B-4B8D-A8AF-1BB8FCCC624D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7C5B-4B8D-A8AF-1BB8FCCC624D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7C5B-4B8D-A8AF-1BB8FCCC624D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'old_資料Ⅰ-27'!$J$3:$V$3</c:f>
              <c:strCache>
                <c:ptCount val="13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</c:strCache>
            </c:strRef>
          </c:cat>
          <c:val>
            <c:numRef>
              <c:f>'old_資料Ⅰ-27'!$J$5:$V$5</c:f>
              <c:numCache>
                <c:formatCode>#,##0_ </c:formatCode>
                <c:ptCount val="13"/>
                <c:pt idx="0">
                  <c:v>607</c:v>
                </c:pt>
                <c:pt idx="1">
                  <c:v>3501</c:v>
                </c:pt>
                <c:pt idx="2">
                  <c:v>811</c:v>
                </c:pt>
                <c:pt idx="3">
                  <c:v>666</c:v>
                </c:pt>
                <c:pt idx="4">
                  <c:v>680</c:v>
                </c:pt>
                <c:pt idx="5">
                  <c:v>402</c:v>
                </c:pt>
                <c:pt idx="6">
                  <c:v>1210</c:v>
                </c:pt>
                <c:pt idx="7">
                  <c:v>865</c:v>
                </c:pt>
                <c:pt idx="8">
                  <c:v>2526</c:v>
                </c:pt>
                <c:pt idx="9">
                  <c:v>1039</c:v>
                </c:pt>
                <c:pt idx="10">
                  <c:v>1132</c:v>
                </c:pt>
                <c:pt idx="11">
                  <c:v>676</c:v>
                </c:pt>
                <c:pt idx="12">
                  <c:v>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C5B-4B8D-A8AF-1BB8FCCC6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871136"/>
        <c:axId val="1"/>
      </c:barChart>
      <c:lineChart>
        <c:grouping val="standard"/>
        <c:varyColors val="0"/>
        <c:ser>
          <c:idx val="0"/>
          <c:order val="0"/>
          <c:tx>
            <c:strRef>
              <c:f>'old_資料Ⅰ-27'!$A$4</c:f>
              <c:strCache>
                <c:ptCount val="1"/>
                <c:pt idx="0">
                  <c:v>被害箇所数（右軸）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noFill/>
                <a:prstDash val="solid"/>
              </a:ln>
            </c:spPr>
          </c:marker>
          <c:dLbls>
            <c:dLbl>
              <c:idx val="0"/>
              <c:layout>
                <c:manualLayout>
                  <c:x val="-7.6918803425798585E-3"/>
                  <c:y val="1.7034471656244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5B-4B8D-A8AF-1BB8FCCC624D}"/>
                </c:ext>
              </c:extLst>
            </c:dLbl>
            <c:dLbl>
              <c:idx val="1"/>
              <c:layout>
                <c:manualLayout>
                  <c:x val="9.6622391231099558E-3"/>
                  <c:y val="2.12694263551972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5B-4B8D-A8AF-1BB8FCCC624D}"/>
                </c:ext>
              </c:extLst>
            </c:dLbl>
            <c:dLbl>
              <c:idx val="2"/>
              <c:layout>
                <c:manualLayout>
                  <c:x val="-3.6211577966433102E-2"/>
                  <c:y val="2.3531184036909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5B-4B8D-A8AF-1BB8FCCC624D}"/>
                </c:ext>
              </c:extLst>
            </c:dLbl>
            <c:dLbl>
              <c:idx val="3"/>
              <c:layout>
                <c:manualLayout>
                  <c:x val="-2.6387975446408283E-2"/>
                  <c:y val="-2.561477827326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5B-4B8D-A8AF-1BB8FCCC624D}"/>
                </c:ext>
              </c:extLst>
            </c:dLbl>
            <c:dLbl>
              <c:idx val="4"/>
              <c:layout>
                <c:manualLayout>
                  <c:x val="-8.0470071944679679E-3"/>
                  <c:y val="-2.5458410078857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5B-4B8D-A8AF-1BB8FCCC624D}"/>
                </c:ext>
              </c:extLst>
            </c:dLbl>
            <c:dLbl>
              <c:idx val="5"/>
              <c:layout>
                <c:manualLayout>
                  <c:x val="-5.3646714629786455E-3"/>
                  <c:y val="6.36460251971439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5B-4B8D-A8AF-1BB8FCCC624D}"/>
                </c:ext>
              </c:extLst>
            </c:dLbl>
            <c:dLbl>
              <c:idx val="6"/>
              <c:layout>
                <c:manualLayout>
                  <c:x val="-6.6763175181712472E-2"/>
                  <c:y val="-2.3111759223097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5B-4B8D-A8AF-1BB8FCCC624D}"/>
                </c:ext>
              </c:extLst>
            </c:dLbl>
            <c:dLbl>
              <c:idx val="7"/>
              <c:layout>
                <c:manualLayout>
                  <c:x val="-3.8771032516704565E-2"/>
                  <c:y val="2.9545359671627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5B-4B8D-A8AF-1BB8FCCC624D}"/>
                </c:ext>
              </c:extLst>
            </c:dLbl>
            <c:dLbl>
              <c:idx val="8"/>
              <c:layout>
                <c:manualLayout>
                  <c:x val="-1.8237672780827885E-2"/>
                  <c:y val="-1.91110536918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5B-4B8D-A8AF-1BB8FCCC624D}"/>
                </c:ext>
              </c:extLst>
            </c:dLbl>
            <c:dLbl>
              <c:idx val="9"/>
              <c:layout>
                <c:manualLayout>
                  <c:x val="0"/>
                  <c:y val="-1.2572844536777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5B-4B8D-A8AF-1BB8FCCC624D}"/>
                </c:ext>
              </c:extLst>
            </c:dLbl>
            <c:dLbl>
              <c:idx val="10"/>
              <c:layout>
                <c:manualLayout>
                  <c:x val="-6.6231965809231163E-4"/>
                  <c:y val="-1.337638460100517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5B-4B8D-A8AF-1BB8FCCC624D}"/>
                </c:ext>
              </c:extLst>
            </c:dLbl>
            <c:dLbl>
              <c:idx val="11"/>
              <c:layout>
                <c:manualLayout>
                  <c:x val="-2.9505712289500791E-2"/>
                  <c:y val="2.5562638917969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C5B-4B8D-A8AF-1BB8FCCC624D}"/>
                </c:ext>
              </c:extLst>
            </c:dLbl>
            <c:dLbl>
              <c:idx val="12"/>
              <c:layout>
                <c:manualLayout>
                  <c:x val="-3.5540556298234514E-2"/>
                  <c:y val="-2.6872062726944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C5B-4B8D-A8AF-1BB8FCCC624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aseline="0">
                    <a:solidFill>
                      <a:srgbClr val="FF0000"/>
                    </a:solidFill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'old_資料Ⅰ-27'!$J$3:$W$3</c:f>
              <c:strCache>
                <c:ptCount val="14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</c:strCache>
            </c:strRef>
          </c:cat>
          <c:val>
            <c:numRef>
              <c:f>'old_資料Ⅰ-27'!$J$4:$V$4</c:f>
              <c:numCache>
                <c:formatCode>#,##0_ </c:formatCode>
                <c:ptCount val="13"/>
                <c:pt idx="0">
                  <c:v>7656</c:v>
                </c:pt>
                <c:pt idx="1">
                  <c:v>22067</c:v>
                </c:pt>
                <c:pt idx="2">
                  <c:v>10212</c:v>
                </c:pt>
                <c:pt idx="3">
                  <c:v>12418</c:v>
                </c:pt>
                <c:pt idx="4">
                  <c:v>6694</c:v>
                </c:pt>
                <c:pt idx="5">
                  <c:v>5579</c:v>
                </c:pt>
                <c:pt idx="6">
                  <c:v>10702</c:v>
                </c:pt>
                <c:pt idx="7">
                  <c:v>10923</c:v>
                </c:pt>
                <c:pt idx="8">
                  <c:v>18746</c:v>
                </c:pt>
                <c:pt idx="9">
                  <c:v>16130</c:v>
                </c:pt>
                <c:pt idx="10">
                  <c:v>11743</c:v>
                </c:pt>
                <c:pt idx="11">
                  <c:v>8610</c:v>
                </c:pt>
                <c:pt idx="12">
                  <c:v>9126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7C5B-4B8D-A8AF-1BB8FCCC6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6871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noFill/>
              <a:prstDash val="dash"/>
            </a:ln>
          </c:spPr>
        </c:majorGridlines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56871136"/>
        <c:crosses val="autoZero"/>
        <c:crossBetween val="between"/>
        <c:majorUnit val="1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31752802821161619"/>
          <c:y val="2.0342654959044932E-2"/>
          <c:w val="0.55136858194292615"/>
          <c:h val="5.826806616475242E-2"/>
        </c:manualLayout>
      </c:layout>
      <c:overlay val="0"/>
      <c:spPr>
        <a:solidFill>
          <a:srgbClr val="FFFFFF"/>
        </a:solidFill>
        <a:ln w="6350">
          <a:solidFill>
            <a:schemeClr val="tx1"/>
          </a:solidFill>
          <a:prstDash val="solid"/>
        </a:ln>
      </c:spPr>
    </c:legend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700" b="0" i="0" u="none" strike="noStrike" baseline="0">
          <a:solidFill>
            <a:sysClr val="windowText" lastClr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289405488513678E-2"/>
          <c:y val="7.9136126836047926E-2"/>
          <c:w val="0.83827896826564441"/>
          <c:h val="0.8197017856634543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'old_資料Ⅰ-27'!$A$5</c:f>
              <c:strCache>
                <c:ptCount val="1"/>
                <c:pt idx="0">
                  <c:v>被害額(左軸)</c:v>
                </c:pt>
              </c:strCache>
            </c:strRef>
          </c:tx>
          <c:spPr>
            <a:solidFill>
              <a:srgbClr val="00B0F0"/>
            </a:solidFill>
            <a:ln w="127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495254091007356E-4"/>
                  <c:y val="1.65223934855725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1F-4E7C-B99B-94A1C7D6A88B}"/>
                </c:ext>
              </c:extLst>
            </c:dLbl>
            <c:dLbl>
              <c:idx val="1"/>
              <c:layout>
                <c:manualLayout>
                  <c:x val="-3.6197167552206075E-2"/>
                  <c:y val="1.89159560723834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F-4E7C-B99B-94A1C7D6A88B}"/>
                </c:ext>
              </c:extLst>
            </c:dLbl>
            <c:dLbl>
              <c:idx val="2"/>
              <c:layout>
                <c:manualLayout>
                  <c:x val="0"/>
                  <c:y val="1.06595544776255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1F-4E7C-B99B-94A1C7D6A88B}"/>
                </c:ext>
              </c:extLst>
            </c:dLbl>
            <c:dLbl>
              <c:idx val="3"/>
              <c:layout>
                <c:manualLayout>
                  <c:x val="0"/>
                  <c:y val="4.26382179105039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F-4E7C-B99B-94A1C7D6A88B}"/>
                </c:ext>
              </c:extLst>
            </c:dLbl>
            <c:dLbl>
              <c:idx val="4"/>
              <c:layout>
                <c:manualLayout>
                  <c:x val="-4.4835405844968218E-17"/>
                  <c:y val="1.27914653731507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F-4E7C-B99B-94A1C7D6A88B}"/>
                </c:ext>
              </c:extLst>
            </c:dLbl>
            <c:dLbl>
              <c:idx val="5"/>
              <c:layout>
                <c:manualLayout>
                  <c:x val="-8.9670811689936436E-17"/>
                  <c:y val="4.263821791050081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F-4E7C-B99B-94A1C7D6A88B}"/>
                </c:ext>
              </c:extLst>
            </c:dLbl>
            <c:dLbl>
              <c:idx val="6"/>
              <c:layout>
                <c:manualLayout>
                  <c:x val="0"/>
                  <c:y val="1.06595544776255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1F-4E7C-B99B-94A1C7D6A88B}"/>
                </c:ext>
              </c:extLst>
            </c:dLbl>
            <c:dLbl>
              <c:idx val="7"/>
              <c:layout>
                <c:manualLayout>
                  <c:x val="-8.9670811689936436E-17"/>
                  <c:y val="1.27914653731506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F-4E7C-B99B-94A1C7D6A88B}"/>
                </c:ext>
              </c:extLst>
            </c:dLbl>
            <c:dLbl>
              <c:idx val="8"/>
              <c:layout>
                <c:manualLayout>
                  <c:x val="8.4544592327212113E-3"/>
                  <c:y val="2.12694263551974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1F-4E7C-B99B-94A1C7D6A88B}"/>
                </c:ext>
              </c:extLst>
            </c:dLbl>
            <c:dLbl>
              <c:idx val="9"/>
              <c:layout>
                <c:manualLayout>
                  <c:x val="-9.8719547869652886E-3"/>
                  <c:y val="6.308297422812029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F-4E7C-B99B-94A1C7D6A88B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D1F-4E7C-B99B-94A1C7D6A88B}"/>
                </c:ext>
              </c:extLst>
            </c:dLbl>
            <c:dLbl>
              <c:idx val="11"/>
              <c:layout>
                <c:manualLayout>
                  <c:x val="-8.9670811689936436E-17"/>
                  <c:y val="6.39573268657535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1F-4E7C-B99B-94A1C7D6A88B}"/>
                </c:ext>
              </c:extLst>
            </c:dLbl>
            <c:dLbl>
              <c:idx val="12"/>
              <c:layout>
                <c:manualLayout>
                  <c:x val="-1.7934162337987287E-16"/>
                  <c:y val="6.330936024711365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1F-4E7C-B99B-94A1C7D6A88B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2D1F-4E7C-B99B-94A1C7D6A88B}"/>
                </c:ext>
              </c:extLst>
            </c:dLbl>
            <c:dLbl>
              <c:idx val="14"/>
              <c:layout>
                <c:manualLayout>
                  <c:x val="0"/>
                  <c:y val="1.99009340903000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1F-4E7C-B99B-94A1C7D6A88B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2D1F-4E7C-B99B-94A1C7D6A88B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2D1F-4E7C-B99B-94A1C7D6A88B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2D1F-4E7C-B99B-94A1C7D6A88B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D1F-4E7C-B99B-94A1C7D6A88B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2D1F-4E7C-B99B-94A1C7D6A88B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2D1F-4E7C-B99B-94A1C7D6A88B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2D1F-4E7C-B99B-94A1C7D6A88B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2D1F-4E7C-B99B-94A1C7D6A88B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2D1F-4E7C-B99B-94A1C7D6A88B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2D1F-4E7C-B99B-94A1C7D6A88B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2D1F-4E7C-B99B-94A1C7D6A88B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2D1F-4E7C-B99B-94A1C7D6A88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'old_資料Ⅰ-27'!$J$3:$X$3</c:f>
              <c:strCache>
                <c:ptCount val="15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  <c:pt idx="14">
                  <c:v>6
(24)</c:v>
                </c:pt>
              </c:strCache>
            </c:strRef>
          </c:cat>
          <c:val>
            <c:numRef>
              <c:f>'old_資料Ⅰ-27'!$J$5:$X$5</c:f>
              <c:numCache>
                <c:formatCode>#,##0_ </c:formatCode>
                <c:ptCount val="15"/>
                <c:pt idx="0">
                  <c:v>607</c:v>
                </c:pt>
                <c:pt idx="1">
                  <c:v>3501</c:v>
                </c:pt>
                <c:pt idx="2">
                  <c:v>811</c:v>
                </c:pt>
                <c:pt idx="3">
                  <c:v>666</c:v>
                </c:pt>
                <c:pt idx="4">
                  <c:v>680</c:v>
                </c:pt>
                <c:pt idx="5">
                  <c:v>402</c:v>
                </c:pt>
                <c:pt idx="6">
                  <c:v>1210</c:v>
                </c:pt>
                <c:pt idx="7">
                  <c:v>865</c:v>
                </c:pt>
                <c:pt idx="8">
                  <c:v>2526</c:v>
                </c:pt>
                <c:pt idx="9">
                  <c:v>1039</c:v>
                </c:pt>
                <c:pt idx="10">
                  <c:v>1132</c:v>
                </c:pt>
                <c:pt idx="11">
                  <c:v>676</c:v>
                </c:pt>
                <c:pt idx="12">
                  <c:v>822</c:v>
                </c:pt>
                <c:pt idx="13">
                  <c:v>934</c:v>
                </c:pt>
                <c:pt idx="14">
                  <c:v>1740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D1F-4E7C-B99B-94A1C7D6A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871136"/>
        <c:axId val="1"/>
      </c:barChart>
      <c:lineChart>
        <c:grouping val="standard"/>
        <c:varyColors val="0"/>
        <c:ser>
          <c:idx val="0"/>
          <c:order val="0"/>
          <c:tx>
            <c:strRef>
              <c:f>'old_資料Ⅰ-27'!$A$4</c:f>
              <c:strCache>
                <c:ptCount val="1"/>
                <c:pt idx="0">
                  <c:v>被害箇所数（右軸）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noFill/>
                <a:prstDash val="solid"/>
              </a:ln>
            </c:spPr>
          </c:marker>
          <c:dLbls>
            <c:dLbl>
              <c:idx val="0"/>
              <c:layout>
                <c:manualLayout>
                  <c:x val="-2.619305784416066E-2"/>
                  <c:y val="2.5937700294350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1F-4E7C-B99B-94A1C7D6A88B}"/>
                </c:ext>
              </c:extLst>
            </c:dLbl>
            <c:dLbl>
              <c:idx val="1"/>
              <c:layout>
                <c:manualLayout>
                  <c:x val="-5.2860042628189045E-2"/>
                  <c:y val="-1.993397644868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1F-4E7C-B99B-94A1C7D6A88B}"/>
                </c:ext>
              </c:extLst>
            </c:dLbl>
            <c:dLbl>
              <c:idx val="2"/>
              <c:layout>
                <c:manualLayout>
                  <c:x val="-4.9374283894618308E-2"/>
                  <c:y val="2.3531197022085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1F-4E7C-B99B-94A1C7D6A88B}"/>
                </c:ext>
              </c:extLst>
            </c:dLbl>
            <c:dLbl>
              <c:idx val="3"/>
              <c:layout>
                <c:manualLayout>
                  <c:x val="-4.6131826093986195E-2"/>
                  <c:y val="-1.6152225711931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D1F-4E7C-B99B-94A1C7D6A88B}"/>
                </c:ext>
              </c:extLst>
            </c:dLbl>
            <c:dLbl>
              <c:idx val="4"/>
              <c:layout>
                <c:manualLayout>
                  <c:x val="-1.3429840149307665E-2"/>
                  <c:y val="-3.1456969521900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D1F-4E7C-B99B-94A1C7D6A88B}"/>
                </c:ext>
              </c:extLst>
            </c:dLbl>
            <c:dLbl>
              <c:idx val="5"/>
              <c:layout>
                <c:manualLayout>
                  <c:x val="-3.8407102941355679E-2"/>
                  <c:y val="2.299242913634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D1F-4E7C-B99B-94A1C7D6A88B}"/>
                </c:ext>
              </c:extLst>
            </c:dLbl>
            <c:dLbl>
              <c:idx val="6"/>
              <c:layout>
                <c:manualLayout>
                  <c:x val="-6.6763175181712472E-2"/>
                  <c:y val="-2.3111759223097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D1F-4E7C-B99B-94A1C7D6A88B}"/>
                </c:ext>
              </c:extLst>
            </c:dLbl>
            <c:dLbl>
              <c:idx val="7"/>
              <c:layout>
                <c:manualLayout>
                  <c:x val="-4.8507397036313293E-2"/>
                  <c:y val="3.0520978553450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D1F-4E7C-B99B-94A1C7D6A88B}"/>
                </c:ext>
              </c:extLst>
            </c:dLbl>
            <c:dLbl>
              <c:idx val="8"/>
              <c:layout>
                <c:manualLayout>
                  <c:x val="-3.0224184183543529E-2"/>
                  <c:y val="-3.0855860057935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D1F-4E7C-B99B-94A1C7D6A88B}"/>
                </c:ext>
              </c:extLst>
            </c:dLbl>
            <c:dLbl>
              <c:idx val="9"/>
              <c:layout>
                <c:manualLayout>
                  <c:x val="-2.0564061741148706E-2"/>
                  <c:y val="-4.075531264717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D1F-4E7C-B99B-94A1C7D6A88B}"/>
                </c:ext>
              </c:extLst>
            </c:dLbl>
            <c:dLbl>
              <c:idx val="10"/>
              <c:layout>
                <c:manualLayout>
                  <c:x val="-7.8280789630750525E-2"/>
                  <c:y val="2.673413625072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D1F-4E7C-B99B-94A1C7D6A88B}"/>
                </c:ext>
              </c:extLst>
            </c:dLbl>
            <c:dLbl>
              <c:idx val="11"/>
              <c:layout>
                <c:manualLayout>
                  <c:x val="-7.0327314155260195E-2"/>
                  <c:y val="-8.24024031553173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D1F-4E7C-B99B-94A1C7D6A88B}"/>
                </c:ext>
              </c:extLst>
            </c:dLbl>
            <c:dLbl>
              <c:idx val="12"/>
              <c:layout>
                <c:manualLayout>
                  <c:x val="-9.6176359529393928E-4"/>
                  <c:y val="3.310101875761943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D1F-4E7C-B99B-94A1C7D6A88B}"/>
                </c:ext>
              </c:extLst>
            </c:dLbl>
            <c:dLbl>
              <c:idx val="13"/>
              <c:layout>
                <c:manualLayout>
                  <c:x val="-3.9381206740827741E-2"/>
                  <c:y val="-2.9518145322129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D1F-4E7C-B99B-94A1C7D6A88B}"/>
                </c:ext>
              </c:extLst>
            </c:dLbl>
            <c:dLbl>
              <c:idx val="14"/>
              <c:layout>
                <c:manualLayout>
                  <c:x val="-4.1978891558937373E-2"/>
                  <c:y val="-5.5722615452840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D1F-4E7C-B99B-94A1C7D6A88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aseline="0">
                    <a:solidFill>
                      <a:srgbClr val="FF0000"/>
                    </a:solidFill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'old_資料Ⅰ-27'!$J$3:$X$3</c:f>
              <c:strCache>
                <c:ptCount val="15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  <c:pt idx="14">
                  <c:v>6
(24)</c:v>
                </c:pt>
              </c:strCache>
            </c:strRef>
          </c:cat>
          <c:val>
            <c:numRef>
              <c:f>'old_資料Ⅰ-27'!$J$4:$X$4</c:f>
              <c:numCache>
                <c:formatCode>#,##0_ </c:formatCode>
                <c:ptCount val="15"/>
                <c:pt idx="0">
                  <c:v>7656</c:v>
                </c:pt>
                <c:pt idx="1">
                  <c:v>22067</c:v>
                </c:pt>
                <c:pt idx="2">
                  <c:v>10212</c:v>
                </c:pt>
                <c:pt idx="3">
                  <c:v>12418</c:v>
                </c:pt>
                <c:pt idx="4">
                  <c:v>6694</c:v>
                </c:pt>
                <c:pt idx="5">
                  <c:v>5579</c:v>
                </c:pt>
                <c:pt idx="6">
                  <c:v>10702</c:v>
                </c:pt>
                <c:pt idx="7">
                  <c:v>10923</c:v>
                </c:pt>
                <c:pt idx="8">
                  <c:v>18746</c:v>
                </c:pt>
                <c:pt idx="9">
                  <c:v>16130</c:v>
                </c:pt>
                <c:pt idx="10">
                  <c:v>11743</c:v>
                </c:pt>
                <c:pt idx="11">
                  <c:v>8610</c:v>
                </c:pt>
                <c:pt idx="12">
                  <c:v>9126</c:v>
                </c:pt>
                <c:pt idx="13">
                  <c:v>11694</c:v>
                </c:pt>
                <c:pt idx="14">
                  <c:v>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2D1F-4E7C-B99B-94A1C7D6A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6871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6350">
              <a:noFill/>
              <a:prstDash val="dash"/>
            </a:ln>
          </c:spPr>
        </c:majorGridlines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456871136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3"/>
        <c:crosses val="max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37456015459460301"/>
          <c:y val="8.3991228681727356E-2"/>
          <c:w val="0.52807855354524469"/>
          <c:h val="5.826806616475242E-2"/>
        </c:manualLayout>
      </c:layout>
      <c:overlay val="0"/>
      <c:spPr>
        <a:solidFill>
          <a:srgbClr val="FFFFFF"/>
        </a:solidFill>
        <a:ln w="6350">
          <a:solidFill>
            <a:schemeClr val="tx1"/>
          </a:solidFill>
          <a:prstDash val="solid"/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700" b="0" i="0" u="none" strike="noStrike" baseline="0">
          <a:solidFill>
            <a:sysClr val="windowText" lastClr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289405488513678E-2"/>
          <c:y val="7.9136126836047926E-2"/>
          <c:w val="0.83827896826564441"/>
          <c:h val="0.8197017856634543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'old_資料Ⅰ-27'!$A$5</c:f>
              <c:strCache>
                <c:ptCount val="1"/>
                <c:pt idx="0">
                  <c:v>被害額(左軸)</c:v>
                </c:pt>
              </c:strCache>
            </c:strRef>
          </c:tx>
          <c:spPr>
            <a:solidFill>
              <a:srgbClr val="00B0F0"/>
            </a:solidFill>
            <a:ln w="127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495254091007356E-4"/>
                  <c:y val="1.65223934855725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8-4281-865D-DA2C9890BD2F}"/>
                </c:ext>
              </c:extLst>
            </c:dLbl>
            <c:dLbl>
              <c:idx val="1"/>
              <c:layout>
                <c:manualLayout>
                  <c:x val="-3.6197167552206075E-2"/>
                  <c:y val="1.89159560723834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48-4281-865D-DA2C9890BD2F}"/>
                </c:ext>
              </c:extLst>
            </c:dLbl>
            <c:dLbl>
              <c:idx val="2"/>
              <c:layout>
                <c:manualLayout>
                  <c:x val="0"/>
                  <c:y val="1.06595544776255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48-4281-865D-DA2C9890BD2F}"/>
                </c:ext>
              </c:extLst>
            </c:dLbl>
            <c:dLbl>
              <c:idx val="3"/>
              <c:layout>
                <c:manualLayout>
                  <c:x val="0"/>
                  <c:y val="4.26382179105039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48-4281-865D-DA2C9890BD2F}"/>
                </c:ext>
              </c:extLst>
            </c:dLbl>
            <c:dLbl>
              <c:idx val="4"/>
              <c:layout>
                <c:manualLayout>
                  <c:x val="-4.4835405844968218E-17"/>
                  <c:y val="1.27914653731507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48-4281-865D-DA2C9890BD2F}"/>
                </c:ext>
              </c:extLst>
            </c:dLbl>
            <c:dLbl>
              <c:idx val="5"/>
              <c:layout>
                <c:manualLayout>
                  <c:x val="-8.9670811689936436E-17"/>
                  <c:y val="4.263821791050081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48-4281-865D-DA2C9890BD2F}"/>
                </c:ext>
              </c:extLst>
            </c:dLbl>
            <c:dLbl>
              <c:idx val="6"/>
              <c:layout>
                <c:manualLayout>
                  <c:x val="0"/>
                  <c:y val="1.06595544776255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48-4281-865D-DA2C9890BD2F}"/>
                </c:ext>
              </c:extLst>
            </c:dLbl>
            <c:dLbl>
              <c:idx val="7"/>
              <c:layout>
                <c:manualLayout>
                  <c:x val="-8.9670811689936436E-17"/>
                  <c:y val="1.27914653731506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48-4281-865D-DA2C9890BD2F}"/>
                </c:ext>
              </c:extLst>
            </c:dLbl>
            <c:dLbl>
              <c:idx val="8"/>
              <c:layout>
                <c:manualLayout>
                  <c:x val="8.4544592327212113E-3"/>
                  <c:y val="2.12694263551974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48-4281-865D-DA2C9890BD2F}"/>
                </c:ext>
              </c:extLst>
            </c:dLbl>
            <c:dLbl>
              <c:idx val="9"/>
              <c:layout>
                <c:manualLayout>
                  <c:x val="-2.843499079284812E-3"/>
                  <c:y val="6.30827550510319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48-4281-865D-DA2C9890BD2F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9E48-4281-865D-DA2C9890BD2F}"/>
                </c:ext>
              </c:extLst>
            </c:dLbl>
            <c:dLbl>
              <c:idx val="11"/>
              <c:layout>
                <c:manualLayout>
                  <c:x val="-8.9670811689936436E-17"/>
                  <c:y val="6.39573268657535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48-4281-865D-DA2C9890BD2F}"/>
                </c:ext>
              </c:extLst>
            </c:dLbl>
            <c:dLbl>
              <c:idx val="12"/>
              <c:layout>
                <c:manualLayout>
                  <c:x val="-1.7934162337987287E-16"/>
                  <c:y val="6.330936024711365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48-4281-865D-DA2C9890BD2F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9E48-4281-865D-DA2C9890BD2F}"/>
                </c:ext>
              </c:extLst>
            </c:dLbl>
            <c:dLbl>
              <c:idx val="14"/>
              <c:layout>
                <c:manualLayout>
                  <c:x val="-3.746255332251807E-2"/>
                  <c:y val="2.38297949537273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48-4281-865D-DA2C9890BD2F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9E48-4281-865D-DA2C9890BD2F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9E48-4281-865D-DA2C9890BD2F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9E48-4281-865D-DA2C9890BD2F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E48-4281-865D-DA2C9890BD2F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9E48-4281-865D-DA2C9890BD2F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9E48-4281-865D-DA2C9890BD2F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9E48-4281-865D-DA2C9890BD2F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9E48-4281-865D-DA2C9890BD2F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9E48-4281-865D-DA2C9890BD2F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9E48-4281-865D-DA2C9890BD2F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9E48-4281-865D-DA2C9890BD2F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9E48-4281-865D-DA2C9890BD2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'old_資料Ⅰ-27'!$J$3:$X$3</c:f>
              <c:strCache>
                <c:ptCount val="15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  <c:pt idx="14">
                  <c:v>6
(24)</c:v>
                </c:pt>
              </c:strCache>
            </c:strRef>
          </c:cat>
          <c:val>
            <c:numRef>
              <c:f>'old_資料Ⅰ-27'!$J$5:$X$5</c:f>
              <c:numCache>
                <c:formatCode>#,##0_ </c:formatCode>
                <c:ptCount val="15"/>
                <c:pt idx="0">
                  <c:v>607</c:v>
                </c:pt>
                <c:pt idx="1">
                  <c:v>3501</c:v>
                </c:pt>
                <c:pt idx="2">
                  <c:v>811</c:v>
                </c:pt>
                <c:pt idx="3">
                  <c:v>666</c:v>
                </c:pt>
                <c:pt idx="4">
                  <c:v>680</c:v>
                </c:pt>
                <c:pt idx="5">
                  <c:v>402</c:v>
                </c:pt>
                <c:pt idx="6">
                  <c:v>1210</c:v>
                </c:pt>
                <c:pt idx="7">
                  <c:v>865</c:v>
                </c:pt>
                <c:pt idx="8">
                  <c:v>2526</c:v>
                </c:pt>
                <c:pt idx="9">
                  <c:v>1039</c:v>
                </c:pt>
                <c:pt idx="10">
                  <c:v>1132</c:v>
                </c:pt>
                <c:pt idx="11">
                  <c:v>676</c:v>
                </c:pt>
                <c:pt idx="12">
                  <c:v>822</c:v>
                </c:pt>
                <c:pt idx="13">
                  <c:v>934</c:v>
                </c:pt>
                <c:pt idx="14">
                  <c:v>1740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9E48-4281-865D-DA2C9890B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871136"/>
        <c:axId val="1"/>
      </c:barChart>
      <c:lineChart>
        <c:grouping val="standard"/>
        <c:varyColors val="0"/>
        <c:ser>
          <c:idx val="0"/>
          <c:order val="0"/>
          <c:tx>
            <c:strRef>
              <c:f>'old_資料Ⅰ-27'!$A$4</c:f>
              <c:strCache>
                <c:ptCount val="1"/>
                <c:pt idx="0">
                  <c:v>被害箇所数（右軸）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noFill/>
                <a:prstDash val="solid"/>
              </a:ln>
            </c:spPr>
          </c:marker>
          <c:dLbls>
            <c:dLbl>
              <c:idx val="0"/>
              <c:layout>
                <c:manualLayout>
                  <c:x val="-2.619305784416066E-2"/>
                  <c:y val="2.5937700294350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48-4281-865D-DA2C9890BD2F}"/>
                </c:ext>
              </c:extLst>
            </c:dLbl>
            <c:dLbl>
              <c:idx val="1"/>
              <c:layout>
                <c:manualLayout>
                  <c:x val="-5.0517212817477022E-2"/>
                  <c:y val="-2.796528630388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48-4281-865D-DA2C9890BD2F}"/>
                </c:ext>
              </c:extLst>
            </c:dLbl>
            <c:dLbl>
              <c:idx val="2"/>
              <c:layout>
                <c:manualLayout>
                  <c:x val="-4.9374283894618308E-2"/>
                  <c:y val="2.3531197022085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48-4281-865D-DA2C9890BD2F}"/>
                </c:ext>
              </c:extLst>
            </c:dLbl>
            <c:dLbl>
              <c:idx val="3"/>
              <c:layout>
                <c:manualLayout>
                  <c:x val="-4.6131870913184915E-2"/>
                  <c:y val="-2.8198949558774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48-4281-865D-DA2C9890BD2F}"/>
                </c:ext>
              </c:extLst>
            </c:dLbl>
            <c:dLbl>
              <c:idx val="4"/>
              <c:layout>
                <c:manualLayout>
                  <c:x val="-1.3429840149307665E-2"/>
                  <c:y val="-3.1456969521900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E48-4281-865D-DA2C9890BD2F}"/>
                </c:ext>
              </c:extLst>
            </c:dLbl>
            <c:dLbl>
              <c:idx val="5"/>
              <c:layout>
                <c:manualLayout>
                  <c:x val="-3.8407102941355679E-2"/>
                  <c:y val="2.299242913634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E48-4281-865D-DA2C9890BD2F}"/>
                </c:ext>
              </c:extLst>
            </c:dLbl>
            <c:dLbl>
              <c:idx val="6"/>
              <c:layout>
                <c:manualLayout>
                  <c:x val="-6.6763175181712472E-2"/>
                  <c:y val="-2.3111759223097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E48-4281-865D-DA2C9890BD2F}"/>
                </c:ext>
              </c:extLst>
            </c:dLbl>
            <c:dLbl>
              <c:idx val="7"/>
              <c:layout>
                <c:manualLayout>
                  <c:x val="-4.8507397036313293E-2"/>
                  <c:y val="3.0520978553450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E48-4281-865D-DA2C9890BD2F}"/>
                </c:ext>
              </c:extLst>
            </c:dLbl>
            <c:dLbl>
              <c:idx val="8"/>
              <c:layout>
                <c:manualLayout>
                  <c:x val="-3.0224184183543529E-2"/>
                  <c:y val="-3.0855860057935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E48-4281-865D-DA2C9890BD2F}"/>
                </c:ext>
              </c:extLst>
            </c:dLbl>
            <c:dLbl>
              <c:idx val="9"/>
              <c:layout>
                <c:manualLayout>
                  <c:x val="-2.0564061741148706E-2"/>
                  <c:y val="-4.075531264717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E48-4281-865D-DA2C9890BD2F}"/>
                </c:ext>
              </c:extLst>
            </c:dLbl>
            <c:dLbl>
              <c:idx val="10"/>
              <c:layout>
                <c:manualLayout>
                  <c:x val="-7.8280789630750525E-2"/>
                  <c:y val="2.673413625072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E48-4281-865D-DA2C9890BD2F}"/>
                </c:ext>
              </c:extLst>
            </c:dLbl>
            <c:dLbl>
              <c:idx val="11"/>
              <c:layout>
                <c:manualLayout>
                  <c:x val="-7.0327314155260195E-2"/>
                  <c:y val="-8.24024031553173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E48-4281-865D-DA2C9890BD2F}"/>
                </c:ext>
              </c:extLst>
            </c:dLbl>
            <c:dLbl>
              <c:idx val="12"/>
              <c:layout>
                <c:manualLayout>
                  <c:x val="-5.0092846063437356E-2"/>
                  <c:y val="-2.419192923829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E48-4281-865D-DA2C9890BD2F}"/>
                </c:ext>
              </c:extLst>
            </c:dLbl>
            <c:dLbl>
              <c:idx val="13"/>
              <c:layout>
                <c:manualLayout>
                  <c:x val="-3.9381206740827741E-2"/>
                  <c:y val="-2.9518145322129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E48-4281-865D-DA2C9890BD2F}"/>
                </c:ext>
              </c:extLst>
            </c:dLbl>
            <c:dLbl>
              <c:idx val="14"/>
              <c:layout>
                <c:manualLayout>
                  <c:x val="-4.1978891558937373E-2"/>
                  <c:y val="-5.5722615452840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13-48A3-9E31-EA9321E9F19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aseline="0">
                    <a:solidFill>
                      <a:srgbClr val="FF0000"/>
                    </a:solidFill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'old_資料Ⅰ-27'!$J$3:$X$3</c:f>
              <c:strCache>
                <c:ptCount val="15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  <c:pt idx="14">
                  <c:v>6
(24)</c:v>
                </c:pt>
              </c:strCache>
            </c:strRef>
          </c:cat>
          <c:val>
            <c:numRef>
              <c:f>'old_資料Ⅰ-27'!$J$4:$X$4</c:f>
              <c:numCache>
                <c:formatCode>#,##0_ </c:formatCode>
                <c:ptCount val="15"/>
                <c:pt idx="0">
                  <c:v>7656</c:v>
                </c:pt>
                <c:pt idx="1">
                  <c:v>22067</c:v>
                </c:pt>
                <c:pt idx="2">
                  <c:v>10212</c:v>
                </c:pt>
                <c:pt idx="3">
                  <c:v>12418</c:v>
                </c:pt>
                <c:pt idx="4">
                  <c:v>6694</c:v>
                </c:pt>
                <c:pt idx="5">
                  <c:v>5579</c:v>
                </c:pt>
                <c:pt idx="6">
                  <c:v>10702</c:v>
                </c:pt>
                <c:pt idx="7">
                  <c:v>10923</c:v>
                </c:pt>
                <c:pt idx="8">
                  <c:v>18746</c:v>
                </c:pt>
                <c:pt idx="9">
                  <c:v>16130</c:v>
                </c:pt>
                <c:pt idx="10">
                  <c:v>11743</c:v>
                </c:pt>
                <c:pt idx="11">
                  <c:v>8610</c:v>
                </c:pt>
                <c:pt idx="12">
                  <c:v>9126</c:v>
                </c:pt>
                <c:pt idx="13">
                  <c:v>11694</c:v>
                </c:pt>
                <c:pt idx="14">
                  <c:v>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9E48-4281-865D-DA2C9890B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6871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solidFill>
                  <a:schemeClr val="tx1"/>
                </a:solidFill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6350">
              <a:noFill/>
              <a:prstDash val="dash"/>
            </a:ln>
          </c:spPr>
        </c:majorGridlines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solidFill>
                  <a:schemeClr val="tx1"/>
                </a:solidFill>
              </a:defRPr>
            </a:pPr>
            <a:endParaRPr lang="ja-JP"/>
          </a:p>
        </c:txPr>
        <c:crossAx val="456871136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3"/>
        <c:crosses val="max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34886929059278715"/>
          <c:y val="1.6880427600896676E-2"/>
          <c:w val="0.52807855354524469"/>
          <c:h val="5.826806616475242E-2"/>
        </c:manualLayout>
      </c:layout>
      <c:overlay val="0"/>
      <c:spPr>
        <a:solidFill>
          <a:srgbClr val="FFFFFF"/>
        </a:solidFill>
        <a:ln w="6350">
          <a:solidFill>
            <a:schemeClr val="tx1"/>
          </a:solidFill>
          <a:prstDash val="solid"/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700" b="0" i="0" u="none" strike="noStrike" baseline="0">
          <a:solidFill>
            <a:sysClr val="windowText" lastClr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1.png"/><Relationship Id="rId1" Type="http://schemas.openxmlformats.org/officeDocument/2006/relationships/chart" Target="../charts/chart5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57</xdr:row>
      <xdr:rowOff>31750</xdr:rowOff>
    </xdr:from>
    <xdr:to>
      <xdr:col>50</xdr:col>
      <xdr:colOff>965200</xdr:colOff>
      <xdr:row>90</xdr:row>
      <xdr:rowOff>139700</xdr:rowOff>
    </xdr:to>
    <xdr:graphicFrame macro="">
      <xdr:nvGraphicFramePr>
        <xdr:cNvPr id="1213" name="Chart 1">
          <a:extLst>
            <a:ext uri="{FF2B5EF4-FFF2-40B4-BE49-F238E27FC236}">
              <a16:creationId xmlns:a16="http://schemas.microsoft.com/office/drawing/2014/main" id="{830F7A03-D313-453A-B0B4-CE5FE30F5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349250</xdr:colOff>
      <xdr:row>12</xdr:row>
      <xdr:rowOff>0</xdr:rowOff>
    </xdr:from>
    <xdr:to>
      <xdr:col>25</xdr:col>
      <xdr:colOff>533400</xdr:colOff>
      <xdr:row>49</xdr:row>
      <xdr:rowOff>152400</xdr:rowOff>
    </xdr:to>
    <xdr:graphicFrame macro="">
      <xdr:nvGraphicFramePr>
        <xdr:cNvPr id="2264" name="Chart 1">
          <a:extLst>
            <a:ext uri="{FF2B5EF4-FFF2-40B4-BE49-F238E27FC236}">
              <a16:creationId xmlns:a16="http://schemas.microsoft.com/office/drawing/2014/main" id="{915B5884-7E21-4B1A-9D60-B1040B899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565582</xdr:colOff>
      <xdr:row>15</xdr:row>
      <xdr:rowOff>149759</xdr:rowOff>
    </xdr:from>
    <xdr:to>
      <xdr:col>15</xdr:col>
      <xdr:colOff>496373</xdr:colOff>
      <xdr:row>39</xdr:row>
      <xdr:rowOff>82879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7B6E793B-6895-F3A7-68F2-F143DA71C9E1}"/>
            </a:ext>
          </a:extLst>
        </xdr:cNvPr>
        <xdr:cNvGrpSpPr/>
      </xdr:nvGrpSpPr>
      <xdr:grpSpPr>
        <a:xfrm>
          <a:off x="565582" y="3321584"/>
          <a:ext cx="5445766" cy="4047920"/>
          <a:chOff x="34239" y="3247793"/>
          <a:chExt cx="5447002" cy="4045714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1249FC1C-C190-4729-8C6F-C72D1332EFD1}"/>
              </a:ext>
            </a:extLst>
          </xdr:cNvPr>
          <xdr:cNvGrpSpPr/>
        </xdr:nvGrpSpPr>
        <xdr:grpSpPr>
          <a:xfrm>
            <a:off x="34239" y="3247793"/>
            <a:ext cx="5417191" cy="3204978"/>
            <a:chOff x="564418" y="2341117"/>
            <a:chExt cx="3859417" cy="2014182"/>
          </a:xfrm>
        </xdr:grpSpPr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93089A9B-1E5E-0B34-3C58-864EED0A6059}"/>
                </a:ext>
              </a:extLst>
            </xdr:cNvPr>
            <xdr:cNvGrpSpPr/>
          </xdr:nvGrpSpPr>
          <xdr:grpSpPr>
            <a:xfrm>
              <a:off x="564418" y="2341117"/>
              <a:ext cx="3859417" cy="2014182"/>
              <a:chOff x="1716173" y="1340872"/>
              <a:chExt cx="10357343" cy="5692522"/>
            </a:xfrm>
          </xdr:grpSpPr>
          <xdr:graphicFrame macro="">
            <xdr:nvGraphicFramePr>
              <xdr:cNvPr id="5" name="Chart 1">
                <a:extLst>
                  <a:ext uri="{FF2B5EF4-FFF2-40B4-BE49-F238E27FC236}">
                    <a16:creationId xmlns:a16="http://schemas.microsoft.com/office/drawing/2014/main" id="{F1198527-CF01-7AF4-1A38-1EA6308CA829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716173" y="1340872"/>
              <a:ext cx="10357343" cy="5692522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sp macro="" textlink="">
            <xdr:nvSpPr>
              <xdr:cNvPr id="6" name="テキスト ボックス 5">
                <a:extLst>
                  <a:ext uri="{FF2B5EF4-FFF2-40B4-BE49-F238E27FC236}">
                    <a16:creationId xmlns:a16="http://schemas.microsoft.com/office/drawing/2014/main" id="{93B27699-3BF0-C9F0-5288-514D2B7C85FB}"/>
                  </a:ext>
                </a:extLst>
              </xdr:cNvPr>
              <xdr:cNvSpPr txBox="1"/>
            </xdr:nvSpPr>
            <xdr:spPr bwMode="auto">
              <a:xfrm>
                <a:off x="1738873" y="1366722"/>
                <a:ext cx="967866" cy="35235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rIns="0" rtlCol="0" anchor="t"/>
              <a:lstStyle/>
              <a:p>
                <a:pPr algn="l"/>
                <a:r>
                  <a:rPr kumimoji="1" lang="ja-JP" altLang="en-US" sz="900">
                    <a:solidFill>
                      <a:schemeClr val="tx1"/>
                    </a:solidFill>
                  </a:rPr>
                  <a:t>（億円）</a:t>
                </a:r>
              </a:p>
            </xdr:txBody>
          </xdr:sp>
          <xdr:sp macro="" textlink="">
            <xdr:nvSpPr>
              <xdr:cNvPr id="7" name="テキスト ボックス 6">
                <a:extLst>
                  <a:ext uri="{FF2B5EF4-FFF2-40B4-BE49-F238E27FC236}">
                    <a16:creationId xmlns:a16="http://schemas.microsoft.com/office/drawing/2014/main" id="{C202D9DE-2A6D-7498-7811-2D9CD863B48E}"/>
                  </a:ext>
                </a:extLst>
              </xdr:cNvPr>
              <xdr:cNvSpPr txBox="1"/>
            </xdr:nvSpPr>
            <xdr:spPr bwMode="auto">
              <a:xfrm>
                <a:off x="11223674" y="1361320"/>
                <a:ext cx="786157" cy="42691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rIns="0" rtlCol="0" anchor="t"/>
              <a:lstStyle/>
              <a:p>
                <a:pPr algn="ctr"/>
                <a:r>
                  <a:rPr kumimoji="1" lang="ja-JP" altLang="en-US" sz="900">
                    <a:solidFill>
                      <a:schemeClr val="tx1"/>
                    </a:solidFill>
                  </a:rPr>
                  <a:t>（箇所）</a:t>
                </a:r>
              </a:p>
            </xdr:txBody>
          </xdr:sp>
        </xdr:grpSp>
        <xdr:sp macro="" textlink="">
          <xdr:nvSpPr>
            <xdr:cNvPr id="4" name="テキスト ボックス 3">
              <a:extLst>
                <a:ext uri="{FF2B5EF4-FFF2-40B4-BE49-F238E27FC236}">
                  <a16:creationId xmlns:a16="http://schemas.microsoft.com/office/drawing/2014/main" id="{B066BBF4-DCAE-00ED-605C-B9241F948FD1}"/>
                </a:ext>
              </a:extLst>
            </xdr:cNvPr>
            <xdr:cNvSpPr txBox="1"/>
          </xdr:nvSpPr>
          <xdr:spPr bwMode="auto">
            <a:xfrm>
              <a:off x="4074541" y="4190704"/>
              <a:ext cx="260756" cy="12775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t"/>
            <a:lstStyle/>
            <a:p>
              <a:pPr algn="l"/>
              <a:r>
                <a:rPr kumimoji="1" lang="ja-JP" altLang="en-US" sz="900">
                  <a:solidFill>
                    <a:sysClr val="windowText" lastClr="000000"/>
                  </a:solidFill>
                </a:rPr>
                <a:t>（年）</a:t>
              </a:r>
            </a:p>
          </xdr:txBody>
        </xdr:sp>
      </xdr:grpSp>
      <xdr:grpSp>
        <xdr:nvGrpSpPr>
          <xdr:cNvPr id="12" name="グループ化 11">
            <a:extLst>
              <a:ext uri="{FF2B5EF4-FFF2-40B4-BE49-F238E27FC236}">
                <a16:creationId xmlns:a16="http://schemas.microsoft.com/office/drawing/2014/main" id="{33D253CE-9FDD-FAF7-E629-63F6BC953426}"/>
              </a:ext>
            </a:extLst>
          </xdr:cNvPr>
          <xdr:cNvGrpSpPr/>
        </xdr:nvGrpSpPr>
        <xdr:grpSpPr>
          <a:xfrm>
            <a:off x="58952" y="3261059"/>
            <a:ext cx="5422289" cy="4032448"/>
            <a:chOff x="1321817" y="3282464"/>
            <a:chExt cx="5422289" cy="4032448"/>
          </a:xfrm>
        </xdr:grpSpPr>
        <xdr:grpSp>
          <xdr:nvGrpSpPr>
            <xdr:cNvPr id="35" name="グループ化 34">
              <a:extLst>
                <a:ext uri="{FF2B5EF4-FFF2-40B4-BE49-F238E27FC236}">
                  <a16:creationId xmlns:a16="http://schemas.microsoft.com/office/drawing/2014/main" id="{4E37672D-6576-AFC3-607A-8C7F2B1C8FF3}"/>
                </a:ext>
              </a:extLst>
            </xdr:cNvPr>
            <xdr:cNvGrpSpPr/>
          </xdr:nvGrpSpPr>
          <xdr:grpSpPr>
            <a:xfrm>
              <a:off x="1321817" y="3282464"/>
              <a:ext cx="5422289" cy="4032448"/>
              <a:chOff x="-1835288" y="3212560"/>
              <a:chExt cx="5453328" cy="3923353"/>
            </a:xfrm>
          </xdr:grpSpPr>
          <xdr:grpSp>
            <xdr:nvGrpSpPr>
              <xdr:cNvPr id="34" name="グループ化 33">
                <a:extLst>
                  <a:ext uri="{FF2B5EF4-FFF2-40B4-BE49-F238E27FC236}">
                    <a16:creationId xmlns:a16="http://schemas.microsoft.com/office/drawing/2014/main" id="{AFCCF3C7-2E30-F636-9D9A-33956029AA51}"/>
                  </a:ext>
                </a:extLst>
              </xdr:cNvPr>
              <xdr:cNvGrpSpPr/>
            </xdr:nvGrpSpPr>
            <xdr:grpSpPr>
              <a:xfrm>
                <a:off x="-1835288" y="3212560"/>
                <a:ext cx="5453328" cy="3923353"/>
                <a:chOff x="-1835288" y="3212560"/>
                <a:chExt cx="5453328" cy="3923353"/>
              </a:xfrm>
            </xdr:grpSpPr>
            <xdr:grpSp>
              <xdr:nvGrpSpPr>
                <xdr:cNvPr id="14" name="グループ化 13">
                  <a:extLst>
                    <a:ext uri="{FF2B5EF4-FFF2-40B4-BE49-F238E27FC236}">
                      <a16:creationId xmlns:a16="http://schemas.microsoft.com/office/drawing/2014/main" id="{FF9FFBB3-589C-7292-E3A3-31A436C91673}"/>
                    </a:ext>
                  </a:extLst>
                </xdr:cNvPr>
                <xdr:cNvGrpSpPr/>
              </xdr:nvGrpSpPr>
              <xdr:grpSpPr>
                <a:xfrm>
                  <a:off x="-1835288" y="3212560"/>
                  <a:ext cx="5453328" cy="3121001"/>
                  <a:chOff x="-1751310" y="1384125"/>
                  <a:chExt cx="10357341" cy="5697292"/>
                </a:xfrm>
                <a:noFill/>
              </xdr:grpSpPr>
              <xdr:graphicFrame macro="">
                <xdr:nvGraphicFramePr>
                  <xdr:cNvPr id="23" name="Chart 1">
                    <a:extLst>
                      <a:ext uri="{FF2B5EF4-FFF2-40B4-BE49-F238E27FC236}">
                        <a16:creationId xmlns:a16="http://schemas.microsoft.com/office/drawing/2014/main" id="{B68252B1-8FC3-76A7-1949-B6F64C99D8A9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-1751310" y="1384125"/>
                  <a:ext cx="10357341" cy="5692522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2"/>
                  </a:graphicData>
                </a:graphic>
              </xdr:graphicFrame>
              <xdr:grpSp>
                <xdr:nvGrpSpPr>
                  <xdr:cNvPr id="24" name="グループ化 1">
                    <a:extLst>
                      <a:ext uri="{FF2B5EF4-FFF2-40B4-BE49-F238E27FC236}">
                        <a16:creationId xmlns:a16="http://schemas.microsoft.com/office/drawing/2014/main" id="{9F2C7228-ED45-7E6C-EDFE-983A9AB056BC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-274883" y="2845216"/>
                    <a:ext cx="5736122" cy="4236201"/>
                    <a:chOff x="9712087" y="3375466"/>
                    <a:chExt cx="5305522" cy="3862209"/>
                  </a:xfrm>
                  <a:grpFill/>
                </xdr:grpSpPr>
                <xdr:cxnSp macro="">
                  <xdr:nvCxnSpPr>
                    <xdr:cNvPr id="25" name="直線コネクタ 24">
                      <a:extLst>
                        <a:ext uri="{FF2B5EF4-FFF2-40B4-BE49-F238E27FC236}">
                          <a16:creationId xmlns:a16="http://schemas.microsoft.com/office/drawing/2014/main" id="{7436F168-B443-E48B-78B7-758CF95EF47E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V="1">
                      <a:off x="11922717" y="6462125"/>
                      <a:ext cx="316000" cy="765990"/>
                    </a:xfrm>
                    <a:prstGeom prst="line">
                      <a:avLst/>
                    </a:prstGeom>
                    <a:grpFill/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6" name="直線コネクタ 25">
                      <a:extLst>
                        <a:ext uri="{FF2B5EF4-FFF2-40B4-BE49-F238E27FC236}">
                          <a16:creationId xmlns:a16="http://schemas.microsoft.com/office/drawing/2014/main" id="{5E2A009D-95EF-EA4B-E442-77C0F9C02282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H="1" flipV="1">
                      <a:off x="12727206" y="6513475"/>
                      <a:ext cx="358124" cy="723780"/>
                    </a:xfrm>
                    <a:prstGeom prst="line">
                      <a:avLst/>
                    </a:prstGeom>
                    <a:grpFill/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7" name="直線コネクタ 26">
                      <a:extLst>
                        <a:ext uri="{FF2B5EF4-FFF2-40B4-BE49-F238E27FC236}">
                          <a16:creationId xmlns:a16="http://schemas.microsoft.com/office/drawing/2014/main" id="{EB3AAB0E-03D5-B830-2BE0-D1F4F0809A41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>
                      <a:off x="12259573" y="4188059"/>
                      <a:ext cx="968460" cy="1347951"/>
                    </a:xfrm>
                    <a:prstGeom prst="line">
                      <a:avLst/>
                    </a:prstGeom>
                    <a:grpFill/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8" name="直線コネクタ 27">
                      <a:extLst>
                        <a:ext uri="{FF2B5EF4-FFF2-40B4-BE49-F238E27FC236}">
                          <a16:creationId xmlns:a16="http://schemas.microsoft.com/office/drawing/2014/main" id="{EA43275A-C539-C4BC-C18C-D0ACBA741BA5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>
                      <a:off x="13746153" y="6363021"/>
                      <a:ext cx="387190" cy="874654"/>
                    </a:xfrm>
                    <a:prstGeom prst="line">
                      <a:avLst/>
                    </a:prstGeom>
                    <a:grpFill/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9" name="直線コネクタ 28">
                      <a:extLst>
                        <a:ext uri="{FF2B5EF4-FFF2-40B4-BE49-F238E27FC236}">
                          <a16:creationId xmlns:a16="http://schemas.microsoft.com/office/drawing/2014/main" id="{9AD94354-45B6-00E6-BAA8-12BBC2B42A55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>
                      <a:off x="12817494" y="3375466"/>
                      <a:ext cx="389492" cy="1577389"/>
                    </a:xfrm>
                    <a:prstGeom prst="line">
                      <a:avLst/>
                    </a:prstGeom>
                    <a:grpFill/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30" name="直線コネクタ 29">
                      <a:extLst>
                        <a:ext uri="{FF2B5EF4-FFF2-40B4-BE49-F238E27FC236}">
                          <a16:creationId xmlns:a16="http://schemas.microsoft.com/office/drawing/2014/main" id="{404D3CBA-55BF-650E-0A3B-708D269F871E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V="1">
                      <a:off x="14228100" y="4465298"/>
                      <a:ext cx="789509" cy="1548707"/>
                    </a:xfrm>
                    <a:prstGeom prst="line">
                      <a:avLst/>
                    </a:prstGeom>
                    <a:grpFill/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31" name="直線コネクタ 30">
                      <a:extLst>
                        <a:ext uri="{FF2B5EF4-FFF2-40B4-BE49-F238E27FC236}">
                          <a16:creationId xmlns:a16="http://schemas.microsoft.com/office/drawing/2014/main" id="{F40D0802-EBD5-0FDF-A554-C4688A92F5AC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H="1" flipV="1">
                      <a:off x="9722614" y="6348602"/>
                      <a:ext cx="326332" cy="879514"/>
                    </a:xfrm>
                    <a:prstGeom prst="line">
                      <a:avLst/>
                    </a:prstGeom>
                    <a:grpFill/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32" name="直線コネクタ 31">
                      <a:extLst>
                        <a:ext uri="{FF2B5EF4-FFF2-40B4-BE49-F238E27FC236}">
                          <a16:creationId xmlns:a16="http://schemas.microsoft.com/office/drawing/2014/main" id="{9BCF8FFC-4044-9C1B-BFC2-54C2CA98A142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H="1">
                      <a:off x="9712087" y="3593493"/>
                      <a:ext cx="693751" cy="881365"/>
                    </a:xfrm>
                    <a:prstGeom prst="line">
                      <a:avLst/>
                    </a:prstGeom>
                    <a:grpFill/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</xdr:grpSp>
            </xdr:grpSp>
            <xdr:grpSp>
              <xdr:nvGrpSpPr>
                <xdr:cNvPr id="15" name="グループ化 14">
                  <a:extLst>
                    <a:ext uri="{FF2B5EF4-FFF2-40B4-BE49-F238E27FC236}">
                      <a16:creationId xmlns:a16="http://schemas.microsoft.com/office/drawing/2014/main" id="{5CFACC20-9CFF-D339-B276-3022B15A423E}"/>
                    </a:ext>
                  </a:extLst>
                </xdr:cNvPr>
                <xdr:cNvGrpSpPr/>
              </xdr:nvGrpSpPr>
              <xdr:grpSpPr>
                <a:xfrm>
                  <a:off x="-1117243" y="3543414"/>
                  <a:ext cx="3403279" cy="3592499"/>
                  <a:chOff x="-612452" y="2425473"/>
                  <a:chExt cx="5187500" cy="6113002"/>
                </a:xfrm>
                <a:noFill/>
              </xdr:grpSpPr>
              <xdr:sp macro="" textlink="">
                <xdr:nvSpPr>
                  <xdr:cNvPr id="16" name="テキスト ボックス 15">
                    <a:extLst>
                      <a:ext uri="{FF2B5EF4-FFF2-40B4-BE49-F238E27FC236}">
                        <a16:creationId xmlns:a16="http://schemas.microsoft.com/office/drawing/2014/main" id="{8BF7A786-47E6-5765-971F-13F1A11A2685}"/>
                      </a:ext>
                    </a:extLst>
                  </xdr:cNvPr>
                  <xdr:cNvSpPr txBox="1"/>
                </xdr:nvSpPr>
                <xdr:spPr>
                  <a:xfrm>
                    <a:off x="-50945" y="2425473"/>
                    <a:ext cx="1320281" cy="1203433"/>
                  </a:xfrm>
                  <a:prstGeom prst="rect">
                    <a:avLst/>
                  </a:prstGeom>
                  <a:grp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/>
                  <a:p>
                    <a:pPr algn="l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紀伊半島豪雨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（台風第</a:t>
                    </a:r>
                    <a:r>
                      <a:rPr kumimoji="1" lang="en-US" altLang="ja-JP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12</a:t>
                    </a:r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号）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6,099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か所</a:t>
                    </a:r>
                    <a:endParaRPr kumimoji="1" lang="en-US" altLang="ja-JP" sz="90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985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億円</a:t>
                    </a:r>
                  </a:p>
                </xdr:txBody>
              </xdr:sp>
              <xdr:sp macro="" textlink="">
                <xdr:nvSpPr>
                  <xdr:cNvPr id="17" name="テキスト ボックス 16">
                    <a:extLst>
                      <a:ext uri="{FF2B5EF4-FFF2-40B4-BE49-F238E27FC236}">
                        <a16:creationId xmlns:a16="http://schemas.microsoft.com/office/drawing/2014/main" id="{E39DF054-58BE-575F-D019-4702CD791518}"/>
                      </a:ext>
                    </a:extLst>
                  </xdr:cNvPr>
                  <xdr:cNvSpPr txBox="1"/>
                </xdr:nvSpPr>
                <xdr:spPr>
                  <a:xfrm>
                    <a:off x="-612452" y="7110746"/>
                    <a:ext cx="1209772" cy="985652"/>
                  </a:xfrm>
                  <a:prstGeom prst="rect">
                    <a:avLst/>
                  </a:prstGeom>
                  <a:grp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rtlCol="0" anchor="t">
                    <a:noAutofit/>
                  </a:bodyPr>
                  <a:lstStyle/>
                  <a:p>
                    <a:pPr algn="l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東日本大震災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3,365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か所</a:t>
                    </a:r>
                    <a:endParaRPr kumimoji="1" lang="en-US" altLang="ja-JP" sz="90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1,650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億円</a:t>
                    </a:r>
                  </a:p>
                </xdr:txBody>
              </xdr:sp>
              <xdr:sp macro="" textlink="">
                <xdr:nvSpPr>
                  <xdr:cNvPr id="18" name="テキスト ボックス 17">
                    <a:extLst>
                      <a:ext uri="{FF2B5EF4-FFF2-40B4-BE49-F238E27FC236}">
                        <a16:creationId xmlns:a16="http://schemas.microsoft.com/office/drawing/2014/main" id="{08ED33A1-4FDC-52D3-E6C6-244C1C0C6577}"/>
                      </a:ext>
                    </a:extLst>
                  </xdr:cNvPr>
                  <xdr:cNvSpPr txBox="1"/>
                </xdr:nvSpPr>
                <xdr:spPr>
                  <a:xfrm>
                    <a:off x="750343" y="7122012"/>
                    <a:ext cx="1044601" cy="1256943"/>
                  </a:xfrm>
                  <a:prstGeom prst="rect">
                    <a:avLst/>
                  </a:prstGeom>
                  <a:grp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/>
                  <a:p>
                    <a:pPr algn="ctr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熊本地震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ctr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2,206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か所</a:t>
                    </a:r>
                    <a:endParaRPr kumimoji="1" lang="en-US" altLang="ja-JP" sz="90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ctr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432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億円</a:t>
                    </a:r>
                  </a:p>
                </xdr:txBody>
              </xdr:sp>
              <xdr:sp macro="" textlink="">
                <xdr:nvSpPr>
                  <xdr:cNvPr id="19" name="テキスト ボックス 18">
                    <a:extLst>
                      <a:ext uri="{FF2B5EF4-FFF2-40B4-BE49-F238E27FC236}">
                        <a16:creationId xmlns:a16="http://schemas.microsoft.com/office/drawing/2014/main" id="{AA1B901A-8620-F932-20ED-A3D2D860F5DC}"/>
                      </a:ext>
                    </a:extLst>
                  </xdr:cNvPr>
                  <xdr:cNvSpPr txBox="1"/>
                </xdr:nvSpPr>
                <xdr:spPr>
                  <a:xfrm>
                    <a:off x="1697554" y="7158442"/>
                    <a:ext cx="1296781" cy="1273684"/>
                  </a:xfrm>
                  <a:prstGeom prst="rect">
                    <a:avLst/>
                  </a:prstGeom>
                  <a:grp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/>
                  <a:p>
                    <a:pPr algn="l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九州北部豪雨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2,649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か所</a:t>
                    </a:r>
                    <a:endParaRPr kumimoji="1" lang="en-US" altLang="ja-JP" sz="90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352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億円</a:t>
                    </a:r>
                  </a:p>
                </xdr:txBody>
              </xdr:sp>
              <xdr:sp macro="" textlink="">
                <xdr:nvSpPr>
                  <xdr:cNvPr id="20" name="テキスト ボックス 19">
                    <a:extLst>
                      <a:ext uri="{FF2B5EF4-FFF2-40B4-BE49-F238E27FC236}">
                        <a16:creationId xmlns:a16="http://schemas.microsoft.com/office/drawing/2014/main" id="{4BA3C253-9CE7-778C-D702-0BD47C5DE5CF}"/>
                      </a:ext>
                    </a:extLst>
                  </xdr:cNvPr>
                  <xdr:cNvSpPr txBox="1"/>
                </xdr:nvSpPr>
                <xdr:spPr>
                  <a:xfrm>
                    <a:off x="2750890" y="7139298"/>
                    <a:ext cx="1824158" cy="1399177"/>
                  </a:xfrm>
                  <a:prstGeom prst="rect">
                    <a:avLst/>
                  </a:prstGeom>
                  <a:grp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/>
                  <a:p>
                    <a:pPr algn="l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令和元年東日本台風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（台風第</a:t>
                    </a:r>
                    <a:r>
                      <a:rPr kumimoji="1" lang="en-US" altLang="ja-JP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19</a:t>
                    </a:r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号）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12,148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か所</a:t>
                    </a:r>
                    <a:endParaRPr kumimoji="1" lang="en-US" altLang="ja-JP" sz="90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717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億円</a:t>
                    </a:r>
                  </a:p>
                </xdr:txBody>
              </xdr:sp>
              <xdr:sp macro="" textlink="">
                <xdr:nvSpPr>
                  <xdr:cNvPr id="21" name="テキスト ボックス 20">
                    <a:extLst>
                      <a:ext uri="{FF2B5EF4-FFF2-40B4-BE49-F238E27FC236}">
                        <a16:creationId xmlns:a16="http://schemas.microsoft.com/office/drawing/2014/main" id="{CED3E466-D5AB-2032-AF24-CE5071622A49}"/>
                      </a:ext>
                    </a:extLst>
                  </xdr:cNvPr>
                  <xdr:cNvSpPr txBox="1"/>
                </xdr:nvSpPr>
                <xdr:spPr>
                  <a:xfrm>
                    <a:off x="677942" y="3379735"/>
                    <a:ext cx="1418527" cy="1008971"/>
                  </a:xfrm>
                  <a:prstGeom prst="rect">
                    <a:avLst/>
                  </a:prstGeom>
                  <a:grp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rtlCol="0" anchor="t">
                    <a:noAutofit/>
                  </a:bodyPr>
                  <a:lstStyle/>
                  <a:p>
                    <a:pPr algn="l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平成</a:t>
                    </a:r>
                    <a:r>
                      <a:rPr kumimoji="1" lang="en-US" altLang="ja-JP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30</a:t>
                    </a:r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年７月豪雨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12,663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か所</a:t>
                    </a:r>
                    <a:endParaRPr kumimoji="1" lang="en-US" altLang="ja-JP" sz="90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1,644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億円</a:t>
                    </a:r>
                  </a:p>
                </xdr:txBody>
              </xdr:sp>
              <xdr:sp macro="" textlink="">
                <xdr:nvSpPr>
                  <xdr:cNvPr id="22" name="テキスト ボックス 21">
                    <a:extLst>
                      <a:ext uri="{FF2B5EF4-FFF2-40B4-BE49-F238E27FC236}">
                        <a16:creationId xmlns:a16="http://schemas.microsoft.com/office/drawing/2014/main" id="{108B2A38-5D61-7B2C-43F8-BDFB68409B75}"/>
                      </a:ext>
                    </a:extLst>
                  </xdr:cNvPr>
                  <xdr:cNvSpPr txBox="1"/>
                </xdr:nvSpPr>
                <xdr:spPr>
                  <a:xfrm>
                    <a:off x="1361148" y="2485854"/>
                    <a:ext cx="1860629" cy="935632"/>
                  </a:xfrm>
                  <a:prstGeom prst="rect">
                    <a:avLst/>
                  </a:prstGeom>
                  <a:grp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/>
                  <a:p>
                    <a:pPr algn="l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北海道胆振東部地震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410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か所</a:t>
                    </a:r>
                    <a:endParaRPr kumimoji="1" lang="en-US" altLang="ja-JP" sz="90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471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億円</a:t>
                    </a:r>
                    <a:endParaRPr kumimoji="1" lang="en-US" altLang="ja-JP" sz="90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</xdr:txBody>
              </xdr:sp>
            </xdr:grpSp>
          </xdr:grpSp>
          <xdr:sp macro="" textlink="">
            <xdr:nvSpPr>
              <xdr:cNvPr id="13" name="テキスト ボックス 12">
                <a:extLst>
                  <a:ext uri="{FF2B5EF4-FFF2-40B4-BE49-F238E27FC236}">
                    <a16:creationId xmlns:a16="http://schemas.microsoft.com/office/drawing/2014/main" id="{3D3DB62E-F513-35B2-EC47-B586875DD1B5}"/>
                  </a:ext>
                </a:extLst>
              </xdr:cNvPr>
              <xdr:cNvSpPr txBox="1"/>
            </xdr:nvSpPr>
            <xdr:spPr>
              <a:xfrm>
                <a:off x="1765136" y="4175698"/>
                <a:ext cx="946266" cy="529799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pPr algn="l"/>
                <a:r>
                  <a:rPr kumimoji="1" lang="ja-JP" altLang="en-US" sz="850">
                    <a:solidFill>
                      <a:schemeClr val="tx1"/>
                    </a:solidFill>
                    <a:latin typeface="+mn-ea"/>
                    <a:ea typeface="+mn-ea"/>
                  </a:rPr>
                  <a:t>令和２年７月豪雨</a:t>
                </a:r>
                <a:endParaRPr kumimoji="1" lang="en-US" altLang="ja-JP" sz="850">
                  <a:solidFill>
                    <a:schemeClr val="tx1"/>
                  </a:solidFill>
                  <a:latin typeface="+mn-ea"/>
                  <a:ea typeface="+mn-ea"/>
                </a:endParaRPr>
              </a:p>
              <a:p>
                <a:pPr algn="l"/>
                <a:r>
                  <a:rPr kumimoji="1" lang="en-US" altLang="ja-JP" sz="900">
                    <a:solidFill>
                      <a:schemeClr val="tx1"/>
                    </a:solidFill>
                    <a:latin typeface="+mn-ea"/>
                    <a:ea typeface="+mn-ea"/>
                  </a:rPr>
                  <a:t>10,462</a:t>
                </a:r>
                <a:r>
                  <a:rPr kumimoji="1" lang="ja-JP" altLang="en-US" sz="900">
                    <a:solidFill>
                      <a:schemeClr val="tx1"/>
                    </a:solidFill>
                    <a:latin typeface="+mn-ea"/>
                    <a:ea typeface="+mn-ea"/>
                  </a:rPr>
                  <a:t>か所</a:t>
                </a:r>
                <a:endParaRPr kumimoji="1" lang="en-US" altLang="ja-JP" sz="900">
                  <a:solidFill>
                    <a:schemeClr val="tx1"/>
                  </a:solidFill>
                  <a:latin typeface="+mn-ea"/>
                  <a:ea typeface="+mn-ea"/>
                </a:endParaRPr>
              </a:p>
              <a:p>
                <a:pPr algn="l"/>
                <a:r>
                  <a:rPr kumimoji="1" lang="en-US" altLang="ja-JP" sz="900">
                    <a:solidFill>
                      <a:schemeClr val="tx1"/>
                    </a:solidFill>
                    <a:latin typeface="+mn-ea"/>
                    <a:ea typeface="+mn-ea"/>
                  </a:rPr>
                  <a:t>956</a:t>
                </a:r>
                <a:r>
                  <a:rPr kumimoji="1" lang="ja-JP" altLang="en-US" sz="900">
                    <a:solidFill>
                      <a:schemeClr val="tx1"/>
                    </a:solidFill>
                    <a:latin typeface="+mn-ea"/>
                    <a:ea typeface="+mn-ea"/>
                  </a:rPr>
                  <a:t>億円</a:t>
                </a:r>
              </a:p>
            </xdr:txBody>
          </xdr:sp>
        </xdr:grpSp>
        <xdr:cxnSp macro="">
          <xdr:nvCxnSpPr>
            <xdr:cNvPr id="10" name="直線コネクタ 9">
              <a:extLst>
                <a:ext uri="{FF2B5EF4-FFF2-40B4-BE49-F238E27FC236}">
                  <a16:creationId xmlns:a16="http://schemas.microsoft.com/office/drawing/2014/main" id="{924E73D2-859D-AD0E-A3BA-285192894298}"/>
                </a:ext>
              </a:extLst>
            </xdr:cNvPr>
            <xdr:cNvCxnSpPr>
              <a:cxnSpLocks/>
            </xdr:cNvCxnSpPr>
          </xdr:nvCxnSpPr>
          <xdr:spPr bwMode="auto">
            <a:xfrm flipV="1">
              <a:off x="5651809" y="5997886"/>
              <a:ext cx="144908" cy="498262"/>
            </a:xfrm>
            <a:prstGeom prst="lin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0E30654E-09AC-818D-B483-B4FF9EC6617D}"/>
                </a:ext>
              </a:extLst>
            </xdr:cNvPr>
            <xdr:cNvSpPr txBox="1"/>
          </xdr:nvSpPr>
          <xdr:spPr>
            <a:xfrm>
              <a:off x="5429560" y="6473261"/>
              <a:ext cx="916740" cy="605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l"/>
              <a:r>
                <a:rPr kumimoji="1" lang="ja-JP" altLang="en-US" sz="850">
                  <a:solidFill>
                    <a:schemeClr val="tx1"/>
                  </a:solidFill>
                  <a:latin typeface="+mn-ea"/>
                  <a:ea typeface="+mn-ea"/>
                </a:rPr>
                <a:t>能登半島地震</a:t>
              </a:r>
              <a:endParaRPr kumimoji="1" lang="en-US" altLang="ja-JP" sz="850">
                <a:solidFill>
                  <a:schemeClr val="tx1"/>
                </a:solidFill>
                <a:latin typeface="+mn-ea"/>
                <a:ea typeface="+mn-ea"/>
              </a:endParaRPr>
            </a:p>
            <a:p>
              <a:pPr algn="l"/>
              <a:r>
                <a:rPr kumimoji="1" lang="en-US" altLang="ja-JP" sz="900">
                  <a:solidFill>
                    <a:schemeClr val="tx1"/>
                  </a:solidFill>
                  <a:latin typeface="+mn-ea"/>
                  <a:ea typeface="+mn-ea"/>
                </a:rPr>
                <a:t>2,629</a:t>
              </a:r>
              <a:r>
                <a:rPr kumimoji="1" lang="ja-JP" altLang="en-US" sz="900">
                  <a:solidFill>
                    <a:schemeClr val="tx1"/>
                  </a:solidFill>
                  <a:latin typeface="+mn-ea"/>
                  <a:ea typeface="+mn-ea"/>
                </a:rPr>
                <a:t>か所</a:t>
              </a:r>
              <a:endParaRPr kumimoji="1" lang="en-US" altLang="ja-JP" sz="900">
                <a:solidFill>
                  <a:schemeClr val="tx1"/>
                </a:solidFill>
                <a:latin typeface="+mn-ea"/>
                <a:ea typeface="+mn-ea"/>
              </a:endParaRPr>
            </a:p>
            <a:p>
              <a:pPr algn="l"/>
              <a:r>
                <a:rPr kumimoji="1" lang="en-US" altLang="ja-JP" sz="900">
                  <a:solidFill>
                    <a:schemeClr val="tx1"/>
                  </a:solidFill>
                  <a:latin typeface="+mn-ea"/>
                  <a:ea typeface="+mn-ea"/>
                </a:rPr>
                <a:t>874</a:t>
              </a:r>
              <a:r>
                <a:rPr kumimoji="1" lang="ja-JP" altLang="en-US" sz="900">
                  <a:solidFill>
                    <a:schemeClr val="tx1"/>
                  </a:solidFill>
                  <a:latin typeface="+mn-ea"/>
                  <a:ea typeface="+mn-ea"/>
                </a:rPr>
                <a:t>億円</a:t>
              </a:r>
            </a:p>
          </xdr:txBody>
        </xdr: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630116</xdr:colOff>
      <xdr:row>53</xdr:row>
      <xdr:rowOff>105507</xdr:rowOff>
    </xdr:from>
    <xdr:to>
      <xdr:col>23</xdr:col>
      <xdr:colOff>403316</xdr:colOff>
      <xdr:row>69</xdr:row>
      <xdr:rowOff>168213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753F4EA0-ED2B-43BF-936E-CFD5C28F9F3B}"/>
            </a:ext>
          </a:extLst>
        </xdr:cNvPr>
        <xdr:cNvGrpSpPr>
          <a:grpSpLocks noChangeAspect="1"/>
        </xdr:cNvGrpSpPr>
      </xdr:nvGrpSpPr>
      <xdr:grpSpPr>
        <a:xfrm>
          <a:off x="7474509" y="10079543"/>
          <a:ext cx="3855343" cy="2892991"/>
          <a:chOff x="1717676" y="1016691"/>
          <a:chExt cx="10433057" cy="7527024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682E1192-08DE-3468-4019-6FAD899CDBBD}"/>
              </a:ext>
            </a:extLst>
          </xdr:cNvPr>
          <xdr:cNvGrpSpPr/>
        </xdr:nvGrpSpPr>
        <xdr:grpSpPr>
          <a:xfrm>
            <a:off x="1717676" y="1016691"/>
            <a:ext cx="10433057" cy="7527024"/>
            <a:chOff x="1716172" y="1014302"/>
            <a:chExt cx="10448097" cy="7481748"/>
          </a:xfrm>
        </xdr:grpSpPr>
        <xdr:graphicFrame macro="">
          <xdr:nvGraphicFramePr>
            <xdr:cNvPr id="5" name="Chart 1">
              <a:extLst>
                <a:ext uri="{FF2B5EF4-FFF2-40B4-BE49-F238E27FC236}">
                  <a16:creationId xmlns:a16="http://schemas.microsoft.com/office/drawing/2014/main" id="{65196B65-5600-0AAB-BC85-AB3DEB7CA6E4}"/>
                </a:ext>
              </a:extLst>
            </xdr:cNvPr>
            <xdr:cNvGraphicFramePr>
              <a:graphicFrameLocks/>
            </xdr:cNvGraphicFramePr>
          </xdr:nvGraphicFramePr>
          <xdr:xfrm>
            <a:off x="1716172" y="1142451"/>
            <a:ext cx="10357348" cy="602422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pSp>
          <xdr:nvGrpSpPr>
            <xdr:cNvPr id="6" name="グループ化 1">
              <a:extLst>
                <a:ext uri="{FF2B5EF4-FFF2-40B4-BE49-F238E27FC236}">
                  <a16:creationId xmlns:a16="http://schemas.microsoft.com/office/drawing/2014/main" id="{805863FB-755A-7EF2-658A-AB8E33539EBE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38515" y="1605841"/>
              <a:ext cx="9221015" cy="6890209"/>
              <a:chOff x="12591875" y="2245510"/>
              <a:chExt cx="8528870" cy="6281906"/>
            </a:xfrm>
          </xdr:grpSpPr>
          <xdr:sp macro="" textlink="">
            <xdr:nvSpPr>
              <xdr:cNvPr id="9" name="正方形/長方形 8">
                <a:extLst>
                  <a:ext uri="{FF2B5EF4-FFF2-40B4-BE49-F238E27FC236}">
                    <a16:creationId xmlns:a16="http://schemas.microsoft.com/office/drawing/2014/main" id="{0122F206-7A31-741F-E0C9-074C4CAF8F4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>
                <a:off x="17436551" y="4224030"/>
                <a:ext cx="166619" cy="2287858"/>
              </a:xfrm>
              <a:prstGeom prst="rect">
                <a:avLst/>
              </a:prstGeom>
              <a:solidFill>
                <a:srgbClr val="FFC000"/>
              </a:solidFill>
              <a:ln w="12700" cmpd="thinThick" algn="ctr">
                <a:noFill/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spcBef>
                    <a:spcPct val="0"/>
                  </a:spcBef>
                  <a:buFontTx/>
                  <a:buNone/>
                </a:pPr>
                <a:endParaRPr lang="en-US" altLang="ja-JP" sz="500">
                  <a:solidFill>
                    <a:schemeClr val="tx2"/>
                  </a:solidFill>
                </a:endParaRPr>
              </a:p>
              <a:p>
                <a:pPr>
                  <a:spcBef>
                    <a:spcPct val="0"/>
                  </a:spcBef>
                  <a:buFontTx/>
                  <a:buNone/>
                </a:pPr>
                <a:endParaRPr lang="ja-JP" altLang="ja-JP" sz="500">
                  <a:solidFill>
                    <a:schemeClr val="tx2"/>
                  </a:solidFill>
                </a:endParaRPr>
              </a:p>
            </xdr:txBody>
          </xdr:sp>
          <xdr:sp macro="" textlink="">
            <xdr:nvSpPr>
              <xdr:cNvPr id="10" name="正方形/長方形 9">
                <a:extLst>
                  <a:ext uri="{FF2B5EF4-FFF2-40B4-BE49-F238E27FC236}">
                    <a16:creationId xmlns:a16="http://schemas.microsoft.com/office/drawing/2014/main" id="{9DFC70F2-F414-AEB7-3692-A171CA69D07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>
                <a:off x="13198386" y="3574828"/>
                <a:ext cx="167903" cy="2617218"/>
              </a:xfrm>
              <a:prstGeom prst="rect">
                <a:avLst/>
              </a:prstGeom>
              <a:solidFill>
                <a:srgbClr val="FFC000"/>
              </a:solidFill>
              <a:ln w="12700" cmpd="thinThick" algn="ctr">
                <a:noFill/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spcBef>
                    <a:spcPct val="0"/>
                  </a:spcBef>
                  <a:buFontTx/>
                  <a:buNone/>
                </a:pPr>
                <a:endParaRPr lang="ja-JP" altLang="ja-JP" sz="500">
                  <a:solidFill>
                    <a:schemeClr val="tx2"/>
                  </a:solidFill>
                </a:endParaRPr>
              </a:p>
            </xdr:txBody>
          </xdr:sp>
          <xdr:sp macro="" textlink="">
            <xdr:nvSpPr>
              <xdr:cNvPr id="11" name="正方形/長方形 10">
                <a:extLst>
                  <a:ext uri="{FF2B5EF4-FFF2-40B4-BE49-F238E27FC236}">
                    <a16:creationId xmlns:a16="http://schemas.microsoft.com/office/drawing/2014/main" id="{F7032260-FFBF-CD57-00D7-39E2F2AC6B3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>
                <a:off x="17436551" y="4781362"/>
                <a:ext cx="166619" cy="1735010"/>
              </a:xfrm>
              <a:prstGeom prst="rect">
                <a:avLst/>
              </a:prstGeom>
              <a:solidFill>
                <a:srgbClr val="0070C0"/>
              </a:solidFill>
              <a:ln w="12700" cmpd="thinThick" algn="ctr">
                <a:noFill/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spcBef>
                    <a:spcPct val="0"/>
                  </a:spcBef>
                  <a:buFontTx/>
                  <a:buNone/>
                </a:pPr>
                <a:endParaRPr lang="ja-JP" altLang="ja-JP" sz="500">
                  <a:solidFill>
                    <a:schemeClr val="tx2"/>
                  </a:solidFill>
                </a:endParaRPr>
              </a:p>
            </xdr:txBody>
          </xdr:sp>
          <xdr:sp macro="" textlink="">
            <xdr:nvSpPr>
              <xdr:cNvPr id="12" name="正方形/長方形 11">
                <a:extLst>
                  <a:ext uri="{FF2B5EF4-FFF2-40B4-BE49-F238E27FC236}">
                    <a16:creationId xmlns:a16="http://schemas.microsoft.com/office/drawing/2014/main" id="{4955D54A-C83F-EA7B-1C09-765260AE91F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>
                <a:off x="18106144" y="5742402"/>
                <a:ext cx="153803" cy="788106"/>
              </a:xfrm>
              <a:prstGeom prst="rect">
                <a:avLst/>
              </a:prstGeom>
              <a:solidFill>
                <a:srgbClr val="0070C0"/>
              </a:solidFill>
              <a:ln w="12700" cmpd="thinThick" algn="ctr">
                <a:noFill/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spcBef>
                    <a:spcPct val="0"/>
                  </a:spcBef>
                  <a:buFontTx/>
                  <a:buNone/>
                </a:pPr>
                <a:endParaRPr lang="ja-JP" altLang="ja-JP" sz="500">
                  <a:solidFill>
                    <a:schemeClr val="tx2"/>
                  </a:solidFill>
                </a:endParaRPr>
              </a:p>
            </xdr:txBody>
          </xdr:sp>
          <xdr:sp macro="" textlink="">
            <xdr:nvSpPr>
              <xdr:cNvPr id="13" name="正方形/長方形 12">
                <a:extLst>
                  <a:ext uri="{FF2B5EF4-FFF2-40B4-BE49-F238E27FC236}">
                    <a16:creationId xmlns:a16="http://schemas.microsoft.com/office/drawing/2014/main" id="{59E7692C-1D3A-1FCC-87CB-7A99AEC007A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>
                <a:off x="18670953" y="5444603"/>
                <a:ext cx="166619" cy="1070412"/>
              </a:xfrm>
              <a:prstGeom prst="rect">
                <a:avLst/>
              </a:prstGeom>
              <a:solidFill>
                <a:srgbClr val="0070C0"/>
              </a:solidFill>
              <a:ln w="12700" cmpd="thinThick" algn="ctr">
                <a:noFill/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spcBef>
                    <a:spcPct val="0"/>
                  </a:spcBef>
                  <a:buFontTx/>
                  <a:buNone/>
                </a:pPr>
                <a:endParaRPr lang="ja-JP" altLang="ja-JP" sz="500">
                  <a:solidFill>
                    <a:schemeClr val="tx2"/>
                  </a:solidFill>
                </a:endParaRPr>
              </a:p>
            </xdr:txBody>
          </xdr:sp>
          <xdr:sp macro="" textlink="">
            <xdr:nvSpPr>
              <xdr:cNvPr id="14" name="正方形/長方形 13">
                <a:extLst>
                  <a:ext uri="{FF2B5EF4-FFF2-40B4-BE49-F238E27FC236}">
                    <a16:creationId xmlns:a16="http://schemas.microsoft.com/office/drawing/2014/main" id="{602F1F71-AB53-2D2C-2CD6-D70D2FA3A80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>
                <a:off x="16835471" y="6129643"/>
                <a:ext cx="166619" cy="399935"/>
              </a:xfrm>
              <a:prstGeom prst="rect">
                <a:avLst/>
              </a:prstGeom>
              <a:solidFill>
                <a:srgbClr val="0070C0"/>
              </a:solidFill>
              <a:ln w="12700" cmpd="thinThick" algn="ctr">
                <a:noFill/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spcBef>
                    <a:spcPct val="0"/>
                  </a:spcBef>
                  <a:buFontTx/>
                  <a:buNone/>
                </a:pPr>
                <a:endParaRPr lang="ja-JP" altLang="ja-JP" sz="500">
                  <a:solidFill>
                    <a:schemeClr val="tx2"/>
                  </a:solidFill>
                </a:endParaRPr>
              </a:p>
            </xdr:txBody>
          </xdr:sp>
          <xdr:sp macro="" textlink="">
            <xdr:nvSpPr>
              <xdr:cNvPr id="15" name="正方形/長方形 14">
                <a:extLst>
                  <a:ext uri="{FF2B5EF4-FFF2-40B4-BE49-F238E27FC236}">
                    <a16:creationId xmlns:a16="http://schemas.microsoft.com/office/drawing/2014/main" id="{A96A2BE4-A747-715E-6D48-69257947A0B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>
                <a:off x="16239737" y="6048588"/>
                <a:ext cx="173026" cy="499917"/>
              </a:xfrm>
              <a:prstGeom prst="rect">
                <a:avLst/>
              </a:prstGeom>
              <a:solidFill>
                <a:srgbClr val="0070C0"/>
              </a:solidFill>
              <a:ln w="12700" cmpd="thinThick" algn="ctr">
                <a:noFill/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spcBef>
                    <a:spcPct val="0"/>
                  </a:spcBef>
                  <a:buFontTx/>
                  <a:buNone/>
                </a:pPr>
                <a:endParaRPr lang="ja-JP" altLang="ja-JP" sz="500">
                  <a:solidFill>
                    <a:schemeClr val="tx2"/>
                  </a:solidFill>
                </a:endParaRPr>
              </a:p>
            </xdr:txBody>
          </xdr:sp>
          <xdr:sp macro="" textlink="">
            <xdr:nvSpPr>
              <xdr:cNvPr id="16" name="正方形/長方形 15">
                <a:extLst>
                  <a:ext uri="{FF2B5EF4-FFF2-40B4-BE49-F238E27FC236}">
                    <a16:creationId xmlns:a16="http://schemas.microsoft.com/office/drawing/2014/main" id="{452B98BB-14BE-8E39-FFA6-9AD1316BAA3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>
                <a:off x="13198386" y="4779452"/>
                <a:ext cx="170570" cy="1776180"/>
              </a:xfrm>
              <a:prstGeom prst="rect">
                <a:avLst/>
              </a:prstGeom>
              <a:solidFill>
                <a:srgbClr val="0070C0"/>
              </a:solidFill>
              <a:ln w="12700" cmpd="thinThick" algn="ctr">
                <a:noFill/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spcBef>
                    <a:spcPct val="0"/>
                  </a:spcBef>
                  <a:buFontTx/>
                  <a:buNone/>
                </a:pPr>
                <a:endParaRPr lang="ja-JP" altLang="ja-JP" sz="500">
                  <a:solidFill>
                    <a:schemeClr val="tx2"/>
                  </a:solidFill>
                </a:endParaRPr>
              </a:p>
            </xdr:txBody>
          </xdr:sp>
          <xdr:sp macro="" textlink="">
            <xdr:nvSpPr>
              <xdr:cNvPr id="17" name="テキスト ボックス 86">
                <a:extLst>
                  <a:ext uri="{FF2B5EF4-FFF2-40B4-BE49-F238E27FC236}">
                    <a16:creationId xmlns:a16="http://schemas.microsoft.com/office/drawing/2014/main" id="{75CCFA3F-F94C-EDFF-3EFF-BBD70F05A04E}"/>
                  </a:ext>
                </a:extLst>
              </xdr:cNvPr>
              <xdr:cNvSpPr txBox="1"/>
            </xdr:nvSpPr>
            <xdr:spPr>
              <a:xfrm>
                <a:off x="12591875" y="7380783"/>
                <a:ext cx="1970790" cy="903966"/>
              </a:xfrm>
              <a:prstGeom prst="rect">
                <a:avLst/>
              </a:prstGeom>
              <a:noFill/>
            </xdr:spPr>
            <xdr:txBody>
              <a:bodyPr wrap="square" spcCol="14400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東日本大震災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3,365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か所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1,650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億円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</xdr:txBody>
          </xdr:sp>
          <xdr:sp macro="" textlink="">
            <xdr:nvSpPr>
              <xdr:cNvPr id="18" name="テキスト ボックス 87">
                <a:extLst>
                  <a:ext uri="{FF2B5EF4-FFF2-40B4-BE49-F238E27FC236}">
                    <a16:creationId xmlns:a16="http://schemas.microsoft.com/office/drawing/2014/main" id="{5A94BBA5-2ABA-2E4F-177D-6C4CCC2347E1}"/>
                  </a:ext>
                </a:extLst>
              </xdr:cNvPr>
              <xdr:cNvSpPr txBox="1"/>
            </xdr:nvSpPr>
            <xdr:spPr>
              <a:xfrm>
                <a:off x="13855241" y="3006162"/>
                <a:ext cx="2175910" cy="1126109"/>
              </a:xfrm>
              <a:prstGeom prst="rect">
                <a:avLst/>
              </a:prstGeom>
              <a:noFill/>
            </xdr:spPr>
            <xdr:txBody>
              <a:bodyPr wrap="square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lnSpc>
                    <a:spcPts val="700"/>
                  </a:lnSpc>
                  <a:defRPr/>
                </a:pPr>
                <a:r>
                  <a:rPr kumimoji="1" lang="ja-JP" altLang="ja-JP" sz="700" kern="12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紀伊半島豪雨</a:t>
                </a:r>
                <a:endParaRPr kumimoji="1" lang="en-US" altLang="ja-JP" sz="700" kern="12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kumimoji="1" lang="ja-JP" altLang="en-US" sz="700" kern="12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（</a:t>
                </a:r>
                <a:r>
                  <a:rPr lang="ja-JP" altLang="en-US" sz="700">
                    <a:solidFill>
                      <a:schemeClr val="tx1"/>
                    </a:solidFill>
                    <a:latin typeface="+mn-ea"/>
                  </a:rPr>
                  <a:t>台風第</a:t>
                </a:r>
                <a:r>
                  <a:rPr lang="en-US" altLang="ja-JP" sz="700">
                    <a:solidFill>
                      <a:schemeClr val="tx1"/>
                    </a:solidFill>
                    <a:latin typeface="+mn-ea"/>
                  </a:rPr>
                  <a:t>12</a:t>
                </a:r>
                <a:r>
                  <a:rPr lang="ja-JP" altLang="en-US" sz="700">
                    <a:solidFill>
                      <a:schemeClr val="tx1"/>
                    </a:solidFill>
                    <a:latin typeface="+mn-ea"/>
                  </a:rPr>
                  <a:t>号）</a:t>
                </a:r>
                <a:endParaRPr lang="en-US" altLang="ja-JP" sz="700">
                  <a:solidFill>
                    <a:schemeClr val="tx1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chemeClr val="tx1"/>
                    </a:solidFill>
                    <a:latin typeface="+mn-ea"/>
                  </a:rPr>
                  <a:t>6,099</a:t>
                </a:r>
                <a:r>
                  <a:rPr lang="ja-JP" altLang="en-US" sz="700">
                    <a:solidFill>
                      <a:schemeClr val="tx1"/>
                    </a:solidFill>
                    <a:latin typeface="+mn-ea"/>
                  </a:rPr>
                  <a:t>か所</a:t>
                </a:r>
                <a:endParaRPr lang="en-US" altLang="ja-JP" sz="700">
                  <a:solidFill>
                    <a:schemeClr val="tx1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chemeClr val="tx1"/>
                    </a:solidFill>
                    <a:latin typeface="+mn-ea"/>
                  </a:rPr>
                  <a:t>985</a:t>
                </a:r>
                <a:r>
                  <a:rPr lang="ja-JP" altLang="en-US" sz="700">
                    <a:solidFill>
                      <a:schemeClr val="tx1"/>
                    </a:solidFill>
                    <a:latin typeface="+mn-ea"/>
                  </a:rPr>
                  <a:t>億円</a:t>
                </a:r>
                <a:endParaRPr lang="en-US" altLang="ja-JP" sz="700">
                  <a:solidFill>
                    <a:schemeClr val="tx1"/>
                  </a:solidFill>
                  <a:latin typeface="+mn-ea"/>
                </a:endParaRPr>
              </a:p>
            </xdr:txBody>
          </xdr:sp>
          <xdr:sp macro="" textlink="">
            <xdr:nvSpPr>
              <xdr:cNvPr id="19" name="テキスト ボックス 88">
                <a:extLst>
                  <a:ext uri="{FF2B5EF4-FFF2-40B4-BE49-F238E27FC236}">
                    <a16:creationId xmlns:a16="http://schemas.microsoft.com/office/drawing/2014/main" id="{125403DE-BF71-1385-99FC-B2A7A9F88882}"/>
                  </a:ext>
                </a:extLst>
              </xdr:cNvPr>
              <xdr:cNvSpPr txBox="1"/>
            </xdr:nvSpPr>
            <xdr:spPr>
              <a:xfrm>
                <a:off x="15546020" y="3258420"/>
                <a:ext cx="1836759" cy="112610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平成</a:t>
                </a: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30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年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７月豪雨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12,663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か所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1,644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億円</a:t>
                </a:r>
              </a:p>
            </xdr:txBody>
          </xdr:sp>
          <xdr:sp macro="" textlink="">
            <xdr:nvSpPr>
              <xdr:cNvPr id="20" name="テキスト ボックス 89">
                <a:extLst>
                  <a:ext uri="{FF2B5EF4-FFF2-40B4-BE49-F238E27FC236}">
                    <a16:creationId xmlns:a16="http://schemas.microsoft.com/office/drawing/2014/main" id="{218059E2-C5FD-F29C-AA64-E9EEA4746E84}"/>
                  </a:ext>
                </a:extLst>
              </xdr:cNvPr>
              <xdr:cNvSpPr txBox="1"/>
            </xdr:nvSpPr>
            <xdr:spPr>
              <a:xfrm>
                <a:off x="15734412" y="2245510"/>
                <a:ext cx="1578055" cy="71753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>
                <a:no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北海道胆振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東部地震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410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か所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471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億円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</xdr:txBody>
          </xdr:sp>
          <xdr:sp macro="" textlink="">
            <xdr:nvSpPr>
              <xdr:cNvPr id="21" name="テキスト ボックス 90">
                <a:extLst>
                  <a:ext uri="{FF2B5EF4-FFF2-40B4-BE49-F238E27FC236}">
                    <a16:creationId xmlns:a16="http://schemas.microsoft.com/office/drawing/2014/main" id="{FD37E0E4-B5AC-B882-7A76-1651D40807B6}"/>
                  </a:ext>
                </a:extLst>
              </xdr:cNvPr>
              <xdr:cNvSpPr txBox="1"/>
            </xdr:nvSpPr>
            <xdr:spPr>
              <a:xfrm>
                <a:off x="14657504" y="7364940"/>
                <a:ext cx="1449690" cy="903967"/>
              </a:xfrm>
              <a:prstGeom prst="rect">
                <a:avLst/>
              </a:prstGeom>
              <a:noFill/>
            </xdr:spPr>
            <xdr:txBody>
              <a:bodyPr wrap="square" spcCol="14400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熊本地震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2,206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か所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432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億円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</xdr:txBody>
          </xdr:sp>
          <xdr:sp macro="" textlink="">
            <xdr:nvSpPr>
              <xdr:cNvPr id="22" name="テキスト ボックス 91">
                <a:extLst>
                  <a:ext uri="{FF2B5EF4-FFF2-40B4-BE49-F238E27FC236}">
                    <a16:creationId xmlns:a16="http://schemas.microsoft.com/office/drawing/2014/main" id="{78E0EC15-9E2A-78BD-1ECA-A87074160612}"/>
                  </a:ext>
                </a:extLst>
              </xdr:cNvPr>
              <xdr:cNvSpPr txBox="1"/>
            </xdr:nvSpPr>
            <xdr:spPr>
              <a:xfrm>
                <a:off x="15686695" y="7401307"/>
                <a:ext cx="2200554" cy="1126109"/>
              </a:xfrm>
              <a:prstGeom prst="rect">
                <a:avLst/>
              </a:prstGeom>
              <a:noFill/>
            </xdr:spPr>
            <xdr:txBody>
              <a:bodyPr wrap="square" numCol="1" spcCol="0" anchor="t" anchorCtr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九州北部豪雨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（福岡県、大分県）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2,649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か所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　</a:t>
                </a: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352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億円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</xdr:txBody>
          </xdr:sp>
          <xdr:cxnSp macro="">
            <xdr:nvCxnSpPr>
              <xdr:cNvPr id="23" name="直線コネクタ 22">
                <a:extLst>
                  <a:ext uri="{FF2B5EF4-FFF2-40B4-BE49-F238E27FC236}">
                    <a16:creationId xmlns:a16="http://schemas.microsoft.com/office/drawing/2014/main" id="{853C8453-5E8F-AA58-8203-9E46523A6EDF}"/>
                  </a:ext>
                </a:extLst>
              </xdr:cNvPr>
              <xdr:cNvCxnSpPr>
                <a:cxnSpLocks/>
                <a:endCxn id="15" idx="3"/>
              </xdr:cNvCxnSpPr>
            </xdr:nvCxnSpPr>
            <xdr:spPr>
              <a:xfrm flipV="1">
                <a:off x="15749922" y="6298546"/>
                <a:ext cx="489815" cy="1139910"/>
              </a:xfrm>
              <a:prstGeom prst="line">
                <a:avLst/>
              </a:prstGeom>
              <a:ln w="63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4" name="直線コネクタ 23">
                <a:extLst>
                  <a:ext uri="{FF2B5EF4-FFF2-40B4-BE49-F238E27FC236}">
                    <a16:creationId xmlns:a16="http://schemas.microsoft.com/office/drawing/2014/main" id="{359AE958-4E0D-DBD3-5DCC-E2411F048432}"/>
                  </a:ext>
                </a:extLst>
              </xdr:cNvPr>
              <xdr:cNvCxnSpPr>
                <a:cxnSpLocks/>
                <a:endCxn id="14" idx="3"/>
              </xdr:cNvCxnSpPr>
            </xdr:nvCxnSpPr>
            <xdr:spPr>
              <a:xfrm flipV="1">
                <a:off x="16557900" y="6329610"/>
                <a:ext cx="277571" cy="1095536"/>
              </a:xfrm>
              <a:prstGeom prst="line">
                <a:avLst/>
              </a:prstGeom>
              <a:ln w="63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5" name="直線コネクタ 24">
                <a:extLst>
                  <a:ext uri="{FF2B5EF4-FFF2-40B4-BE49-F238E27FC236}">
                    <a16:creationId xmlns:a16="http://schemas.microsoft.com/office/drawing/2014/main" id="{1B0884E9-6F4B-2FC5-C3F4-5CC5A865EA03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16838177" y="3919881"/>
                <a:ext cx="721423" cy="1275817"/>
              </a:xfrm>
              <a:prstGeom prst="line">
                <a:avLst/>
              </a:prstGeom>
              <a:ln w="63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6" name="直線コネクタ 25">
                <a:extLst>
                  <a:ext uri="{FF2B5EF4-FFF2-40B4-BE49-F238E27FC236}">
                    <a16:creationId xmlns:a16="http://schemas.microsoft.com/office/drawing/2014/main" id="{627C77FC-F632-3007-7895-B738FB472D84}"/>
                  </a:ext>
                </a:extLst>
              </xdr:cNvPr>
              <xdr:cNvCxnSpPr>
                <a:cxnSpLocks/>
                <a:stCxn id="12" idx="1"/>
                <a:endCxn id="27" idx="0"/>
              </xdr:cNvCxnSpPr>
            </xdr:nvCxnSpPr>
            <xdr:spPr>
              <a:xfrm>
                <a:off x="18259947" y="6136454"/>
                <a:ext cx="327582" cy="977193"/>
              </a:xfrm>
              <a:prstGeom prst="line">
                <a:avLst/>
              </a:prstGeom>
              <a:ln w="63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7" name="テキスト ボックス 96">
                <a:extLst>
                  <a:ext uri="{FF2B5EF4-FFF2-40B4-BE49-F238E27FC236}">
                    <a16:creationId xmlns:a16="http://schemas.microsoft.com/office/drawing/2014/main" id="{A516C444-8905-DE84-8BDE-A3462D835508}"/>
                  </a:ext>
                </a:extLst>
              </xdr:cNvPr>
              <xdr:cNvSpPr txBox="1"/>
            </xdr:nvSpPr>
            <xdr:spPr>
              <a:xfrm>
                <a:off x="17608655" y="7113648"/>
                <a:ext cx="1957747" cy="134825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spcCol="144000" anchor="ctr" anchorCtr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  令和元年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東日本台風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（台風第</a:t>
                </a: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19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号）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12,148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か所 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717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億円</a:t>
                </a:r>
              </a:p>
            </xdr:txBody>
          </xdr:sp>
          <xdr:cxnSp macro="">
            <xdr:nvCxnSpPr>
              <xdr:cNvPr id="28" name="直線コネクタ 27">
                <a:extLst>
                  <a:ext uri="{FF2B5EF4-FFF2-40B4-BE49-F238E27FC236}">
                    <a16:creationId xmlns:a16="http://schemas.microsoft.com/office/drawing/2014/main" id="{050A0847-0557-D6E5-8918-ED0B67CA305B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16838177" y="2985533"/>
                <a:ext cx="728183" cy="1669737"/>
              </a:xfrm>
              <a:prstGeom prst="line">
                <a:avLst/>
              </a:prstGeom>
              <a:ln w="63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9" name="テキスト ボックス 98">
                <a:extLst>
                  <a:ext uri="{FF2B5EF4-FFF2-40B4-BE49-F238E27FC236}">
                    <a16:creationId xmlns:a16="http://schemas.microsoft.com/office/drawing/2014/main" id="{CF0F9A41-4AC9-6AD5-1197-233CB4FD78F4}"/>
                  </a:ext>
                </a:extLst>
              </xdr:cNvPr>
              <xdr:cNvSpPr txBox="1"/>
            </xdr:nvSpPr>
            <xdr:spPr>
              <a:xfrm>
                <a:off x="18998157" y="7309581"/>
                <a:ext cx="2122588" cy="8795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tIns="108000" spcCol="144000" anchor="ctr" anchorCtr="0">
                <a:no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chemeClr val="tx1"/>
                    </a:solidFill>
                    <a:latin typeface="+mn-ea"/>
                  </a:rPr>
                  <a:t>令和２年７月豪雨</a:t>
                </a:r>
                <a:endParaRPr lang="en-US" altLang="ja-JP" sz="700">
                  <a:solidFill>
                    <a:schemeClr val="tx1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chemeClr val="tx1"/>
                    </a:solidFill>
                    <a:latin typeface="+mn-ea"/>
                  </a:rPr>
                  <a:t>10,462</a:t>
                </a:r>
                <a:r>
                  <a:rPr lang="ja-JP" altLang="en-US" sz="700">
                    <a:solidFill>
                      <a:schemeClr val="tx1"/>
                    </a:solidFill>
                    <a:latin typeface="+mn-ea"/>
                  </a:rPr>
                  <a:t>か所 </a:t>
                </a:r>
                <a:endParaRPr lang="en-US" altLang="ja-JP" sz="700">
                  <a:solidFill>
                    <a:schemeClr val="tx1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chemeClr val="tx1"/>
                    </a:solidFill>
                    <a:latin typeface="+mn-ea"/>
                  </a:rPr>
                  <a:t>956</a:t>
                </a:r>
                <a:r>
                  <a:rPr lang="ja-JP" altLang="en-US" sz="700">
                    <a:solidFill>
                      <a:schemeClr val="tx1"/>
                    </a:solidFill>
                    <a:latin typeface="+mn-ea"/>
                  </a:rPr>
                  <a:t>億円</a:t>
                </a:r>
              </a:p>
            </xdr:txBody>
          </xdr:sp>
          <xdr:cxnSp macro="">
            <xdr:nvCxnSpPr>
              <xdr:cNvPr id="30" name="直線コネクタ 29">
                <a:extLst>
                  <a:ext uri="{FF2B5EF4-FFF2-40B4-BE49-F238E27FC236}">
                    <a16:creationId xmlns:a16="http://schemas.microsoft.com/office/drawing/2014/main" id="{4921DF6B-7AD2-6135-190A-C90EA27FB34F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18835420" y="5961073"/>
                <a:ext cx="408742" cy="1437817"/>
              </a:xfrm>
              <a:prstGeom prst="line">
                <a:avLst/>
              </a:prstGeom>
              <a:ln w="63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1" name="直線コネクタ 30">
                <a:extLst>
                  <a:ext uri="{FF2B5EF4-FFF2-40B4-BE49-F238E27FC236}">
                    <a16:creationId xmlns:a16="http://schemas.microsoft.com/office/drawing/2014/main" id="{21F4B106-6B00-1FD5-39E5-B518C8E2FB7C}"/>
                  </a:ext>
                </a:extLst>
              </xdr:cNvPr>
              <xdr:cNvCxnSpPr>
                <a:cxnSpLocks/>
              </xdr:cNvCxnSpPr>
            </xdr:nvCxnSpPr>
            <xdr:spPr>
              <a:xfrm flipH="1" flipV="1">
                <a:off x="13273392" y="6316922"/>
                <a:ext cx="166536" cy="1025040"/>
              </a:xfrm>
              <a:prstGeom prst="line">
                <a:avLst/>
              </a:prstGeom>
              <a:ln w="63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2" name="直線コネクタ 31">
                <a:extLst>
                  <a:ext uri="{FF2B5EF4-FFF2-40B4-BE49-F238E27FC236}">
                    <a16:creationId xmlns:a16="http://schemas.microsoft.com/office/drawing/2014/main" id="{8C7597A8-B8B5-5E7A-FCC2-27BCE327BAF2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13235281" y="3446064"/>
                <a:ext cx="668110" cy="646356"/>
              </a:xfrm>
              <a:prstGeom prst="line">
                <a:avLst/>
              </a:prstGeom>
              <a:ln w="63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7E70DB5E-20A3-3A47-592A-6BF5318D326A}"/>
                </a:ext>
              </a:extLst>
            </xdr:cNvPr>
            <xdr:cNvSpPr txBox="1"/>
          </xdr:nvSpPr>
          <xdr:spPr bwMode="auto">
            <a:xfrm>
              <a:off x="1785454" y="1092868"/>
              <a:ext cx="851295" cy="46637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t"/>
            <a:lstStyle/>
            <a:p>
              <a:r>
                <a:rPr kumimoji="1" lang="ja-JP" altLang="en-US" sz="700">
                  <a:solidFill>
                    <a:schemeClr val="tx1"/>
                  </a:solidFill>
                </a:rPr>
                <a:t>（億円）</a:t>
              </a:r>
            </a:p>
          </xdr:txBody>
        </xdr: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6318AF29-B60D-44DF-9417-BEE82F7ED132}"/>
                </a:ext>
              </a:extLst>
            </xdr:cNvPr>
            <xdr:cNvSpPr txBox="1"/>
          </xdr:nvSpPr>
          <xdr:spPr bwMode="auto">
            <a:xfrm>
              <a:off x="11138859" y="1014302"/>
              <a:ext cx="1025410" cy="42691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t"/>
            <a:lstStyle/>
            <a:p>
              <a:r>
                <a:rPr kumimoji="1" lang="ja-JP" altLang="en-US" sz="700">
                  <a:solidFill>
                    <a:schemeClr val="tx1"/>
                  </a:solidFill>
                </a:rPr>
                <a:t>（箇所数）</a:t>
              </a:r>
            </a:p>
          </xdr:txBody>
        </xdr:sp>
      </xdr:grp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28F392BA-6621-D752-56DC-2832CB50F628}"/>
              </a:ext>
            </a:extLst>
          </xdr:cNvPr>
          <xdr:cNvSpPr txBox="1"/>
        </xdr:nvSpPr>
        <xdr:spPr bwMode="auto">
          <a:xfrm>
            <a:off x="11012623" y="6402370"/>
            <a:ext cx="698771" cy="3632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rIns="0" rtlCol="0" anchor="t"/>
          <a:lstStyle/>
          <a:p>
            <a:r>
              <a:rPr kumimoji="1" lang="ja-JP" altLang="en-US" sz="700">
                <a:solidFill>
                  <a:sysClr val="windowText" lastClr="000000"/>
                </a:solidFill>
              </a:rPr>
              <a:t>（年）</a:t>
            </a:r>
          </a:p>
        </xdr:txBody>
      </xdr:sp>
    </xdr:grpSp>
    <xdr:clientData/>
  </xdr:twoCellAnchor>
  <xdr:twoCellAnchor editAs="oneCell">
    <xdr:from>
      <xdr:col>25</xdr:col>
      <xdr:colOff>97424</xdr:colOff>
      <xdr:row>6</xdr:row>
      <xdr:rowOff>148561</xdr:rowOff>
    </xdr:from>
    <xdr:to>
      <xdr:col>39</xdr:col>
      <xdr:colOff>19001</xdr:colOff>
      <xdr:row>37</xdr:row>
      <xdr:rowOff>149783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BA9A7B25-25D3-4A5D-AE76-F58E43BB9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70399" y="1415386"/>
          <a:ext cx="9522777" cy="5316172"/>
        </a:xfrm>
        <a:prstGeom prst="rect">
          <a:avLst/>
        </a:prstGeom>
      </xdr:spPr>
    </xdr:pic>
    <xdr:clientData/>
  </xdr:twoCellAnchor>
  <xdr:twoCellAnchor>
    <xdr:from>
      <xdr:col>26</xdr:col>
      <xdr:colOff>400050</xdr:colOff>
      <xdr:row>44</xdr:row>
      <xdr:rowOff>133350</xdr:rowOff>
    </xdr:from>
    <xdr:to>
      <xdr:col>34</xdr:col>
      <xdr:colOff>443530</xdr:colOff>
      <xdr:row>65</xdr:row>
      <xdr:rowOff>1683</xdr:rowOff>
    </xdr:to>
    <xdr:grpSp>
      <xdr:nvGrpSpPr>
        <xdr:cNvPr id="86" name="グループ化 85">
          <a:extLst>
            <a:ext uri="{FF2B5EF4-FFF2-40B4-BE49-F238E27FC236}">
              <a16:creationId xmlns:a16="http://schemas.microsoft.com/office/drawing/2014/main" id="{03BA019D-A07D-4C7C-B11C-575FA876B9A1}"/>
            </a:ext>
          </a:extLst>
        </xdr:cNvPr>
        <xdr:cNvGrpSpPr/>
      </xdr:nvGrpSpPr>
      <xdr:grpSpPr>
        <a:xfrm>
          <a:off x="13367657" y="8147957"/>
          <a:ext cx="5486337" cy="3950476"/>
          <a:chOff x="877129" y="1871869"/>
          <a:chExt cx="8453219" cy="6313996"/>
        </a:xfrm>
      </xdr:grpSpPr>
      <xdr:grpSp>
        <xdr:nvGrpSpPr>
          <xdr:cNvPr id="87" name="グループ化 86">
            <a:extLst>
              <a:ext uri="{FF2B5EF4-FFF2-40B4-BE49-F238E27FC236}">
                <a16:creationId xmlns:a16="http://schemas.microsoft.com/office/drawing/2014/main" id="{866A0729-3204-C869-3705-A588CB1ABDBB}"/>
              </a:ext>
            </a:extLst>
          </xdr:cNvPr>
          <xdr:cNvGrpSpPr/>
        </xdr:nvGrpSpPr>
        <xdr:grpSpPr>
          <a:xfrm>
            <a:off x="877129" y="1871869"/>
            <a:ext cx="8453219" cy="6313996"/>
            <a:chOff x="1075911" y="1822174"/>
            <a:chExt cx="8453219" cy="6313996"/>
          </a:xfrm>
        </xdr:grpSpPr>
        <xdr:grpSp>
          <xdr:nvGrpSpPr>
            <xdr:cNvPr id="89" name="グループ化 88">
              <a:extLst>
                <a:ext uri="{FF2B5EF4-FFF2-40B4-BE49-F238E27FC236}">
                  <a16:creationId xmlns:a16="http://schemas.microsoft.com/office/drawing/2014/main" id="{82ECF599-85A2-6D45-AC56-5F9F7F3B3931}"/>
                </a:ext>
              </a:extLst>
            </xdr:cNvPr>
            <xdr:cNvGrpSpPr/>
          </xdr:nvGrpSpPr>
          <xdr:grpSpPr>
            <a:xfrm>
              <a:off x="1075911" y="1822174"/>
              <a:ext cx="8453219" cy="5428716"/>
              <a:chOff x="564418" y="2341117"/>
              <a:chExt cx="3924838" cy="2060668"/>
            </a:xfrm>
          </xdr:grpSpPr>
          <xdr:grpSp>
            <xdr:nvGrpSpPr>
              <xdr:cNvPr id="98" name="グループ化 97">
                <a:extLst>
                  <a:ext uri="{FF2B5EF4-FFF2-40B4-BE49-F238E27FC236}">
                    <a16:creationId xmlns:a16="http://schemas.microsoft.com/office/drawing/2014/main" id="{BCAFEB79-BC0F-0546-CA18-7A819E7A84BB}"/>
                  </a:ext>
                </a:extLst>
              </xdr:cNvPr>
              <xdr:cNvGrpSpPr/>
            </xdr:nvGrpSpPr>
            <xdr:grpSpPr>
              <a:xfrm>
                <a:off x="564418" y="2341117"/>
                <a:ext cx="3924838" cy="2060668"/>
                <a:chOff x="1716171" y="1340873"/>
                <a:chExt cx="10532911" cy="5823897"/>
              </a:xfrm>
            </xdr:grpSpPr>
            <xdr:graphicFrame macro="">
              <xdr:nvGraphicFramePr>
                <xdr:cNvPr id="100" name="Chart 1">
                  <a:extLst>
                    <a:ext uri="{FF2B5EF4-FFF2-40B4-BE49-F238E27FC236}">
                      <a16:creationId xmlns:a16="http://schemas.microsoft.com/office/drawing/2014/main" id="{CC2C2F06-896B-C97A-B0D9-92E120655338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1716171" y="1340873"/>
                <a:ext cx="10357344" cy="5692522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3"/>
                </a:graphicData>
              </a:graphic>
            </xdr:graphicFrame>
            <xdr:grpSp>
              <xdr:nvGrpSpPr>
                <xdr:cNvPr id="101" name="グループ化 1">
                  <a:extLst>
                    <a:ext uri="{FF2B5EF4-FFF2-40B4-BE49-F238E27FC236}">
                      <a16:creationId xmlns:a16="http://schemas.microsoft.com/office/drawing/2014/main" id="{D79B46DF-BB69-E708-0248-82F61664961F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3249659" y="2734333"/>
                  <a:ext cx="6328805" cy="4430437"/>
                  <a:chOff x="12972143" y="3274372"/>
                  <a:chExt cx="5853753" cy="4039297"/>
                </a:xfrm>
              </xdr:grpSpPr>
              <xdr:sp macro="" textlink="">
                <xdr:nvSpPr>
                  <xdr:cNvPr id="104" name="正方形/長方形 103">
                    <a:extLst>
                      <a:ext uri="{FF2B5EF4-FFF2-40B4-BE49-F238E27FC236}">
                        <a16:creationId xmlns:a16="http://schemas.microsoft.com/office/drawing/2014/main" id="{89AC1A2B-0EDC-EBAB-2448-A3C46567D089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0800000">
                    <a:off x="16718358" y="4672001"/>
                    <a:ext cx="124469" cy="1984899"/>
                  </a:xfrm>
                  <a:prstGeom prst="rect">
                    <a:avLst/>
                  </a:prstGeom>
                  <a:solidFill>
                    <a:srgbClr val="FFC000"/>
                  </a:solidFill>
                  <a:ln w="12700" cmpd="thinThick" algn="ctr">
                    <a:noFill/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en-US" altLang="ja-JP" sz="500">
                      <a:solidFill>
                        <a:schemeClr val="tx2"/>
                      </a:solidFill>
                    </a:endParaRPr>
                  </a:p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ja-JP" altLang="ja-JP" sz="500">
                      <a:solidFill>
                        <a:schemeClr val="tx2"/>
                      </a:solidFill>
                    </a:endParaRPr>
                  </a:p>
                </xdr:txBody>
              </xdr:sp>
              <xdr:sp macro="" textlink="">
                <xdr:nvSpPr>
                  <xdr:cNvPr id="105" name="正方形/長方形 104">
                    <a:extLst>
                      <a:ext uri="{FF2B5EF4-FFF2-40B4-BE49-F238E27FC236}">
                        <a16:creationId xmlns:a16="http://schemas.microsoft.com/office/drawing/2014/main" id="{7F4F8E41-238F-69B6-3DB0-EDD21A8F0998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0800000">
                    <a:off x="12972143" y="4138650"/>
                    <a:ext cx="123763" cy="2524013"/>
                  </a:xfrm>
                  <a:prstGeom prst="rect">
                    <a:avLst/>
                  </a:prstGeom>
                  <a:solidFill>
                    <a:srgbClr val="FFC000"/>
                  </a:solidFill>
                  <a:ln w="12700" cmpd="thinThick" algn="ctr">
                    <a:noFill/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ja-JP" altLang="ja-JP" sz="500">
                      <a:solidFill>
                        <a:schemeClr val="tx2"/>
                      </a:solidFill>
                    </a:endParaRPr>
                  </a:p>
                </xdr:txBody>
              </xdr:sp>
              <xdr:sp macro="" textlink="">
                <xdr:nvSpPr>
                  <xdr:cNvPr id="106" name="正方形/長方形 105">
                    <a:extLst>
                      <a:ext uri="{FF2B5EF4-FFF2-40B4-BE49-F238E27FC236}">
                        <a16:creationId xmlns:a16="http://schemas.microsoft.com/office/drawing/2014/main" id="{6FD10306-C9D0-B39F-5A00-7EA3FEE25DAE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0800000">
                    <a:off x="16716917" y="5112696"/>
                    <a:ext cx="124471" cy="1550112"/>
                  </a:xfrm>
                  <a:prstGeom prst="rect">
                    <a:avLst/>
                  </a:prstGeom>
                  <a:solidFill>
                    <a:srgbClr val="FF00FF"/>
                  </a:solidFill>
                  <a:ln w="12700" cmpd="thinThick" algn="ctr">
                    <a:noFill/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ja-JP" altLang="ja-JP" sz="500">
                      <a:solidFill>
                        <a:schemeClr val="tx2"/>
                      </a:solidFill>
                    </a:endParaRPr>
                  </a:p>
                </xdr:txBody>
              </xdr:sp>
              <xdr:sp macro="" textlink="">
                <xdr:nvSpPr>
                  <xdr:cNvPr id="107" name="正方形/長方形 106">
                    <a:extLst>
                      <a:ext uri="{FF2B5EF4-FFF2-40B4-BE49-F238E27FC236}">
                        <a16:creationId xmlns:a16="http://schemas.microsoft.com/office/drawing/2014/main" id="{8543DEA1-826E-AC4F-1B6E-79BD9EDD98FE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0800000">
                    <a:off x="17259134" y="5990137"/>
                    <a:ext cx="124471" cy="680536"/>
                  </a:xfrm>
                  <a:prstGeom prst="rect">
                    <a:avLst/>
                  </a:prstGeom>
                  <a:solidFill>
                    <a:srgbClr val="FF00FF"/>
                  </a:solidFill>
                  <a:ln w="12700" cmpd="thinThick" algn="ctr">
                    <a:noFill/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ja-JP" altLang="ja-JP" sz="500">
                      <a:solidFill>
                        <a:schemeClr val="tx2"/>
                      </a:solidFill>
                    </a:endParaRPr>
                  </a:p>
                </xdr:txBody>
              </xdr:sp>
              <xdr:sp macro="" textlink="">
                <xdr:nvSpPr>
                  <xdr:cNvPr id="108" name="正方形/長方形 107">
                    <a:extLst>
                      <a:ext uri="{FF2B5EF4-FFF2-40B4-BE49-F238E27FC236}">
                        <a16:creationId xmlns:a16="http://schemas.microsoft.com/office/drawing/2014/main" id="{E3471E7C-0F11-37C1-3E85-982B7F1EC983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0800000">
                    <a:off x="17788745" y="5762515"/>
                    <a:ext cx="124471" cy="907383"/>
                  </a:xfrm>
                  <a:prstGeom prst="rect">
                    <a:avLst/>
                  </a:prstGeom>
                  <a:solidFill>
                    <a:srgbClr val="FF00FF"/>
                  </a:solidFill>
                  <a:ln w="12700" cmpd="thinThick" algn="ctr">
                    <a:noFill/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ja-JP" altLang="ja-JP" sz="500">
                      <a:solidFill>
                        <a:schemeClr val="tx2"/>
                      </a:solidFill>
                    </a:endParaRPr>
                  </a:p>
                </xdr:txBody>
              </xdr:sp>
              <xdr:sp macro="" textlink="">
                <xdr:nvSpPr>
                  <xdr:cNvPr id="109" name="正方形/長方形 108">
                    <a:extLst>
                      <a:ext uri="{FF2B5EF4-FFF2-40B4-BE49-F238E27FC236}">
                        <a16:creationId xmlns:a16="http://schemas.microsoft.com/office/drawing/2014/main" id="{1C7BFBED-CB84-DD90-F6A0-42D17240CD65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0800000">
                    <a:off x="16184591" y="6331864"/>
                    <a:ext cx="124471" cy="330815"/>
                  </a:xfrm>
                  <a:prstGeom prst="rect">
                    <a:avLst/>
                  </a:prstGeom>
                  <a:solidFill>
                    <a:srgbClr val="FF00FF"/>
                  </a:solidFill>
                  <a:ln w="12700" cmpd="thinThick" algn="ctr">
                    <a:noFill/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ja-JP" altLang="ja-JP" sz="500">
                      <a:solidFill>
                        <a:schemeClr val="tx2"/>
                      </a:solidFill>
                    </a:endParaRPr>
                  </a:p>
                </xdr:txBody>
              </xdr:sp>
              <xdr:sp macro="" textlink="">
                <xdr:nvSpPr>
                  <xdr:cNvPr id="110" name="正方形/長方形 109">
                    <a:extLst>
                      <a:ext uri="{FF2B5EF4-FFF2-40B4-BE49-F238E27FC236}">
                        <a16:creationId xmlns:a16="http://schemas.microsoft.com/office/drawing/2014/main" id="{C5AA2FB1-0434-F917-B6CE-A25475FE6E94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0800000">
                    <a:off x="15648402" y="6292985"/>
                    <a:ext cx="124471" cy="377526"/>
                  </a:xfrm>
                  <a:prstGeom prst="rect">
                    <a:avLst/>
                  </a:prstGeom>
                  <a:solidFill>
                    <a:srgbClr val="FF00FF"/>
                  </a:solidFill>
                  <a:ln w="12700" cmpd="thinThick" algn="ctr">
                    <a:noFill/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ja-JP" altLang="ja-JP" sz="500">
                      <a:solidFill>
                        <a:schemeClr val="tx2"/>
                      </a:solidFill>
                    </a:endParaRPr>
                  </a:p>
                </xdr:txBody>
              </xdr:sp>
              <xdr:sp macro="" textlink="">
                <xdr:nvSpPr>
                  <xdr:cNvPr id="111" name="正方形/長方形 110">
                    <a:extLst>
                      <a:ext uri="{FF2B5EF4-FFF2-40B4-BE49-F238E27FC236}">
                        <a16:creationId xmlns:a16="http://schemas.microsoft.com/office/drawing/2014/main" id="{53D7000F-BEBC-D4CC-3EA3-56CD5521945E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0800000">
                    <a:off x="12975700" y="5107482"/>
                    <a:ext cx="124470" cy="1559562"/>
                  </a:xfrm>
                  <a:prstGeom prst="rect">
                    <a:avLst/>
                  </a:prstGeom>
                  <a:solidFill>
                    <a:srgbClr val="FF00FF"/>
                  </a:solidFill>
                  <a:ln w="12700" cmpd="thinThick" algn="ctr">
                    <a:noFill/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ja-JP" altLang="ja-JP" sz="500">
                      <a:solidFill>
                        <a:schemeClr val="tx2"/>
                      </a:solidFill>
                    </a:endParaRPr>
                  </a:p>
                </xdr:txBody>
              </xdr:sp>
              <xdr:cxnSp macro="">
                <xdr:nvCxnSpPr>
                  <xdr:cNvPr id="112" name="直線コネクタ 111">
                    <a:extLst>
                      <a:ext uri="{FF2B5EF4-FFF2-40B4-BE49-F238E27FC236}">
                        <a16:creationId xmlns:a16="http://schemas.microsoft.com/office/drawing/2014/main" id="{74B94C25-7C04-926D-D973-40D9E0177212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 flipV="1">
                    <a:off x="15437569" y="6481748"/>
                    <a:ext cx="263747" cy="831921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3" name="直線コネクタ 112">
                    <a:extLst>
                      <a:ext uri="{FF2B5EF4-FFF2-40B4-BE49-F238E27FC236}">
                        <a16:creationId xmlns:a16="http://schemas.microsoft.com/office/drawing/2014/main" id="{E848DD9F-8A44-77FB-292F-A38CB862496B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 flipH="1" flipV="1">
                    <a:off x="16238055" y="6513475"/>
                    <a:ext cx="358124" cy="723781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4" name="直線コネクタ 113">
                    <a:extLst>
                      <a:ext uri="{FF2B5EF4-FFF2-40B4-BE49-F238E27FC236}">
                        <a16:creationId xmlns:a16="http://schemas.microsoft.com/office/drawing/2014/main" id="{B4E0DEF0-50C1-6545-1860-E22421C1EA07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15820093" y="3991931"/>
                    <a:ext cx="946766" cy="1737462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5" name="直線コネクタ 114">
                    <a:extLst>
                      <a:ext uri="{FF2B5EF4-FFF2-40B4-BE49-F238E27FC236}">
                        <a16:creationId xmlns:a16="http://schemas.microsoft.com/office/drawing/2014/main" id="{2BC30E72-70C4-2751-F3A9-695A6AD2B41E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17330691" y="6363021"/>
                    <a:ext cx="306152" cy="809002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6" name="直線コネクタ 115">
                    <a:extLst>
                      <a:ext uri="{FF2B5EF4-FFF2-40B4-BE49-F238E27FC236}">
                        <a16:creationId xmlns:a16="http://schemas.microsoft.com/office/drawing/2014/main" id="{C8F87F77-D4CE-6B7D-9BD7-987C4B6A219C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16446255" y="3274372"/>
                    <a:ext cx="317489" cy="1687895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7" name="直線コネクタ 116">
                    <a:extLst>
                      <a:ext uri="{FF2B5EF4-FFF2-40B4-BE49-F238E27FC236}">
                        <a16:creationId xmlns:a16="http://schemas.microsoft.com/office/drawing/2014/main" id="{4A854BFE-14D3-D1F7-5950-5EFDFADD9AC4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 flipV="1">
                    <a:off x="17844783" y="4431281"/>
                    <a:ext cx="981113" cy="1650196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8" name="直線コネクタ 117">
                    <a:extLst>
                      <a:ext uri="{FF2B5EF4-FFF2-40B4-BE49-F238E27FC236}">
                        <a16:creationId xmlns:a16="http://schemas.microsoft.com/office/drawing/2014/main" id="{52D06B7F-2CBE-AE9E-6F91-F4D0159257B1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 flipH="1" flipV="1">
                    <a:off x="13068519" y="6307691"/>
                    <a:ext cx="264570" cy="945873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9" name="直線コネクタ 118">
                    <a:extLst>
                      <a:ext uri="{FF2B5EF4-FFF2-40B4-BE49-F238E27FC236}">
                        <a16:creationId xmlns:a16="http://schemas.microsoft.com/office/drawing/2014/main" id="{61B5A792-AC8E-3891-AC99-A685B7F5F8DB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 flipH="1">
                    <a:off x="13064640" y="3760527"/>
                    <a:ext cx="801839" cy="944720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102" name="テキスト ボックス 101">
                  <a:extLst>
                    <a:ext uri="{FF2B5EF4-FFF2-40B4-BE49-F238E27FC236}">
                      <a16:creationId xmlns:a16="http://schemas.microsoft.com/office/drawing/2014/main" id="{173EFCCD-C427-7645-3B52-D2BC09B5AE86}"/>
                    </a:ext>
                  </a:extLst>
                </xdr:cNvPr>
                <xdr:cNvSpPr txBox="1"/>
              </xdr:nvSpPr>
              <xdr:spPr bwMode="auto">
                <a:xfrm>
                  <a:off x="1855440" y="1366722"/>
                  <a:ext cx="851297" cy="35235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lIns="0" rIns="0" rtlCol="0" anchor="t"/>
                <a:lstStyle/>
                <a:p>
                  <a:pPr algn="l"/>
                  <a:r>
                    <a:rPr kumimoji="1" lang="ja-JP" altLang="en-US" sz="900">
                      <a:solidFill>
                        <a:schemeClr val="tx1"/>
                      </a:solidFill>
                    </a:rPr>
                    <a:t>（億円）</a:t>
                  </a:r>
                </a:p>
              </xdr:txBody>
            </xdr:sp>
            <xdr:sp macro="" textlink="">
              <xdr:nvSpPr>
                <xdr:cNvPr id="103" name="テキスト ボックス 102">
                  <a:extLst>
                    <a:ext uri="{FF2B5EF4-FFF2-40B4-BE49-F238E27FC236}">
                      <a16:creationId xmlns:a16="http://schemas.microsoft.com/office/drawing/2014/main" id="{F16D7E12-0E84-D1D8-1450-0BDACB156D96}"/>
                    </a:ext>
                  </a:extLst>
                </xdr:cNvPr>
                <xdr:cNvSpPr txBox="1"/>
              </xdr:nvSpPr>
              <xdr:spPr bwMode="auto">
                <a:xfrm>
                  <a:off x="11223672" y="1361320"/>
                  <a:ext cx="1025410" cy="42691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lIns="0" rIns="0" rtlCol="0" anchor="t"/>
                <a:lstStyle/>
                <a:p>
                  <a:pPr algn="l"/>
                  <a:r>
                    <a:rPr kumimoji="1" lang="ja-JP" altLang="en-US" sz="900">
                      <a:solidFill>
                        <a:schemeClr val="tx1"/>
                      </a:solidFill>
                    </a:rPr>
                    <a:t>（箇所数）</a:t>
                  </a:r>
                </a:p>
              </xdr:txBody>
            </xdr:sp>
          </xdr:grpSp>
          <xdr:sp macro="" textlink="">
            <xdr:nvSpPr>
              <xdr:cNvPr id="99" name="テキスト ボックス 98">
                <a:extLst>
                  <a:ext uri="{FF2B5EF4-FFF2-40B4-BE49-F238E27FC236}">
                    <a16:creationId xmlns:a16="http://schemas.microsoft.com/office/drawing/2014/main" id="{BA2D10D4-F239-3612-13E4-082E8642676D}"/>
                  </a:ext>
                </a:extLst>
              </xdr:cNvPr>
              <xdr:cNvSpPr txBox="1"/>
            </xdr:nvSpPr>
            <xdr:spPr bwMode="auto">
              <a:xfrm>
                <a:off x="4074541" y="4190704"/>
                <a:ext cx="260756" cy="12775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rIns="0" rtlCol="0" anchor="t"/>
              <a:lstStyle/>
              <a:p>
                <a:pPr algn="l"/>
                <a:r>
                  <a:rPr kumimoji="1" lang="ja-JP" altLang="en-US" sz="900">
                    <a:solidFill>
                      <a:sysClr val="windowText" lastClr="000000"/>
                    </a:solidFill>
                  </a:rPr>
                  <a:t>（年）</a:t>
                </a:r>
              </a:p>
            </xdr:txBody>
          </xdr:sp>
        </xdr:grpSp>
        <xdr:grpSp>
          <xdr:nvGrpSpPr>
            <xdr:cNvPr id="90" name="グループ化 89">
              <a:extLst>
                <a:ext uri="{FF2B5EF4-FFF2-40B4-BE49-F238E27FC236}">
                  <a16:creationId xmlns:a16="http://schemas.microsoft.com/office/drawing/2014/main" id="{17E3E673-A34D-F0A6-1494-1FA2AF2B6210}"/>
                </a:ext>
              </a:extLst>
            </xdr:cNvPr>
            <xdr:cNvGrpSpPr/>
          </xdr:nvGrpSpPr>
          <xdr:grpSpPr>
            <a:xfrm>
              <a:off x="2278569" y="2579651"/>
              <a:ext cx="5599254" cy="5556519"/>
              <a:chOff x="2278569" y="2579651"/>
              <a:chExt cx="5599254" cy="5556519"/>
            </a:xfrm>
          </xdr:grpSpPr>
          <xdr:sp macro="" textlink="">
            <xdr:nvSpPr>
              <xdr:cNvPr id="91" name="テキスト ボックス 90">
                <a:extLst>
                  <a:ext uri="{FF2B5EF4-FFF2-40B4-BE49-F238E27FC236}">
                    <a16:creationId xmlns:a16="http://schemas.microsoft.com/office/drawing/2014/main" id="{8461B2F9-E6E9-2591-9085-22F6378BA9AE}"/>
                  </a:ext>
                </a:extLst>
              </xdr:cNvPr>
              <xdr:cNvSpPr txBox="1"/>
            </xdr:nvSpPr>
            <xdr:spPr>
              <a:xfrm>
                <a:off x="2576968" y="2655835"/>
                <a:ext cx="1213433" cy="110792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pPr algn="ctr"/>
                <a:r>
                  <a:rPr kumimoji="1" lang="ja-JP" altLang="en-US" sz="800">
                    <a:latin typeface="+mn-ea"/>
                    <a:ea typeface="+mn-ea"/>
                  </a:rPr>
                  <a:t>紀伊半島豪雨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ja-JP" altLang="en-US" sz="800">
                    <a:latin typeface="+mn-ea"/>
                    <a:ea typeface="+mn-ea"/>
                  </a:rPr>
                  <a:t>（台風第</a:t>
                </a:r>
                <a:r>
                  <a:rPr kumimoji="1" lang="en-US" altLang="ja-JP" sz="800">
                    <a:latin typeface="+mn-ea"/>
                    <a:ea typeface="+mn-ea"/>
                  </a:rPr>
                  <a:t>12</a:t>
                </a:r>
                <a:r>
                  <a:rPr kumimoji="1" lang="ja-JP" altLang="en-US" sz="800">
                    <a:latin typeface="+mn-ea"/>
                    <a:ea typeface="+mn-ea"/>
                  </a:rPr>
                  <a:t>号）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6,099</a:t>
                </a:r>
                <a:r>
                  <a:rPr kumimoji="1" lang="ja-JP" altLang="en-US" sz="800">
                    <a:latin typeface="+mn-ea"/>
                    <a:ea typeface="+mn-ea"/>
                  </a:rPr>
                  <a:t>か所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985</a:t>
                </a:r>
                <a:r>
                  <a:rPr kumimoji="1" lang="ja-JP" altLang="en-US" sz="800">
                    <a:latin typeface="+mn-ea"/>
                    <a:ea typeface="+mn-ea"/>
                  </a:rPr>
                  <a:t>億円</a:t>
                </a:r>
              </a:p>
            </xdr:txBody>
          </xdr:sp>
          <xdr:sp macro="" textlink="">
            <xdr:nvSpPr>
              <xdr:cNvPr id="92" name="テキスト ボックス 91">
                <a:extLst>
                  <a:ext uri="{FF2B5EF4-FFF2-40B4-BE49-F238E27FC236}">
                    <a16:creationId xmlns:a16="http://schemas.microsoft.com/office/drawing/2014/main" id="{B17EF517-2E9C-A49F-DF0B-16C81314E434}"/>
                  </a:ext>
                </a:extLst>
              </xdr:cNvPr>
              <xdr:cNvSpPr txBox="1"/>
            </xdr:nvSpPr>
            <xdr:spPr>
              <a:xfrm>
                <a:off x="2278569" y="7110746"/>
                <a:ext cx="965554" cy="857205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pPr algn="ctr"/>
                <a:r>
                  <a:rPr kumimoji="1" lang="ja-JP" altLang="en-US" sz="800">
                    <a:latin typeface="+mn-ea"/>
                    <a:ea typeface="+mn-ea"/>
                  </a:rPr>
                  <a:t>東日本大震災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3,365</a:t>
                </a:r>
                <a:r>
                  <a:rPr kumimoji="1" lang="ja-JP" altLang="en-US" sz="800">
                    <a:latin typeface="+mn-ea"/>
                    <a:ea typeface="+mn-ea"/>
                  </a:rPr>
                  <a:t>か所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1,650</a:t>
                </a:r>
                <a:r>
                  <a:rPr kumimoji="1" lang="ja-JP" altLang="en-US" sz="800">
                    <a:latin typeface="+mn-ea"/>
                    <a:ea typeface="+mn-ea"/>
                  </a:rPr>
                  <a:t>億円</a:t>
                </a:r>
              </a:p>
            </xdr:txBody>
          </xdr:sp>
          <xdr:sp macro="" textlink="">
            <xdr:nvSpPr>
              <xdr:cNvPr id="93" name="テキスト ボックス 92">
                <a:extLst>
                  <a:ext uri="{FF2B5EF4-FFF2-40B4-BE49-F238E27FC236}">
                    <a16:creationId xmlns:a16="http://schemas.microsoft.com/office/drawing/2014/main" id="{E41EB4E6-2F6C-4971-5137-756A839CB189}"/>
                  </a:ext>
                </a:extLst>
              </xdr:cNvPr>
              <xdr:cNvSpPr txBox="1"/>
            </xdr:nvSpPr>
            <xdr:spPr>
              <a:xfrm>
                <a:off x="3869959" y="7250890"/>
                <a:ext cx="1044603" cy="87702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pPr algn="ctr"/>
                <a:r>
                  <a:rPr kumimoji="1" lang="ja-JP" altLang="en-US" sz="800">
                    <a:latin typeface="+mn-ea"/>
                    <a:ea typeface="+mn-ea"/>
                  </a:rPr>
                  <a:t>熊本地震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2,206</a:t>
                </a:r>
                <a:r>
                  <a:rPr kumimoji="1" lang="ja-JP" altLang="en-US" sz="800">
                    <a:latin typeface="+mn-ea"/>
                    <a:ea typeface="+mn-ea"/>
                  </a:rPr>
                  <a:t>か所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432</a:t>
                </a:r>
                <a:r>
                  <a:rPr kumimoji="1" lang="ja-JP" altLang="en-US" sz="800">
                    <a:latin typeface="+mn-ea"/>
                    <a:ea typeface="+mn-ea"/>
                  </a:rPr>
                  <a:t>億円</a:t>
                </a:r>
              </a:p>
            </xdr:txBody>
          </xdr:sp>
          <xdr:sp macro="" textlink="">
            <xdr:nvSpPr>
              <xdr:cNvPr id="94" name="テキスト ボックス 93">
                <a:extLst>
                  <a:ext uri="{FF2B5EF4-FFF2-40B4-BE49-F238E27FC236}">
                    <a16:creationId xmlns:a16="http://schemas.microsoft.com/office/drawing/2014/main" id="{77E9F90D-9F5B-D232-72C4-B086A3D700F7}"/>
                  </a:ext>
                </a:extLst>
              </xdr:cNvPr>
              <xdr:cNvSpPr txBox="1"/>
            </xdr:nvSpPr>
            <xdr:spPr>
              <a:xfrm>
                <a:off x="5028770" y="7094007"/>
                <a:ext cx="1223884" cy="88776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pPr algn="ctr"/>
                <a:r>
                  <a:rPr kumimoji="1" lang="ja-JP" altLang="en-US" sz="800">
                    <a:latin typeface="+mn-ea"/>
                    <a:ea typeface="+mn-ea"/>
                  </a:rPr>
                  <a:t>九州北部豪雨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2,649</a:t>
                </a:r>
                <a:r>
                  <a:rPr kumimoji="1" lang="ja-JP" altLang="en-US" sz="800">
                    <a:latin typeface="+mn-ea"/>
                    <a:ea typeface="+mn-ea"/>
                  </a:rPr>
                  <a:t>か所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352</a:t>
                </a:r>
                <a:r>
                  <a:rPr kumimoji="1" lang="ja-JP" altLang="en-US" sz="800">
                    <a:latin typeface="+mn-ea"/>
                    <a:ea typeface="+mn-ea"/>
                  </a:rPr>
                  <a:t>億円</a:t>
                </a:r>
              </a:p>
            </xdr:txBody>
          </xdr:sp>
          <xdr:sp macro="" textlink="">
            <xdr:nvSpPr>
              <xdr:cNvPr id="95" name="テキスト ボックス 94">
                <a:extLst>
                  <a:ext uri="{FF2B5EF4-FFF2-40B4-BE49-F238E27FC236}">
                    <a16:creationId xmlns:a16="http://schemas.microsoft.com/office/drawing/2014/main" id="{E6739CCE-21CF-D3C8-CBE3-B6A893A26AE9}"/>
                  </a:ext>
                </a:extLst>
              </xdr:cNvPr>
              <xdr:cNvSpPr txBox="1"/>
            </xdr:nvSpPr>
            <xdr:spPr>
              <a:xfrm>
                <a:off x="6122212" y="7074857"/>
                <a:ext cx="1755611" cy="106131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pPr algn="l"/>
                <a:r>
                  <a:rPr kumimoji="1" lang="ja-JP" altLang="en-US" sz="800">
                    <a:latin typeface="+mn-ea"/>
                    <a:ea typeface="+mn-ea"/>
                  </a:rPr>
                  <a:t>令和元年東日本台風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l"/>
                <a:r>
                  <a:rPr kumimoji="1" lang="ja-JP" altLang="en-US" sz="800">
                    <a:latin typeface="+mn-ea"/>
                    <a:ea typeface="+mn-ea"/>
                  </a:rPr>
                  <a:t>（台風第</a:t>
                </a:r>
                <a:r>
                  <a:rPr kumimoji="1" lang="en-US" altLang="ja-JP" sz="800">
                    <a:latin typeface="+mn-ea"/>
                    <a:ea typeface="+mn-ea"/>
                  </a:rPr>
                  <a:t>19</a:t>
                </a:r>
                <a:r>
                  <a:rPr kumimoji="1" lang="ja-JP" altLang="en-US" sz="800">
                    <a:latin typeface="+mn-ea"/>
                    <a:ea typeface="+mn-ea"/>
                  </a:rPr>
                  <a:t>号）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l"/>
                <a:r>
                  <a:rPr kumimoji="1" lang="en-US" altLang="ja-JP" sz="800">
                    <a:latin typeface="+mn-ea"/>
                    <a:ea typeface="+mn-ea"/>
                  </a:rPr>
                  <a:t>12,148</a:t>
                </a:r>
                <a:r>
                  <a:rPr kumimoji="1" lang="ja-JP" altLang="en-US" sz="800">
                    <a:latin typeface="+mn-ea"/>
                    <a:ea typeface="+mn-ea"/>
                  </a:rPr>
                  <a:t>か所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l"/>
                <a:r>
                  <a:rPr kumimoji="1" lang="en-US" altLang="ja-JP" sz="800">
                    <a:latin typeface="+mn-ea"/>
                    <a:ea typeface="+mn-ea"/>
                  </a:rPr>
                  <a:t>717</a:t>
                </a:r>
                <a:r>
                  <a:rPr kumimoji="1" lang="ja-JP" altLang="en-US" sz="800">
                    <a:latin typeface="+mn-ea"/>
                    <a:ea typeface="+mn-ea"/>
                  </a:rPr>
                  <a:t>億円</a:t>
                </a:r>
              </a:p>
            </xdr:txBody>
          </xdr:sp>
          <xdr:sp macro="" textlink="">
            <xdr:nvSpPr>
              <xdr:cNvPr id="96" name="テキスト ボックス 95">
                <a:extLst>
                  <a:ext uri="{FF2B5EF4-FFF2-40B4-BE49-F238E27FC236}">
                    <a16:creationId xmlns:a16="http://schemas.microsoft.com/office/drawing/2014/main" id="{FCAA7939-3569-0D7D-29B0-6B2F4D2F4C09}"/>
                  </a:ext>
                </a:extLst>
              </xdr:cNvPr>
              <xdr:cNvSpPr txBox="1"/>
            </xdr:nvSpPr>
            <xdr:spPr>
              <a:xfrm>
                <a:off x="3689330" y="3177414"/>
                <a:ext cx="1191919" cy="887229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pPr algn="ctr"/>
                <a:r>
                  <a:rPr kumimoji="1" lang="ja-JP" altLang="en-US" sz="800">
                    <a:latin typeface="+mn-ea"/>
                    <a:ea typeface="+mn-ea"/>
                  </a:rPr>
                  <a:t>平成</a:t>
                </a:r>
                <a:r>
                  <a:rPr kumimoji="1" lang="en-US" altLang="ja-JP" sz="800">
                    <a:latin typeface="+mn-ea"/>
                    <a:ea typeface="+mn-ea"/>
                  </a:rPr>
                  <a:t>30</a:t>
                </a:r>
                <a:r>
                  <a:rPr kumimoji="1" lang="ja-JP" altLang="en-US" sz="800">
                    <a:latin typeface="+mn-ea"/>
                    <a:ea typeface="+mn-ea"/>
                  </a:rPr>
                  <a:t>年７月豪雨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12,663</a:t>
                </a:r>
                <a:r>
                  <a:rPr kumimoji="1" lang="ja-JP" altLang="en-US" sz="800">
                    <a:latin typeface="+mn-ea"/>
                    <a:ea typeface="+mn-ea"/>
                  </a:rPr>
                  <a:t>か所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1,644</a:t>
                </a:r>
                <a:r>
                  <a:rPr kumimoji="1" lang="ja-JP" altLang="en-US" sz="800">
                    <a:latin typeface="+mn-ea"/>
                    <a:ea typeface="+mn-ea"/>
                  </a:rPr>
                  <a:t>億円</a:t>
                </a:r>
              </a:p>
            </xdr:txBody>
          </xdr:sp>
          <xdr:sp macro="" textlink="">
            <xdr:nvSpPr>
              <xdr:cNvPr id="97" name="テキスト ボックス 96">
                <a:extLst>
                  <a:ext uri="{FF2B5EF4-FFF2-40B4-BE49-F238E27FC236}">
                    <a16:creationId xmlns:a16="http://schemas.microsoft.com/office/drawing/2014/main" id="{B2A97AF6-C60F-B604-E4AB-465B57D6ECD5}"/>
                  </a:ext>
                </a:extLst>
              </xdr:cNvPr>
              <xdr:cNvSpPr txBox="1"/>
            </xdr:nvSpPr>
            <xdr:spPr>
              <a:xfrm>
                <a:off x="4184418" y="2579651"/>
                <a:ext cx="1736705" cy="82582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pPr algn="ctr"/>
                <a:r>
                  <a:rPr kumimoji="1" lang="ja-JP" altLang="en-US" sz="800">
                    <a:latin typeface="+mn-ea"/>
                    <a:ea typeface="+mn-ea"/>
                  </a:rPr>
                  <a:t>北海道胆振東部地震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410</a:t>
                </a:r>
                <a:r>
                  <a:rPr kumimoji="1" lang="ja-JP" altLang="en-US" sz="800">
                    <a:latin typeface="+mn-ea"/>
                    <a:ea typeface="+mn-ea"/>
                  </a:rPr>
                  <a:t>か所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471</a:t>
                </a:r>
                <a:r>
                  <a:rPr kumimoji="1" lang="ja-JP" altLang="en-US" sz="800">
                    <a:latin typeface="+mn-ea"/>
                    <a:ea typeface="+mn-ea"/>
                  </a:rPr>
                  <a:t>億円</a:t>
                </a:r>
                <a:endParaRPr kumimoji="1" lang="en-US" altLang="ja-JP" sz="800">
                  <a:latin typeface="+mn-ea"/>
                  <a:ea typeface="+mn-ea"/>
                </a:endParaRPr>
              </a:p>
            </xdr:txBody>
          </xdr:sp>
        </xdr:grpSp>
      </xdr:grpSp>
      <xdr:sp macro="" textlink="">
        <xdr:nvSpPr>
          <xdr:cNvPr id="88" name="テキスト ボックス 87">
            <a:extLst>
              <a:ext uri="{FF2B5EF4-FFF2-40B4-BE49-F238E27FC236}">
                <a16:creationId xmlns:a16="http://schemas.microsoft.com/office/drawing/2014/main" id="{DE38BD95-C497-EAF8-8696-320FFD24CA02}"/>
              </a:ext>
            </a:extLst>
          </xdr:cNvPr>
          <xdr:cNvSpPr txBox="1"/>
        </xdr:nvSpPr>
        <xdr:spPr>
          <a:xfrm>
            <a:off x="6719938" y="3580387"/>
            <a:ext cx="1184905" cy="8320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ctr"/>
            <a:r>
              <a:rPr kumimoji="1" lang="ja-JP" altLang="en-US" sz="800">
                <a:latin typeface="+mn-ea"/>
                <a:ea typeface="+mn-ea"/>
              </a:rPr>
              <a:t>令和２年７月豪雨</a:t>
            </a:r>
            <a:endParaRPr kumimoji="1" lang="en-US" altLang="ja-JP" sz="800">
              <a:latin typeface="+mn-ea"/>
              <a:ea typeface="+mn-ea"/>
            </a:endParaRPr>
          </a:p>
          <a:p>
            <a:pPr algn="ctr"/>
            <a:r>
              <a:rPr kumimoji="1" lang="en-US" altLang="ja-JP" sz="800">
                <a:latin typeface="+mn-ea"/>
                <a:ea typeface="+mn-ea"/>
              </a:rPr>
              <a:t>10,462</a:t>
            </a:r>
            <a:r>
              <a:rPr kumimoji="1" lang="ja-JP" altLang="en-US" sz="800">
                <a:latin typeface="+mn-ea"/>
                <a:ea typeface="+mn-ea"/>
              </a:rPr>
              <a:t>か所</a:t>
            </a:r>
            <a:endParaRPr kumimoji="1" lang="en-US" altLang="ja-JP" sz="800">
              <a:latin typeface="+mn-ea"/>
              <a:ea typeface="+mn-ea"/>
            </a:endParaRPr>
          </a:p>
          <a:p>
            <a:pPr algn="ctr"/>
            <a:r>
              <a:rPr kumimoji="1" lang="en-US" altLang="ja-JP" sz="800">
                <a:latin typeface="+mn-ea"/>
                <a:ea typeface="+mn-ea"/>
              </a:rPr>
              <a:t>956</a:t>
            </a:r>
            <a:r>
              <a:rPr kumimoji="1" lang="ja-JP" altLang="en-US" sz="800">
                <a:latin typeface="+mn-ea"/>
                <a:ea typeface="+mn-ea"/>
              </a:rPr>
              <a:t>億円</a:t>
            </a:r>
          </a:p>
        </xdr:txBody>
      </xdr:sp>
    </xdr:grpSp>
    <xdr:clientData/>
  </xdr:twoCellAnchor>
  <xdr:twoCellAnchor>
    <xdr:from>
      <xdr:col>12</xdr:col>
      <xdr:colOff>602796</xdr:colOff>
      <xdr:row>13</xdr:row>
      <xdr:rowOff>126312</xdr:rowOff>
    </xdr:from>
    <xdr:to>
      <xdr:col>20</xdr:col>
      <xdr:colOff>646277</xdr:colOff>
      <xdr:row>36</xdr:row>
      <xdr:rowOff>41216</xdr:rowOff>
    </xdr:to>
    <xdr:grpSp>
      <xdr:nvGrpSpPr>
        <xdr:cNvPr id="68" name="グループ化 67">
          <a:extLst>
            <a:ext uri="{FF2B5EF4-FFF2-40B4-BE49-F238E27FC236}">
              <a16:creationId xmlns:a16="http://schemas.microsoft.com/office/drawing/2014/main" id="{889A905E-934E-D01C-3986-983211BA9CB8}"/>
            </a:ext>
          </a:extLst>
        </xdr:cNvPr>
        <xdr:cNvGrpSpPr/>
      </xdr:nvGrpSpPr>
      <xdr:grpSpPr>
        <a:xfrm>
          <a:off x="4045403" y="2657241"/>
          <a:ext cx="5486338" cy="3983439"/>
          <a:chOff x="4045403" y="2657241"/>
          <a:chExt cx="5486338" cy="3983439"/>
        </a:xfrm>
      </xdr:grpSpPr>
      <xdr:grpSp>
        <xdr:nvGrpSpPr>
          <xdr:cNvPr id="34" name="グループ化 33">
            <a:extLst>
              <a:ext uri="{FF2B5EF4-FFF2-40B4-BE49-F238E27FC236}">
                <a16:creationId xmlns:a16="http://schemas.microsoft.com/office/drawing/2014/main" id="{6795030E-0EA2-443F-9C49-0DC4521ACF93}"/>
              </a:ext>
            </a:extLst>
          </xdr:cNvPr>
          <xdr:cNvGrpSpPr/>
        </xdr:nvGrpSpPr>
        <xdr:grpSpPr>
          <a:xfrm>
            <a:off x="4045403" y="2657241"/>
            <a:ext cx="5486338" cy="3983439"/>
            <a:chOff x="877129" y="1871870"/>
            <a:chExt cx="8453219" cy="6378434"/>
          </a:xfrm>
        </xdr:grpSpPr>
        <xdr:grpSp>
          <xdr:nvGrpSpPr>
            <xdr:cNvPr id="35" name="グループ化 34">
              <a:extLst>
                <a:ext uri="{FF2B5EF4-FFF2-40B4-BE49-F238E27FC236}">
                  <a16:creationId xmlns:a16="http://schemas.microsoft.com/office/drawing/2014/main" id="{87836BCB-FA52-C16F-8410-E66835883A7D}"/>
                </a:ext>
              </a:extLst>
            </xdr:cNvPr>
            <xdr:cNvGrpSpPr/>
          </xdr:nvGrpSpPr>
          <xdr:grpSpPr>
            <a:xfrm>
              <a:off x="877129" y="1871870"/>
              <a:ext cx="8453219" cy="6378434"/>
              <a:chOff x="1075911" y="1822175"/>
              <a:chExt cx="8453219" cy="6378434"/>
            </a:xfrm>
          </xdr:grpSpPr>
          <xdr:grpSp>
            <xdr:nvGrpSpPr>
              <xdr:cNvPr id="37" name="グループ化 36">
                <a:extLst>
                  <a:ext uri="{FF2B5EF4-FFF2-40B4-BE49-F238E27FC236}">
                    <a16:creationId xmlns:a16="http://schemas.microsoft.com/office/drawing/2014/main" id="{5BB249E5-DB4C-4F07-FBF1-ECA39CC40630}"/>
                  </a:ext>
                </a:extLst>
              </xdr:cNvPr>
              <xdr:cNvGrpSpPr/>
            </xdr:nvGrpSpPr>
            <xdr:grpSpPr>
              <a:xfrm>
                <a:off x="1075911" y="1822175"/>
                <a:ext cx="8453219" cy="5367261"/>
                <a:chOff x="564418" y="2341117"/>
                <a:chExt cx="3924838" cy="2037340"/>
              </a:xfrm>
            </xdr:grpSpPr>
            <xdr:grpSp>
              <xdr:nvGrpSpPr>
                <xdr:cNvPr id="46" name="グループ化 45">
                  <a:extLst>
                    <a:ext uri="{FF2B5EF4-FFF2-40B4-BE49-F238E27FC236}">
                      <a16:creationId xmlns:a16="http://schemas.microsoft.com/office/drawing/2014/main" id="{96E027FF-F911-4D66-7513-42BA373615F9}"/>
                    </a:ext>
                  </a:extLst>
                </xdr:cNvPr>
                <xdr:cNvGrpSpPr/>
              </xdr:nvGrpSpPr>
              <xdr:grpSpPr>
                <a:xfrm>
                  <a:off x="564418" y="2341117"/>
                  <a:ext cx="3924838" cy="2037340"/>
                  <a:chOff x="1716171" y="1340873"/>
                  <a:chExt cx="10532911" cy="5757972"/>
                </a:xfrm>
              </xdr:grpSpPr>
              <xdr:graphicFrame macro="">
                <xdr:nvGraphicFramePr>
                  <xdr:cNvPr id="48" name="Chart 1">
                    <a:extLst>
                      <a:ext uri="{FF2B5EF4-FFF2-40B4-BE49-F238E27FC236}">
                        <a16:creationId xmlns:a16="http://schemas.microsoft.com/office/drawing/2014/main" id="{8F1A7D85-D307-3CE0-55F1-854416E1D288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1716171" y="1340873"/>
                  <a:ext cx="10357344" cy="5692522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4"/>
                  </a:graphicData>
                </a:graphic>
              </xdr:graphicFrame>
              <xdr:grpSp>
                <xdr:nvGrpSpPr>
                  <xdr:cNvPr id="49" name="グループ化 1">
                    <a:extLst>
                      <a:ext uri="{FF2B5EF4-FFF2-40B4-BE49-F238E27FC236}">
                        <a16:creationId xmlns:a16="http://schemas.microsoft.com/office/drawing/2014/main" id="{95BA6394-3B32-CE36-5937-63FD3EE1754E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3249662" y="2855589"/>
                    <a:ext cx="6328806" cy="4243256"/>
                    <a:chOff x="12972143" y="3384923"/>
                    <a:chExt cx="5853753" cy="3868641"/>
                  </a:xfrm>
                </xdr:grpSpPr>
                <xdr:sp macro="" textlink="">
                  <xdr:nvSpPr>
                    <xdr:cNvPr id="52" name="正方形/長方形 51">
                      <a:extLst>
                        <a:ext uri="{FF2B5EF4-FFF2-40B4-BE49-F238E27FC236}">
                          <a16:creationId xmlns:a16="http://schemas.microsoft.com/office/drawing/2014/main" id="{1E123BE5-878B-BCCB-086E-5E479BFE095F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16718358" y="4672001"/>
                      <a:ext cx="124469" cy="1984899"/>
                    </a:xfrm>
                    <a:prstGeom prst="rect">
                      <a:avLst/>
                    </a:prstGeom>
                    <a:solidFill>
                      <a:srgbClr val="FFC000"/>
                    </a:solidFill>
                    <a:ln w="12700" cmpd="thinThick" algn="ctr">
                      <a:noFill/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ja-JP"/>
                      </a:defPPr>
                      <a:lvl1pPr marL="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en-US" altLang="ja-JP" sz="500">
                        <a:solidFill>
                          <a:schemeClr val="tx2"/>
                        </a:solidFill>
                      </a:endParaRPr>
                    </a:p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ja-JP" altLang="ja-JP" sz="500">
                        <a:solidFill>
                          <a:schemeClr val="tx2"/>
                        </a:solidFill>
                      </a:endParaRPr>
                    </a:p>
                  </xdr:txBody>
                </xdr:sp>
                <xdr:sp macro="" textlink="">
                  <xdr:nvSpPr>
                    <xdr:cNvPr id="53" name="正方形/長方形 52">
                      <a:extLst>
                        <a:ext uri="{FF2B5EF4-FFF2-40B4-BE49-F238E27FC236}">
                          <a16:creationId xmlns:a16="http://schemas.microsoft.com/office/drawing/2014/main" id="{E9344BF5-D3A7-702E-2156-213C9EF247D9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12972143" y="4138650"/>
                      <a:ext cx="123763" cy="2524013"/>
                    </a:xfrm>
                    <a:prstGeom prst="rect">
                      <a:avLst/>
                    </a:prstGeom>
                    <a:solidFill>
                      <a:srgbClr val="FFC000"/>
                    </a:solidFill>
                    <a:ln w="12700" cmpd="thinThick" algn="ctr">
                      <a:noFill/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ja-JP"/>
                      </a:defPPr>
                      <a:lvl1pPr marL="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ja-JP" altLang="ja-JP" sz="500">
                        <a:solidFill>
                          <a:schemeClr val="tx2"/>
                        </a:solidFill>
                      </a:endParaRPr>
                    </a:p>
                  </xdr:txBody>
                </xdr:sp>
                <xdr:sp macro="" textlink="">
                  <xdr:nvSpPr>
                    <xdr:cNvPr id="54" name="正方形/長方形 53">
                      <a:extLst>
                        <a:ext uri="{FF2B5EF4-FFF2-40B4-BE49-F238E27FC236}">
                          <a16:creationId xmlns:a16="http://schemas.microsoft.com/office/drawing/2014/main" id="{CCB14493-48CC-1635-314E-735DF37C8681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16716917" y="5112696"/>
                      <a:ext cx="124471" cy="1550112"/>
                    </a:xfrm>
                    <a:prstGeom prst="rect">
                      <a:avLst/>
                    </a:prstGeom>
                    <a:solidFill>
                      <a:srgbClr val="FF00FF"/>
                    </a:solidFill>
                    <a:ln w="12700" cmpd="thinThick" algn="ctr">
                      <a:noFill/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ja-JP"/>
                      </a:defPPr>
                      <a:lvl1pPr marL="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ja-JP" altLang="ja-JP" sz="500">
                        <a:solidFill>
                          <a:schemeClr val="tx2"/>
                        </a:solidFill>
                      </a:endParaRPr>
                    </a:p>
                  </xdr:txBody>
                </xdr:sp>
                <xdr:sp macro="" textlink="">
                  <xdr:nvSpPr>
                    <xdr:cNvPr id="55" name="正方形/長方形 54">
                      <a:extLst>
                        <a:ext uri="{FF2B5EF4-FFF2-40B4-BE49-F238E27FC236}">
                          <a16:creationId xmlns:a16="http://schemas.microsoft.com/office/drawing/2014/main" id="{2A1781EC-0569-F5B2-E369-380172F2FC26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17259134" y="5990137"/>
                      <a:ext cx="124471" cy="680536"/>
                    </a:xfrm>
                    <a:prstGeom prst="rect">
                      <a:avLst/>
                    </a:prstGeom>
                    <a:solidFill>
                      <a:srgbClr val="FF00FF"/>
                    </a:solidFill>
                    <a:ln w="12700" cmpd="thinThick" algn="ctr">
                      <a:noFill/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ja-JP"/>
                      </a:defPPr>
                      <a:lvl1pPr marL="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ja-JP" altLang="ja-JP" sz="500">
                        <a:solidFill>
                          <a:schemeClr val="tx2"/>
                        </a:solidFill>
                      </a:endParaRPr>
                    </a:p>
                  </xdr:txBody>
                </xdr:sp>
                <xdr:sp macro="" textlink="">
                  <xdr:nvSpPr>
                    <xdr:cNvPr id="56" name="正方形/長方形 55">
                      <a:extLst>
                        <a:ext uri="{FF2B5EF4-FFF2-40B4-BE49-F238E27FC236}">
                          <a16:creationId xmlns:a16="http://schemas.microsoft.com/office/drawing/2014/main" id="{A146A824-ED56-5CF9-F0DB-FF9D2BAF1606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17788745" y="5762515"/>
                      <a:ext cx="124471" cy="907383"/>
                    </a:xfrm>
                    <a:prstGeom prst="rect">
                      <a:avLst/>
                    </a:prstGeom>
                    <a:solidFill>
                      <a:srgbClr val="FF00FF"/>
                    </a:solidFill>
                    <a:ln w="12700" cmpd="thinThick" algn="ctr">
                      <a:noFill/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ja-JP"/>
                      </a:defPPr>
                      <a:lvl1pPr marL="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ja-JP" altLang="ja-JP" sz="500">
                        <a:solidFill>
                          <a:schemeClr val="tx2"/>
                        </a:solidFill>
                      </a:endParaRPr>
                    </a:p>
                  </xdr:txBody>
                </xdr:sp>
                <xdr:sp macro="" textlink="">
                  <xdr:nvSpPr>
                    <xdr:cNvPr id="57" name="正方形/長方形 56">
                      <a:extLst>
                        <a:ext uri="{FF2B5EF4-FFF2-40B4-BE49-F238E27FC236}">
                          <a16:creationId xmlns:a16="http://schemas.microsoft.com/office/drawing/2014/main" id="{A2526F56-FF63-3BA5-E40C-95B79FA31A62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16184591" y="6331864"/>
                      <a:ext cx="124471" cy="330815"/>
                    </a:xfrm>
                    <a:prstGeom prst="rect">
                      <a:avLst/>
                    </a:prstGeom>
                    <a:solidFill>
                      <a:srgbClr val="FF00FF"/>
                    </a:solidFill>
                    <a:ln w="12700" cmpd="thinThick" algn="ctr">
                      <a:noFill/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ja-JP"/>
                      </a:defPPr>
                      <a:lvl1pPr marL="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ja-JP" altLang="ja-JP" sz="500">
                        <a:solidFill>
                          <a:schemeClr val="tx2"/>
                        </a:solidFill>
                      </a:endParaRPr>
                    </a:p>
                  </xdr:txBody>
                </xdr:sp>
                <xdr:sp macro="" textlink="">
                  <xdr:nvSpPr>
                    <xdr:cNvPr id="58" name="正方形/長方形 57">
                      <a:extLst>
                        <a:ext uri="{FF2B5EF4-FFF2-40B4-BE49-F238E27FC236}">
                          <a16:creationId xmlns:a16="http://schemas.microsoft.com/office/drawing/2014/main" id="{3B1907A7-C755-72D5-CCF6-868F64C7D700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15648402" y="6292985"/>
                      <a:ext cx="124471" cy="377526"/>
                    </a:xfrm>
                    <a:prstGeom prst="rect">
                      <a:avLst/>
                    </a:prstGeom>
                    <a:solidFill>
                      <a:srgbClr val="FF00FF"/>
                    </a:solidFill>
                    <a:ln w="12700" cmpd="thinThick" algn="ctr">
                      <a:noFill/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ja-JP"/>
                      </a:defPPr>
                      <a:lvl1pPr marL="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ja-JP" altLang="ja-JP" sz="500">
                        <a:solidFill>
                          <a:schemeClr val="tx2"/>
                        </a:solidFill>
                      </a:endParaRPr>
                    </a:p>
                  </xdr:txBody>
                </xdr:sp>
                <xdr:sp macro="" textlink="">
                  <xdr:nvSpPr>
                    <xdr:cNvPr id="59" name="正方形/長方形 58">
                      <a:extLst>
                        <a:ext uri="{FF2B5EF4-FFF2-40B4-BE49-F238E27FC236}">
                          <a16:creationId xmlns:a16="http://schemas.microsoft.com/office/drawing/2014/main" id="{25169BC2-8F60-32CB-FEF9-E97BF3E498C8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12975700" y="5107482"/>
                      <a:ext cx="124470" cy="1559562"/>
                    </a:xfrm>
                    <a:prstGeom prst="rect">
                      <a:avLst/>
                    </a:prstGeom>
                    <a:solidFill>
                      <a:srgbClr val="FF00FF"/>
                    </a:solidFill>
                    <a:ln w="12700" cmpd="thinThick" algn="ctr">
                      <a:noFill/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ja-JP"/>
                      </a:defPPr>
                      <a:lvl1pPr marL="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ja-JP" altLang="ja-JP" sz="500">
                        <a:solidFill>
                          <a:schemeClr val="tx2"/>
                        </a:solidFill>
                      </a:endParaRPr>
                    </a:p>
                  </xdr:txBody>
                </xdr:sp>
                <xdr:cxnSp macro="">
                  <xdr:nvCxnSpPr>
                    <xdr:cNvPr id="60" name="直線コネクタ 59">
                      <a:extLst>
                        <a:ext uri="{FF2B5EF4-FFF2-40B4-BE49-F238E27FC236}">
                          <a16:creationId xmlns:a16="http://schemas.microsoft.com/office/drawing/2014/main" id="{03D0E3BE-B858-1A45-5EB2-0C0341385957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V="1">
                      <a:off x="15456944" y="6431326"/>
                      <a:ext cx="230794" cy="747793"/>
                    </a:xfrm>
                    <a:prstGeom prst="line">
                      <a:avLst/>
                    </a:prstGeom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61" name="直線コネクタ 60">
                      <a:extLst>
                        <a:ext uri="{FF2B5EF4-FFF2-40B4-BE49-F238E27FC236}">
                          <a16:creationId xmlns:a16="http://schemas.microsoft.com/office/drawing/2014/main" id="{3C260548-7313-3BD0-FC6C-FDEFB536407A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H="1" flipV="1">
                      <a:off x="16238055" y="6513475"/>
                      <a:ext cx="358124" cy="723781"/>
                    </a:xfrm>
                    <a:prstGeom prst="line">
                      <a:avLst/>
                    </a:prstGeom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62" name="直線コネクタ 61">
                      <a:extLst>
                        <a:ext uri="{FF2B5EF4-FFF2-40B4-BE49-F238E27FC236}">
                          <a16:creationId xmlns:a16="http://schemas.microsoft.com/office/drawing/2014/main" id="{7DC585B0-B17B-6F33-CB68-308891801FB8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>
                      <a:off x="15820093" y="3991931"/>
                      <a:ext cx="980783" cy="1422444"/>
                    </a:xfrm>
                    <a:prstGeom prst="line">
                      <a:avLst/>
                    </a:prstGeom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63" name="直線コネクタ 62">
                      <a:extLst>
                        <a:ext uri="{FF2B5EF4-FFF2-40B4-BE49-F238E27FC236}">
                          <a16:creationId xmlns:a16="http://schemas.microsoft.com/office/drawing/2014/main" id="{9A875930-5CB7-F796-0334-A3A5B6873D2E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>
                      <a:off x="17330691" y="6363021"/>
                      <a:ext cx="306152" cy="809002"/>
                    </a:xfrm>
                    <a:prstGeom prst="line">
                      <a:avLst/>
                    </a:prstGeom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64" name="直線コネクタ 63">
                      <a:extLst>
                        <a:ext uri="{FF2B5EF4-FFF2-40B4-BE49-F238E27FC236}">
                          <a16:creationId xmlns:a16="http://schemas.microsoft.com/office/drawing/2014/main" id="{E971BE04-9D14-E2F7-0DB5-E6065E68D5B5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>
                      <a:off x="16352899" y="3384923"/>
                      <a:ext cx="410846" cy="1577343"/>
                    </a:xfrm>
                    <a:prstGeom prst="line">
                      <a:avLst/>
                    </a:prstGeom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65" name="直線コネクタ 64">
                      <a:extLst>
                        <a:ext uri="{FF2B5EF4-FFF2-40B4-BE49-F238E27FC236}">
                          <a16:creationId xmlns:a16="http://schemas.microsoft.com/office/drawing/2014/main" id="{F642EAAC-44B9-5FB4-7300-F4AF81B191B5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V="1">
                      <a:off x="17844783" y="4431281"/>
                      <a:ext cx="981113" cy="1650196"/>
                    </a:xfrm>
                    <a:prstGeom prst="line">
                      <a:avLst/>
                    </a:prstGeom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66" name="直線コネクタ 65">
                      <a:extLst>
                        <a:ext uri="{FF2B5EF4-FFF2-40B4-BE49-F238E27FC236}">
                          <a16:creationId xmlns:a16="http://schemas.microsoft.com/office/drawing/2014/main" id="{8C5D303E-148C-CF92-48AC-CCEA8FEED8BA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H="1" flipV="1">
                      <a:off x="13027006" y="6296749"/>
                      <a:ext cx="306083" cy="956815"/>
                    </a:xfrm>
                    <a:prstGeom prst="line">
                      <a:avLst/>
                    </a:prstGeom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67" name="直線コネクタ 66">
                      <a:extLst>
                        <a:ext uri="{FF2B5EF4-FFF2-40B4-BE49-F238E27FC236}">
                          <a16:creationId xmlns:a16="http://schemas.microsoft.com/office/drawing/2014/main" id="{3DF6FE42-E338-92E3-759F-86E9DE1653F3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H="1">
                      <a:off x="13064640" y="3760527"/>
                      <a:ext cx="801839" cy="944720"/>
                    </a:xfrm>
                    <a:prstGeom prst="line">
                      <a:avLst/>
                    </a:prstGeom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</xdr:grpSp>
              <xdr:sp macro="" textlink="">
                <xdr:nvSpPr>
                  <xdr:cNvPr id="50" name="テキスト ボックス 49">
                    <a:extLst>
                      <a:ext uri="{FF2B5EF4-FFF2-40B4-BE49-F238E27FC236}">
                        <a16:creationId xmlns:a16="http://schemas.microsoft.com/office/drawing/2014/main" id="{55A6A6FD-C052-9FA7-9062-88B869BE0918}"/>
                      </a:ext>
                    </a:extLst>
                  </xdr:cNvPr>
                  <xdr:cNvSpPr txBox="1"/>
                </xdr:nvSpPr>
                <xdr:spPr bwMode="auto">
                  <a:xfrm>
                    <a:off x="1855440" y="1366722"/>
                    <a:ext cx="851297" cy="35235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lIns="0" rIns="0" rtlCol="0" anchor="t"/>
                  <a:lstStyle/>
                  <a:p>
                    <a:pPr algn="l"/>
                    <a:r>
                      <a:rPr kumimoji="1" lang="ja-JP" altLang="en-US" sz="900">
                        <a:solidFill>
                          <a:schemeClr val="tx1"/>
                        </a:solidFill>
                      </a:rPr>
                      <a:t>（億円）</a:t>
                    </a:r>
                  </a:p>
                </xdr:txBody>
              </xdr:sp>
              <xdr:sp macro="" textlink="">
                <xdr:nvSpPr>
                  <xdr:cNvPr id="51" name="テキスト ボックス 50">
                    <a:extLst>
                      <a:ext uri="{FF2B5EF4-FFF2-40B4-BE49-F238E27FC236}">
                        <a16:creationId xmlns:a16="http://schemas.microsoft.com/office/drawing/2014/main" id="{8B28C20A-ACDA-6BA9-B720-0764EE42B2FE}"/>
                      </a:ext>
                    </a:extLst>
                  </xdr:cNvPr>
                  <xdr:cNvSpPr txBox="1"/>
                </xdr:nvSpPr>
                <xdr:spPr bwMode="auto">
                  <a:xfrm>
                    <a:off x="11223672" y="1361320"/>
                    <a:ext cx="1025410" cy="426918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lIns="0" rIns="0" rtlCol="0" anchor="t"/>
                  <a:lstStyle/>
                  <a:p>
                    <a:pPr algn="l"/>
                    <a:r>
                      <a:rPr kumimoji="1" lang="ja-JP" altLang="en-US" sz="900">
                        <a:solidFill>
                          <a:schemeClr val="tx1"/>
                        </a:solidFill>
                      </a:rPr>
                      <a:t>（箇所数）</a:t>
                    </a:r>
                  </a:p>
                </xdr:txBody>
              </xdr:sp>
            </xdr:grpSp>
            <xdr:sp macro="" textlink="">
              <xdr:nvSpPr>
                <xdr:cNvPr id="47" name="テキスト ボックス 46">
                  <a:extLst>
                    <a:ext uri="{FF2B5EF4-FFF2-40B4-BE49-F238E27FC236}">
                      <a16:creationId xmlns:a16="http://schemas.microsoft.com/office/drawing/2014/main" id="{C483670D-D60D-7BE7-B14F-BA754DC89DF2}"/>
                    </a:ext>
                  </a:extLst>
                </xdr:cNvPr>
                <xdr:cNvSpPr txBox="1"/>
              </xdr:nvSpPr>
              <xdr:spPr bwMode="auto">
                <a:xfrm>
                  <a:off x="4074541" y="4190704"/>
                  <a:ext cx="260756" cy="12775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lIns="0" rIns="0" rtlCol="0" anchor="t"/>
                <a:lstStyle/>
                <a:p>
                  <a:pPr algn="l"/>
                  <a:r>
                    <a:rPr kumimoji="1" lang="ja-JP" altLang="en-US" sz="900">
                      <a:solidFill>
                        <a:sysClr val="windowText" lastClr="000000"/>
                      </a:solidFill>
                    </a:rPr>
                    <a:t>（年）</a:t>
                  </a:r>
                </a:p>
              </xdr:txBody>
            </xdr:sp>
          </xdr:grpSp>
          <xdr:grpSp>
            <xdr:nvGrpSpPr>
              <xdr:cNvPr id="38" name="グループ化 37">
                <a:extLst>
                  <a:ext uri="{FF2B5EF4-FFF2-40B4-BE49-F238E27FC236}">
                    <a16:creationId xmlns:a16="http://schemas.microsoft.com/office/drawing/2014/main" id="{CCFF2499-15FF-5F71-55FA-4FB86EE3496C}"/>
                  </a:ext>
                </a:extLst>
              </xdr:cNvPr>
              <xdr:cNvGrpSpPr/>
            </xdr:nvGrpSpPr>
            <xdr:grpSpPr>
              <a:xfrm>
                <a:off x="2278569" y="2454366"/>
                <a:ext cx="5406715" cy="5746243"/>
                <a:chOff x="2278569" y="2454366"/>
                <a:chExt cx="5406715" cy="5746243"/>
              </a:xfrm>
            </xdr:grpSpPr>
            <xdr:sp macro="" textlink="">
              <xdr:nvSpPr>
                <xdr:cNvPr id="39" name="テキスト ボックス 38">
                  <a:extLst>
                    <a:ext uri="{FF2B5EF4-FFF2-40B4-BE49-F238E27FC236}">
                      <a16:creationId xmlns:a16="http://schemas.microsoft.com/office/drawing/2014/main" id="{0AC2C605-EC32-7E59-B970-56ADA5D94856}"/>
                    </a:ext>
                  </a:extLst>
                </xdr:cNvPr>
                <xdr:cNvSpPr txBox="1"/>
              </xdr:nvSpPr>
              <xdr:spPr>
                <a:xfrm>
                  <a:off x="2576969" y="2655835"/>
                  <a:ext cx="1320281" cy="1107923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t">
                  <a:noAutofit/>
                </a:bodyPr>
                <a:lstStyle/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紀伊半島豪雨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（台風第</a:t>
                  </a:r>
                  <a:r>
                    <a:rPr kumimoji="1" lang="en-US" altLang="ja-JP" sz="800">
                      <a:latin typeface="+mn-ea"/>
                      <a:ea typeface="+mn-ea"/>
                    </a:rPr>
                    <a:t>12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号）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6,099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か所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985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億円</a:t>
                  </a:r>
                </a:p>
              </xdr:txBody>
            </xdr:sp>
            <xdr:sp macro="" textlink="">
              <xdr:nvSpPr>
                <xdr:cNvPr id="40" name="テキスト ボックス 39">
                  <a:extLst>
                    <a:ext uri="{FF2B5EF4-FFF2-40B4-BE49-F238E27FC236}">
                      <a16:creationId xmlns:a16="http://schemas.microsoft.com/office/drawing/2014/main" id="{376CFB4E-3613-E436-E051-0D72DAF57152}"/>
                    </a:ext>
                  </a:extLst>
                </xdr:cNvPr>
                <xdr:cNvSpPr txBox="1"/>
              </xdr:nvSpPr>
              <xdr:spPr>
                <a:xfrm>
                  <a:off x="2278569" y="7110746"/>
                  <a:ext cx="965554" cy="857205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noAutofit/>
                </a:bodyPr>
                <a:lstStyle/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東日本大震災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3,365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か所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1,650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億円</a:t>
                  </a:r>
                </a:p>
              </xdr:txBody>
            </xdr:sp>
            <xdr:sp macro="" textlink="">
              <xdr:nvSpPr>
                <xdr:cNvPr id="41" name="テキスト ボックス 40">
                  <a:extLst>
                    <a:ext uri="{FF2B5EF4-FFF2-40B4-BE49-F238E27FC236}">
                      <a16:creationId xmlns:a16="http://schemas.microsoft.com/office/drawing/2014/main" id="{30F4C98D-A4B3-C6CD-5CC6-88C38EFB7DD2}"/>
                    </a:ext>
                  </a:extLst>
                </xdr:cNvPr>
                <xdr:cNvSpPr txBox="1"/>
              </xdr:nvSpPr>
              <xdr:spPr>
                <a:xfrm>
                  <a:off x="3787508" y="7122011"/>
                  <a:ext cx="1044602" cy="87702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t">
                  <a:noAutofit/>
                </a:bodyPr>
                <a:lstStyle/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熊本地震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2,206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か所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432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億円</a:t>
                  </a:r>
                </a:p>
              </xdr:txBody>
            </xdr:sp>
            <xdr:sp macro="" textlink="">
              <xdr:nvSpPr>
                <xdr:cNvPr id="42" name="テキスト ボックス 41">
                  <a:extLst>
                    <a:ext uri="{FF2B5EF4-FFF2-40B4-BE49-F238E27FC236}">
                      <a16:creationId xmlns:a16="http://schemas.microsoft.com/office/drawing/2014/main" id="{C74D720B-5DF6-F8A3-F5E3-0777425B58F0}"/>
                    </a:ext>
                  </a:extLst>
                </xdr:cNvPr>
                <xdr:cNvSpPr txBox="1"/>
              </xdr:nvSpPr>
              <xdr:spPr>
                <a:xfrm>
                  <a:off x="4816750" y="7158446"/>
                  <a:ext cx="1223885" cy="88776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t">
                  <a:noAutofit/>
                </a:bodyPr>
                <a:lstStyle/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九州北部豪雨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2,649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か所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352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億円</a:t>
                  </a:r>
                </a:p>
              </xdr:txBody>
            </xdr:sp>
            <xdr:sp macro="" textlink="">
              <xdr:nvSpPr>
                <xdr:cNvPr id="43" name="テキスト ボックス 42">
                  <a:extLst>
                    <a:ext uri="{FF2B5EF4-FFF2-40B4-BE49-F238E27FC236}">
                      <a16:creationId xmlns:a16="http://schemas.microsoft.com/office/drawing/2014/main" id="{EAE1265C-EE09-7379-36E8-7505C62F732F}"/>
                    </a:ext>
                  </a:extLst>
                </xdr:cNvPr>
                <xdr:cNvSpPr txBox="1"/>
              </xdr:nvSpPr>
              <xdr:spPr>
                <a:xfrm>
                  <a:off x="5929674" y="7139296"/>
                  <a:ext cx="1755610" cy="1061313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t">
                  <a:noAutofit/>
                </a:bodyPr>
                <a:lstStyle/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令和元年東日本台風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（台風第</a:t>
                  </a:r>
                  <a:r>
                    <a:rPr kumimoji="1" lang="en-US" altLang="ja-JP" sz="800">
                      <a:latin typeface="+mn-ea"/>
                      <a:ea typeface="+mn-ea"/>
                    </a:rPr>
                    <a:t>19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号）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12,148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か所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717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億円</a:t>
                  </a:r>
                </a:p>
              </xdr:txBody>
            </xdr:sp>
            <xdr:sp macro="" textlink="">
              <xdr:nvSpPr>
                <xdr:cNvPr id="44" name="テキスト ボックス 43">
                  <a:extLst>
                    <a:ext uri="{FF2B5EF4-FFF2-40B4-BE49-F238E27FC236}">
                      <a16:creationId xmlns:a16="http://schemas.microsoft.com/office/drawing/2014/main" id="{9A6CD312-593B-3B9C-A5D9-6288BBE209F0}"/>
                    </a:ext>
                  </a:extLst>
                </xdr:cNvPr>
                <xdr:cNvSpPr txBox="1"/>
              </xdr:nvSpPr>
              <xdr:spPr>
                <a:xfrm>
                  <a:off x="3818897" y="3293403"/>
                  <a:ext cx="1191919" cy="887228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noAutofit/>
                </a:bodyPr>
                <a:lstStyle/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平成</a:t>
                  </a:r>
                  <a:r>
                    <a:rPr kumimoji="1" lang="en-US" altLang="ja-JP" sz="800">
                      <a:latin typeface="+mn-ea"/>
                      <a:ea typeface="+mn-ea"/>
                    </a:rPr>
                    <a:t>30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年７月豪雨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12,663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か所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1,644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億円</a:t>
                  </a:r>
                </a:p>
              </xdr:txBody>
            </xdr:sp>
            <xdr:sp macro="" textlink="">
              <xdr:nvSpPr>
                <xdr:cNvPr id="45" name="テキスト ボックス 44">
                  <a:extLst>
                    <a:ext uri="{FF2B5EF4-FFF2-40B4-BE49-F238E27FC236}">
                      <a16:creationId xmlns:a16="http://schemas.microsoft.com/office/drawing/2014/main" id="{1CA8E52C-22DF-01E0-A070-BD29ED0B997E}"/>
                    </a:ext>
                  </a:extLst>
                </xdr:cNvPr>
                <xdr:cNvSpPr txBox="1"/>
              </xdr:nvSpPr>
              <xdr:spPr>
                <a:xfrm>
                  <a:off x="4097057" y="2454366"/>
                  <a:ext cx="1736705" cy="935634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t">
                  <a:noAutofit/>
                </a:bodyPr>
                <a:lstStyle/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北海道胆振東部地震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410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か所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471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億円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</xdr:txBody>
            </xdr:sp>
          </xdr:grpSp>
        </xdr:grpSp>
        <xdr:sp macro="" textlink="">
          <xdr:nvSpPr>
            <xdr:cNvPr id="36" name="テキスト ボックス 35">
              <a:extLst>
                <a:ext uri="{FF2B5EF4-FFF2-40B4-BE49-F238E27FC236}">
                  <a16:creationId xmlns:a16="http://schemas.microsoft.com/office/drawing/2014/main" id="{FEFAA384-D15E-795B-FA9F-5F2C35E3FC1B}"/>
                </a:ext>
              </a:extLst>
            </xdr:cNvPr>
            <xdr:cNvSpPr txBox="1"/>
          </xdr:nvSpPr>
          <xdr:spPr>
            <a:xfrm>
              <a:off x="6719939" y="3580387"/>
              <a:ext cx="1184904" cy="8320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 algn="ctr"/>
              <a:r>
                <a:rPr kumimoji="1" lang="ja-JP" altLang="en-US" sz="800">
                  <a:latin typeface="+mn-ea"/>
                  <a:ea typeface="+mn-ea"/>
                </a:rPr>
                <a:t>令和２年７月豪雨</a:t>
              </a:r>
              <a:endParaRPr kumimoji="1" lang="en-US" altLang="ja-JP" sz="800">
                <a:latin typeface="+mn-ea"/>
                <a:ea typeface="+mn-ea"/>
              </a:endParaRPr>
            </a:p>
            <a:p>
              <a:pPr algn="ctr"/>
              <a:r>
                <a:rPr kumimoji="1" lang="en-US" altLang="ja-JP" sz="800">
                  <a:latin typeface="+mn-ea"/>
                  <a:ea typeface="+mn-ea"/>
                </a:rPr>
                <a:t>10,462</a:t>
              </a:r>
              <a:r>
                <a:rPr kumimoji="1" lang="ja-JP" altLang="en-US" sz="800">
                  <a:latin typeface="+mn-ea"/>
                  <a:ea typeface="+mn-ea"/>
                </a:rPr>
                <a:t>か所</a:t>
              </a:r>
              <a:endParaRPr kumimoji="1" lang="en-US" altLang="ja-JP" sz="800">
                <a:latin typeface="+mn-ea"/>
                <a:ea typeface="+mn-ea"/>
              </a:endParaRPr>
            </a:p>
            <a:p>
              <a:pPr algn="ctr"/>
              <a:r>
                <a:rPr kumimoji="1" lang="en-US" altLang="ja-JP" sz="800">
                  <a:latin typeface="+mn-ea"/>
                  <a:ea typeface="+mn-ea"/>
                </a:rPr>
                <a:t>956</a:t>
              </a:r>
              <a:r>
                <a:rPr kumimoji="1" lang="ja-JP" altLang="en-US" sz="800">
                  <a:latin typeface="+mn-ea"/>
                  <a:ea typeface="+mn-ea"/>
                </a:rPr>
                <a:t>億円</a:t>
              </a:r>
            </a:p>
          </xdr:txBody>
        </xdr:sp>
      </xdr:grpSp>
      <xdr:sp macro="" textlink="">
        <xdr:nvSpPr>
          <xdr:cNvPr id="71" name="正方形/長方形 70">
            <a:extLst>
              <a:ext uri="{FF2B5EF4-FFF2-40B4-BE49-F238E27FC236}">
                <a16:creationId xmlns:a16="http://schemas.microsoft.com/office/drawing/2014/main" id="{2211652F-87C0-4FC7-BFF7-BCDB26BFBF78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8764331" y="5136311"/>
            <a:ext cx="70530" cy="498136"/>
          </a:xfrm>
          <a:prstGeom prst="rect">
            <a:avLst/>
          </a:prstGeom>
          <a:solidFill>
            <a:srgbClr val="FF00FF"/>
          </a:solidFill>
          <a:ln w="12700" cmpd="thinThick" algn="ctr">
            <a:noFill/>
            <a:round/>
            <a:headEnd/>
            <a:tailEnd/>
          </a:ln>
        </xdr:spPr>
        <xdr:txBody>
          <a:bodyPr wrap="square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>
              <a:spcBef>
                <a:spcPct val="0"/>
              </a:spcBef>
              <a:buFontTx/>
              <a:buNone/>
            </a:pPr>
            <a:endParaRPr lang="ja-JP" altLang="ja-JP" sz="500">
              <a:solidFill>
                <a:schemeClr val="tx2"/>
              </a:solidFill>
            </a:endParaRPr>
          </a:p>
        </xdr:txBody>
      </xdr:sp>
      <xdr:cxnSp macro="">
        <xdr:nvCxnSpPr>
          <xdr:cNvPr id="74" name="直線コネクタ 73">
            <a:extLst>
              <a:ext uri="{FF2B5EF4-FFF2-40B4-BE49-F238E27FC236}">
                <a16:creationId xmlns:a16="http://schemas.microsoft.com/office/drawing/2014/main" id="{3FFC8999-BC81-4541-A91F-112AE9DB4893}"/>
              </a:ext>
            </a:extLst>
          </xdr:cNvPr>
          <xdr:cNvCxnSpPr>
            <a:cxnSpLocks/>
          </xdr:cNvCxnSpPr>
        </xdr:nvCxnSpPr>
        <xdr:spPr bwMode="auto">
          <a:xfrm flipV="1">
            <a:off x="8651971" y="5502179"/>
            <a:ext cx="130849" cy="479093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5" name="テキスト ボックス 74">
            <a:extLst>
              <a:ext uri="{FF2B5EF4-FFF2-40B4-BE49-F238E27FC236}">
                <a16:creationId xmlns:a16="http://schemas.microsoft.com/office/drawing/2014/main" id="{0B9D0278-A381-4724-99E3-8014F472C53A}"/>
              </a:ext>
            </a:extLst>
          </xdr:cNvPr>
          <xdr:cNvSpPr txBox="1"/>
        </xdr:nvSpPr>
        <xdr:spPr>
          <a:xfrm>
            <a:off x="8208528" y="5981477"/>
            <a:ext cx="802265" cy="5466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kumimoji="1" lang="ja-JP" altLang="en-US" sz="800">
                <a:latin typeface="+mn-ea"/>
                <a:ea typeface="+mn-ea"/>
              </a:rPr>
              <a:t>能登半島地震</a:t>
            </a:r>
            <a:endParaRPr kumimoji="1" lang="en-US" altLang="ja-JP" sz="800">
              <a:latin typeface="+mn-ea"/>
              <a:ea typeface="+mn-ea"/>
            </a:endParaRPr>
          </a:p>
          <a:p>
            <a:pPr algn="ctr"/>
            <a:r>
              <a:rPr kumimoji="1" lang="en-US" altLang="ja-JP" sz="800">
                <a:latin typeface="+mn-ea"/>
                <a:ea typeface="+mn-ea"/>
              </a:rPr>
              <a:t>2,465</a:t>
            </a:r>
            <a:r>
              <a:rPr kumimoji="1" lang="ja-JP" altLang="en-US" sz="800">
                <a:latin typeface="+mn-ea"/>
                <a:ea typeface="+mn-ea"/>
              </a:rPr>
              <a:t>か所</a:t>
            </a:r>
            <a:endParaRPr kumimoji="1" lang="en-US" altLang="ja-JP" sz="800">
              <a:latin typeface="+mn-ea"/>
              <a:ea typeface="+mn-ea"/>
            </a:endParaRPr>
          </a:p>
          <a:p>
            <a:pPr algn="ctr"/>
            <a:r>
              <a:rPr kumimoji="1" lang="en-US" altLang="ja-JP" sz="800">
                <a:latin typeface="+mn-ea"/>
                <a:ea typeface="+mn-ea"/>
              </a:rPr>
              <a:t>821</a:t>
            </a:r>
            <a:r>
              <a:rPr kumimoji="1" lang="ja-JP" altLang="en-US" sz="800">
                <a:latin typeface="+mn-ea"/>
                <a:ea typeface="+mn-ea"/>
              </a:rPr>
              <a:t>億円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vertOverflow="clip" horzOverflow="clip" wrap="none" rtlCol="0" anchor="t">
        <a:spAutoFit/>
      </a:bodyPr>
      <a:lstStyle>
        <a:defPPr algn="ctr">
          <a:defRPr kumimoji="1" sz="800">
            <a:latin typeface="+mn-ea"/>
            <a:ea typeface="+mn-ea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56"/>
  <sheetViews>
    <sheetView showOutlineSymbols="0" view="pageBreakPreview" zoomScale="75" zoomScaleNormal="85" zoomScaleSheetLayoutView="75" workbookViewId="0">
      <selection activeCell="AO8" sqref="AO8:AP44"/>
    </sheetView>
  </sheetViews>
  <sheetFormatPr defaultColWidth="12" defaultRowHeight="14.25" x14ac:dyDescent="0.15"/>
  <cols>
    <col min="1" max="1" width="6.625" style="33" customWidth="1"/>
    <col min="2" max="2" width="5.125" style="33" hidden="1" customWidth="1"/>
    <col min="3" max="3" width="8.625" style="33" customWidth="1"/>
    <col min="4" max="4" width="10.625" style="33" customWidth="1"/>
    <col min="5" max="5" width="7.5" style="33" hidden="1" customWidth="1"/>
    <col min="6" max="6" width="12" style="33" hidden="1" customWidth="1"/>
    <col min="7" max="7" width="7.5" style="33" hidden="1" customWidth="1"/>
    <col min="8" max="8" width="8.375" style="33" hidden="1" customWidth="1"/>
    <col min="9" max="9" width="8.875" style="33" hidden="1" customWidth="1"/>
    <col min="10" max="10" width="8.125" style="33" hidden="1" customWidth="1"/>
    <col min="11" max="11" width="7.5" style="33" hidden="1" customWidth="1"/>
    <col min="12" max="12" width="6.625" style="33" hidden="1" customWidth="1"/>
    <col min="13" max="14" width="6.875" style="33" hidden="1" customWidth="1"/>
    <col min="15" max="15" width="7" style="33" hidden="1" customWidth="1"/>
    <col min="16" max="16" width="7.875" style="33" hidden="1" customWidth="1"/>
    <col min="17" max="17" width="8.125" style="33" hidden="1" customWidth="1"/>
    <col min="18" max="18" width="7" style="33" hidden="1" customWidth="1"/>
    <col min="19" max="19" width="6" style="242" hidden="1" customWidth="1"/>
    <col min="20" max="20" width="7.125" style="242" hidden="1" customWidth="1"/>
    <col min="21" max="21" width="7.5" style="242" hidden="1" customWidth="1"/>
    <col min="22" max="22" width="8.125" style="242" hidden="1" customWidth="1"/>
    <col min="23" max="23" width="8.875" style="242" hidden="1" customWidth="1"/>
    <col min="24" max="24" width="0.125" style="242" hidden="1" customWidth="1"/>
    <col min="25" max="25" width="10.625" style="242" hidden="1" customWidth="1"/>
    <col min="26" max="26" width="12.5" style="242" hidden="1" customWidth="1"/>
    <col min="27" max="27" width="10.875" style="242" hidden="1" customWidth="1"/>
    <col min="28" max="28" width="13.125" style="242" hidden="1" customWidth="1"/>
    <col min="29" max="38" width="12" style="33" hidden="1" customWidth="1"/>
    <col min="39" max="40" width="0" style="33" hidden="1" customWidth="1"/>
    <col min="41" max="47" width="12" style="33"/>
    <col min="48" max="48" width="12" style="33" customWidth="1"/>
    <col min="49" max="49" width="12" style="33"/>
    <col min="50" max="50" width="12" style="33" customWidth="1"/>
    <col min="51" max="16384" width="12" style="33"/>
  </cols>
  <sheetData>
    <row r="1" spans="1:51" ht="18.75" x14ac:dyDescent="0.2">
      <c r="C1" s="34"/>
      <c r="R1" s="34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51" ht="18.75" customHeight="1" x14ac:dyDescent="0.15">
      <c r="A2" s="298" t="s">
        <v>0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299"/>
      <c r="AC2" s="299"/>
      <c r="AD2" s="299"/>
      <c r="AE2" s="299"/>
      <c r="AF2" s="299"/>
      <c r="AG2" s="299"/>
      <c r="AH2" s="299"/>
      <c r="AI2" s="299"/>
      <c r="AJ2" s="299"/>
      <c r="AK2" s="299"/>
      <c r="AL2" s="299"/>
      <c r="AM2" s="299"/>
      <c r="AN2" s="299"/>
      <c r="AO2" s="299"/>
      <c r="AP2" s="299"/>
      <c r="AQ2" s="299"/>
      <c r="AR2" s="299"/>
      <c r="AS2" s="299"/>
      <c r="AT2" s="299"/>
      <c r="AU2" s="299"/>
      <c r="AV2" s="299"/>
      <c r="AW2" s="299"/>
      <c r="AX2" s="299"/>
      <c r="AY2" s="299"/>
    </row>
    <row r="3" spans="1:51" ht="18.75" customHeight="1" x14ac:dyDescent="0.15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  <c r="AV3" s="299"/>
      <c r="AW3" s="299"/>
      <c r="AX3" s="299"/>
      <c r="AY3" s="299"/>
    </row>
    <row r="4" spans="1:51" ht="18.75" customHeight="1" x14ac:dyDescent="0.15">
      <c r="A4" s="265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  <c r="AP4" s="265"/>
      <c r="AQ4" s="265"/>
      <c r="AR4" s="265"/>
      <c r="AS4" s="265"/>
      <c r="AT4" s="265"/>
      <c r="AU4" s="265"/>
      <c r="AV4" s="265"/>
      <c r="AW4" s="265"/>
      <c r="AX4" s="265"/>
      <c r="AY4" s="265"/>
    </row>
    <row r="5" spans="1:51" ht="18.75" customHeight="1" x14ac:dyDescent="0.15">
      <c r="A5" s="265"/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5"/>
      <c r="AR5" s="265"/>
      <c r="AS5" s="265"/>
      <c r="AT5" s="265"/>
      <c r="AU5" s="265"/>
      <c r="AV5" s="265"/>
      <c r="AW5" s="265"/>
      <c r="AX5" s="265"/>
      <c r="AY5" s="265"/>
    </row>
    <row r="6" spans="1:51" ht="21" x14ac:dyDescent="0.2">
      <c r="C6" s="266" t="s">
        <v>1</v>
      </c>
      <c r="S6" s="33"/>
      <c r="T6" s="33"/>
      <c r="U6" s="33"/>
      <c r="V6" s="33"/>
      <c r="W6" s="33"/>
      <c r="X6" s="33"/>
      <c r="Y6" s="33"/>
      <c r="Z6" s="33"/>
      <c r="AA6" s="33"/>
      <c r="AB6" s="33"/>
    </row>
    <row r="7" spans="1:51" ht="24.75" customHeight="1" thickBot="1" x14ac:dyDescent="0.2">
      <c r="U7" s="1"/>
      <c r="W7" s="11"/>
      <c r="X7" s="11"/>
      <c r="AA7" s="2"/>
      <c r="AB7" s="2"/>
      <c r="AD7" s="179"/>
      <c r="AF7" s="179"/>
      <c r="AH7" s="179"/>
      <c r="AP7" s="179"/>
      <c r="AR7" s="179"/>
      <c r="AT7" s="179"/>
      <c r="AV7" s="179"/>
      <c r="AX7" s="179" t="s">
        <v>2</v>
      </c>
    </row>
    <row r="8" spans="1:51" ht="27.95" customHeight="1" x14ac:dyDescent="0.15">
      <c r="C8" s="35"/>
      <c r="D8" s="36" t="s">
        <v>3</v>
      </c>
      <c r="E8" s="349" t="s">
        <v>4</v>
      </c>
      <c r="F8" s="331"/>
      <c r="G8" s="330" t="s">
        <v>5</v>
      </c>
      <c r="H8" s="330"/>
      <c r="I8" s="350" t="s">
        <v>6</v>
      </c>
      <c r="J8" s="331"/>
      <c r="K8" s="330" t="s">
        <v>7</v>
      </c>
      <c r="L8" s="331"/>
      <c r="M8" s="330" t="s">
        <v>8</v>
      </c>
      <c r="N8" s="330"/>
      <c r="O8" s="330" t="s">
        <v>9</v>
      </c>
      <c r="P8" s="331"/>
      <c r="Q8" s="332" t="s">
        <v>10</v>
      </c>
      <c r="R8" s="331"/>
      <c r="S8" s="332" t="s">
        <v>11</v>
      </c>
      <c r="T8" s="331"/>
      <c r="U8" s="332" t="s">
        <v>12</v>
      </c>
      <c r="V8" s="333"/>
      <c r="W8" s="330" t="s">
        <v>13</v>
      </c>
      <c r="X8" s="334"/>
      <c r="Y8" s="330" t="s">
        <v>14</v>
      </c>
      <c r="Z8" s="338"/>
      <c r="AA8" s="332" t="s">
        <v>15</v>
      </c>
      <c r="AB8" s="338"/>
      <c r="AC8" s="315" t="s">
        <v>16</v>
      </c>
      <c r="AD8" s="316"/>
      <c r="AE8" s="315" t="s">
        <v>17</v>
      </c>
      <c r="AF8" s="316"/>
      <c r="AG8" s="315" t="s">
        <v>18</v>
      </c>
      <c r="AH8" s="316"/>
      <c r="AI8" s="315" t="s">
        <v>19</v>
      </c>
      <c r="AJ8" s="316"/>
      <c r="AK8" s="315" t="s">
        <v>20</v>
      </c>
      <c r="AL8" s="316"/>
      <c r="AM8" s="315" t="s">
        <v>21</v>
      </c>
      <c r="AN8" s="316"/>
      <c r="AO8" s="315" t="s">
        <v>22</v>
      </c>
      <c r="AP8" s="316"/>
      <c r="AQ8" s="315" t="s">
        <v>23</v>
      </c>
      <c r="AR8" s="316"/>
      <c r="AS8" s="315" t="s">
        <v>24</v>
      </c>
      <c r="AT8" s="316"/>
      <c r="AU8" s="315" t="s">
        <v>25</v>
      </c>
      <c r="AV8" s="316"/>
      <c r="AW8" s="315" t="s">
        <v>26</v>
      </c>
      <c r="AX8" s="316"/>
    </row>
    <row r="9" spans="1:51" ht="27.95" customHeight="1" thickBot="1" x14ac:dyDescent="0.2">
      <c r="C9" s="40" t="s">
        <v>27</v>
      </c>
      <c r="D9" s="62"/>
      <c r="E9" s="128" t="s">
        <v>28</v>
      </c>
      <c r="F9" s="78" t="s">
        <v>29</v>
      </c>
      <c r="G9" s="79" t="s">
        <v>28</v>
      </c>
      <c r="H9" s="77" t="s">
        <v>29</v>
      </c>
      <c r="I9" s="77" t="s">
        <v>28</v>
      </c>
      <c r="J9" s="78" t="s">
        <v>29</v>
      </c>
      <c r="K9" s="79" t="s">
        <v>28</v>
      </c>
      <c r="L9" s="77" t="s">
        <v>29</v>
      </c>
      <c r="M9" s="77" t="s">
        <v>28</v>
      </c>
      <c r="N9" s="77" t="s">
        <v>29</v>
      </c>
      <c r="O9" s="77" t="s">
        <v>28</v>
      </c>
      <c r="P9" s="77" t="s">
        <v>29</v>
      </c>
      <c r="Q9" s="83" t="s">
        <v>28</v>
      </c>
      <c r="R9" s="81" t="s">
        <v>29</v>
      </c>
      <c r="S9" s="180" t="s">
        <v>28</v>
      </c>
      <c r="T9" s="82" t="s">
        <v>29</v>
      </c>
      <c r="U9" s="83" t="s">
        <v>28</v>
      </c>
      <c r="V9" s="215" t="s">
        <v>29</v>
      </c>
      <c r="W9" s="80" t="s">
        <v>28</v>
      </c>
      <c r="X9" s="229" t="s">
        <v>29</v>
      </c>
      <c r="Y9" s="80" t="s">
        <v>28</v>
      </c>
      <c r="Z9" s="84" t="s">
        <v>29</v>
      </c>
      <c r="AA9" s="83" t="s">
        <v>28</v>
      </c>
      <c r="AB9" s="84" t="s">
        <v>29</v>
      </c>
      <c r="AC9" s="177" t="s">
        <v>28</v>
      </c>
      <c r="AD9" s="178" t="s">
        <v>29</v>
      </c>
      <c r="AE9" s="177" t="s">
        <v>28</v>
      </c>
      <c r="AF9" s="178" t="s">
        <v>29</v>
      </c>
      <c r="AG9" s="177" t="s">
        <v>28</v>
      </c>
      <c r="AH9" s="178" t="s">
        <v>29</v>
      </c>
      <c r="AI9" s="177" t="s">
        <v>28</v>
      </c>
      <c r="AJ9" s="178" t="s">
        <v>29</v>
      </c>
      <c r="AK9" s="177" t="s">
        <v>28</v>
      </c>
      <c r="AL9" s="178" t="s">
        <v>29</v>
      </c>
      <c r="AM9" s="177" t="s">
        <v>28</v>
      </c>
      <c r="AN9" s="178" t="s">
        <v>29</v>
      </c>
      <c r="AO9" s="177" t="s">
        <v>28</v>
      </c>
      <c r="AP9" s="178" t="s">
        <v>29</v>
      </c>
      <c r="AQ9" s="177" t="s">
        <v>28</v>
      </c>
      <c r="AR9" s="178" t="s">
        <v>29</v>
      </c>
      <c r="AS9" s="177" t="s">
        <v>28</v>
      </c>
      <c r="AT9" s="178" t="s">
        <v>29</v>
      </c>
      <c r="AU9" s="177" t="s">
        <v>28</v>
      </c>
      <c r="AV9" s="178" t="s">
        <v>29</v>
      </c>
      <c r="AW9" s="177" t="s">
        <v>28</v>
      </c>
      <c r="AX9" s="178" t="s">
        <v>29</v>
      </c>
    </row>
    <row r="10" spans="1:51" ht="27.95" customHeight="1" x14ac:dyDescent="0.15">
      <c r="C10" s="35"/>
      <c r="D10" s="42" t="s">
        <v>30</v>
      </c>
      <c r="E10" s="39">
        <v>19</v>
      </c>
      <c r="F10" s="53">
        <v>1635</v>
      </c>
      <c r="G10" s="33">
        <v>55</v>
      </c>
      <c r="H10" s="57">
        <v>8526</v>
      </c>
      <c r="I10" s="57">
        <v>40</v>
      </c>
      <c r="J10" s="53">
        <v>6474</v>
      </c>
      <c r="K10" s="33">
        <v>29</v>
      </c>
      <c r="L10" s="57">
        <v>4363</v>
      </c>
      <c r="M10" s="57">
        <v>37</v>
      </c>
      <c r="N10" s="57">
        <v>4605</v>
      </c>
      <c r="O10" s="57">
        <v>13</v>
      </c>
      <c r="P10" s="57">
        <v>2106</v>
      </c>
      <c r="Q10" s="131">
        <v>13</v>
      </c>
      <c r="R10" s="30">
        <v>1136</v>
      </c>
      <c r="S10" s="181">
        <v>28</v>
      </c>
      <c r="T10" s="31">
        <v>1445</v>
      </c>
      <c r="U10" s="16">
        <v>28</v>
      </c>
      <c r="V10" s="216">
        <v>3247</v>
      </c>
      <c r="W10" s="5">
        <v>28</v>
      </c>
      <c r="X10" s="201">
        <v>4111</v>
      </c>
      <c r="Y10" s="5">
        <v>95</v>
      </c>
      <c r="Z10" s="69">
        <v>5096</v>
      </c>
      <c r="AA10" s="139">
        <v>28</v>
      </c>
      <c r="AB10" s="140">
        <v>3052</v>
      </c>
      <c r="AC10" s="159">
        <v>12</v>
      </c>
      <c r="AD10" s="160">
        <v>1766</v>
      </c>
      <c r="AE10" s="159">
        <v>13</v>
      </c>
      <c r="AF10" s="160">
        <v>141</v>
      </c>
      <c r="AG10" s="159">
        <v>25</v>
      </c>
      <c r="AH10" s="160">
        <v>953</v>
      </c>
      <c r="AI10" s="159">
        <v>92</v>
      </c>
      <c r="AJ10" s="160">
        <v>30124</v>
      </c>
      <c r="AK10" s="159">
        <v>23</v>
      </c>
      <c r="AL10" s="160">
        <v>923</v>
      </c>
      <c r="AM10" s="159">
        <v>13</v>
      </c>
      <c r="AN10" s="160">
        <v>568</v>
      </c>
      <c r="AO10" s="159">
        <v>15</v>
      </c>
      <c r="AP10" s="160">
        <v>759</v>
      </c>
      <c r="AQ10" s="159">
        <v>13</v>
      </c>
      <c r="AR10" s="160">
        <v>455</v>
      </c>
      <c r="AS10" s="159">
        <v>36</v>
      </c>
      <c r="AT10" s="160">
        <v>3015</v>
      </c>
      <c r="AU10" s="159">
        <v>18</v>
      </c>
      <c r="AV10" s="160">
        <v>681</v>
      </c>
      <c r="AW10" s="159">
        <v>27</v>
      </c>
      <c r="AX10" s="160">
        <v>1540</v>
      </c>
    </row>
    <row r="11" spans="1:51" ht="27.95" customHeight="1" x14ac:dyDescent="0.15">
      <c r="C11" s="193" t="s">
        <v>31</v>
      </c>
      <c r="D11" s="41" t="s">
        <v>32</v>
      </c>
      <c r="E11" s="45">
        <v>114</v>
      </c>
      <c r="F11" s="47">
        <v>10931</v>
      </c>
      <c r="G11" s="48">
        <v>84</v>
      </c>
      <c r="H11" s="46">
        <v>9488</v>
      </c>
      <c r="I11" s="46">
        <v>61</v>
      </c>
      <c r="J11" s="47">
        <v>6230</v>
      </c>
      <c r="K11" s="48">
        <v>85</v>
      </c>
      <c r="L11" s="46">
        <v>9095</v>
      </c>
      <c r="M11" s="46">
        <v>82</v>
      </c>
      <c r="N11" s="46">
        <v>5677</v>
      </c>
      <c r="O11" s="46">
        <v>119</v>
      </c>
      <c r="P11" s="46">
        <v>6961</v>
      </c>
      <c r="Q11" s="132">
        <v>114</v>
      </c>
      <c r="R11" s="24">
        <v>4564</v>
      </c>
      <c r="S11" s="27">
        <v>136</v>
      </c>
      <c r="T11" s="26">
        <v>5425</v>
      </c>
      <c r="U11" s="27">
        <v>401</v>
      </c>
      <c r="V11" s="217">
        <v>14468</v>
      </c>
      <c r="W11" s="25">
        <v>208</v>
      </c>
      <c r="X11" s="202">
        <v>8972</v>
      </c>
      <c r="Y11" s="25">
        <v>157</v>
      </c>
      <c r="Z11" s="67">
        <v>10461</v>
      </c>
      <c r="AA11" s="141">
        <v>216</v>
      </c>
      <c r="AB11" s="142">
        <v>6783</v>
      </c>
      <c r="AC11" s="161">
        <v>112</v>
      </c>
      <c r="AD11" s="162">
        <v>3043</v>
      </c>
      <c r="AE11" s="161">
        <v>86</v>
      </c>
      <c r="AF11" s="162">
        <v>1609</v>
      </c>
      <c r="AG11" s="161">
        <v>87</v>
      </c>
      <c r="AH11" s="162">
        <v>2431</v>
      </c>
      <c r="AI11" s="161">
        <v>469</v>
      </c>
      <c r="AJ11" s="162">
        <v>102560</v>
      </c>
      <c r="AK11" s="161">
        <v>186</v>
      </c>
      <c r="AL11" s="162">
        <v>4280</v>
      </c>
      <c r="AM11" s="161">
        <v>136</v>
      </c>
      <c r="AN11" s="162">
        <v>2941</v>
      </c>
      <c r="AO11" s="161">
        <v>80</v>
      </c>
      <c r="AP11" s="162">
        <v>1880</v>
      </c>
      <c r="AQ11" s="161">
        <v>103</v>
      </c>
      <c r="AR11" s="162">
        <v>2577</v>
      </c>
      <c r="AS11" s="161">
        <v>143</v>
      </c>
      <c r="AT11" s="162">
        <v>5090</v>
      </c>
      <c r="AU11" s="161">
        <v>87</v>
      </c>
      <c r="AV11" s="162">
        <v>2931</v>
      </c>
      <c r="AW11" s="161">
        <v>178</v>
      </c>
      <c r="AX11" s="162">
        <v>8714</v>
      </c>
    </row>
    <row r="12" spans="1:51" ht="27.95" customHeight="1" x14ac:dyDescent="0.15">
      <c r="C12" s="39"/>
      <c r="D12" s="41" t="s">
        <v>33</v>
      </c>
      <c r="E12" s="45">
        <f t="shared" ref="E12:AD12" si="0">E11+E10</f>
        <v>133</v>
      </c>
      <c r="F12" s="47">
        <f t="shared" si="0"/>
        <v>12566</v>
      </c>
      <c r="G12" s="48">
        <f t="shared" si="0"/>
        <v>139</v>
      </c>
      <c r="H12" s="46">
        <f t="shared" si="0"/>
        <v>18014</v>
      </c>
      <c r="I12" s="46">
        <f t="shared" si="0"/>
        <v>101</v>
      </c>
      <c r="J12" s="47">
        <f t="shared" si="0"/>
        <v>12704</v>
      </c>
      <c r="K12" s="48">
        <f t="shared" si="0"/>
        <v>114</v>
      </c>
      <c r="L12" s="46">
        <f t="shared" si="0"/>
        <v>13458</v>
      </c>
      <c r="M12" s="46">
        <f t="shared" si="0"/>
        <v>119</v>
      </c>
      <c r="N12" s="46">
        <f t="shared" si="0"/>
        <v>10282</v>
      </c>
      <c r="O12" s="46">
        <f t="shared" si="0"/>
        <v>132</v>
      </c>
      <c r="P12" s="46">
        <f t="shared" si="0"/>
        <v>9067</v>
      </c>
      <c r="Q12" s="133">
        <f t="shared" si="0"/>
        <v>127</v>
      </c>
      <c r="R12" s="22">
        <f t="shared" si="0"/>
        <v>5700</v>
      </c>
      <c r="S12" s="29">
        <f t="shared" si="0"/>
        <v>164</v>
      </c>
      <c r="T12" s="28">
        <f t="shared" si="0"/>
        <v>6870</v>
      </c>
      <c r="U12" s="29">
        <f t="shared" si="0"/>
        <v>429</v>
      </c>
      <c r="V12" s="218">
        <f t="shared" si="0"/>
        <v>17715</v>
      </c>
      <c r="W12" s="23">
        <f t="shared" si="0"/>
        <v>236</v>
      </c>
      <c r="X12" s="203">
        <f t="shared" si="0"/>
        <v>13083</v>
      </c>
      <c r="Y12" s="23">
        <f t="shared" si="0"/>
        <v>252</v>
      </c>
      <c r="Z12" s="68">
        <f t="shared" si="0"/>
        <v>15557</v>
      </c>
      <c r="AA12" s="141">
        <f t="shared" si="0"/>
        <v>244</v>
      </c>
      <c r="AB12" s="142">
        <v>9834</v>
      </c>
      <c r="AC12" s="161">
        <f t="shared" si="0"/>
        <v>124</v>
      </c>
      <c r="AD12" s="162">
        <f t="shared" si="0"/>
        <v>4809</v>
      </c>
      <c r="AE12" s="161">
        <f>AE11+AE10</f>
        <v>99</v>
      </c>
      <c r="AF12" s="162">
        <v>1751</v>
      </c>
      <c r="AG12" s="161">
        <f>AG11+AG10</f>
        <v>112</v>
      </c>
      <c r="AH12" s="162">
        <f>SUM(AH10:AH11)</f>
        <v>3384</v>
      </c>
      <c r="AI12" s="161">
        <f>AI11+AI10</f>
        <v>561</v>
      </c>
      <c r="AJ12" s="162">
        <f>SUM(AJ10:AJ11)</f>
        <v>132684</v>
      </c>
      <c r="AK12" s="161">
        <f>AK11+AK10</f>
        <v>209</v>
      </c>
      <c r="AL12" s="162">
        <f>SUM(AL10:AL11)</f>
        <v>5203</v>
      </c>
      <c r="AM12" s="161">
        <f>AM11+AM10</f>
        <v>149</v>
      </c>
      <c r="AN12" s="162">
        <f>SUM(AN10:AN11)</f>
        <v>3509</v>
      </c>
      <c r="AO12" s="161">
        <f>AO11+AO10</f>
        <v>95</v>
      </c>
      <c r="AP12" s="162">
        <f>SUM(AP10:AP11)</f>
        <v>2639</v>
      </c>
      <c r="AQ12" s="161">
        <f>AQ11+AQ10</f>
        <v>116</v>
      </c>
      <c r="AR12" s="162">
        <f>SUM(AR10:AR11)</f>
        <v>3032</v>
      </c>
      <c r="AS12" s="161">
        <f>AS11+AS10</f>
        <v>179</v>
      </c>
      <c r="AT12" s="162">
        <f>SUM(AT10:AT11)</f>
        <v>8105</v>
      </c>
      <c r="AU12" s="161">
        <v>105</v>
      </c>
      <c r="AV12" s="162">
        <v>3612</v>
      </c>
      <c r="AW12" s="161">
        <v>205</v>
      </c>
      <c r="AX12" s="162">
        <v>10254</v>
      </c>
    </row>
    <row r="13" spans="1:51" ht="27.95" customHeight="1" x14ac:dyDescent="0.15">
      <c r="C13" s="45"/>
      <c r="D13" s="41" t="s">
        <v>30</v>
      </c>
      <c r="E13" s="45">
        <v>135</v>
      </c>
      <c r="F13" s="47">
        <v>31000</v>
      </c>
      <c r="G13" s="48">
        <v>312</v>
      </c>
      <c r="H13" s="46">
        <v>24020</v>
      </c>
      <c r="I13" s="46">
        <v>630</v>
      </c>
      <c r="J13" s="47">
        <v>34293</v>
      </c>
      <c r="K13" s="48">
        <v>375</v>
      </c>
      <c r="L13" s="46">
        <v>41965</v>
      </c>
      <c r="M13" s="46">
        <v>395</v>
      </c>
      <c r="N13" s="46">
        <v>36601</v>
      </c>
      <c r="O13" s="46">
        <v>256</v>
      </c>
      <c r="P13" s="46">
        <v>30440</v>
      </c>
      <c r="Q13" s="132">
        <v>157</v>
      </c>
      <c r="R13" s="30">
        <v>22822</v>
      </c>
      <c r="S13" s="16">
        <v>536</v>
      </c>
      <c r="T13" s="31">
        <v>36086</v>
      </c>
      <c r="U13" s="16">
        <v>501</v>
      </c>
      <c r="V13" s="216">
        <v>36957</v>
      </c>
      <c r="W13" s="5">
        <v>297</v>
      </c>
      <c r="X13" s="201">
        <v>38668</v>
      </c>
      <c r="Y13" s="5">
        <v>407</v>
      </c>
      <c r="Z13" s="69">
        <v>32199</v>
      </c>
      <c r="AA13" s="141">
        <v>156</v>
      </c>
      <c r="AB13" s="142">
        <v>16683</v>
      </c>
      <c r="AC13" s="161">
        <v>250</v>
      </c>
      <c r="AD13" s="162">
        <v>63392</v>
      </c>
      <c r="AE13" s="161">
        <v>126</v>
      </c>
      <c r="AF13" s="162">
        <v>3191</v>
      </c>
      <c r="AG13" s="161">
        <v>215</v>
      </c>
      <c r="AH13" s="162">
        <v>12641</v>
      </c>
      <c r="AI13" s="161">
        <v>343</v>
      </c>
      <c r="AJ13" s="162">
        <v>19945</v>
      </c>
      <c r="AK13" s="161">
        <v>125</v>
      </c>
      <c r="AL13" s="162">
        <v>6168</v>
      </c>
      <c r="AM13" s="161">
        <v>142</v>
      </c>
      <c r="AN13" s="162">
        <v>3990</v>
      </c>
      <c r="AO13" s="161">
        <v>146</v>
      </c>
      <c r="AP13" s="162">
        <v>8205</v>
      </c>
      <c r="AQ13" s="161">
        <v>93</v>
      </c>
      <c r="AR13" s="162">
        <v>5999</v>
      </c>
      <c r="AS13" s="161">
        <v>367</v>
      </c>
      <c r="AT13" s="162">
        <v>16930</v>
      </c>
      <c r="AU13" s="161">
        <v>245</v>
      </c>
      <c r="AV13" s="162">
        <v>4854</v>
      </c>
      <c r="AW13" s="161">
        <v>706</v>
      </c>
      <c r="AX13" s="162">
        <v>24199</v>
      </c>
    </row>
    <row r="14" spans="1:51" ht="27.95" customHeight="1" x14ac:dyDescent="0.15">
      <c r="C14" s="193" t="s">
        <v>34</v>
      </c>
      <c r="D14" s="41" t="s">
        <v>32</v>
      </c>
      <c r="E14" s="45">
        <v>3499</v>
      </c>
      <c r="F14" s="47">
        <v>149594</v>
      </c>
      <c r="G14" s="48">
        <v>913</v>
      </c>
      <c r="H14" s="46">
        <v>74619</v>
      </c>
      <c r="I14" s="46">
        <v>2915</v>
      </c>
      <c r="J14" s="47">
        <v>70764</v>
      </c>
      <c r="K14" s="48">
        <v>5667</v>
      </c>
      <c r="L14" s="46">
        <v>148431</v>
      </c>
      <c r="M14" s="46">
        <v>5560</v>
      </c>
      <c r="N14" s="46">
        <v>161329</v>
      </c>
      <c r="O14" s="46">
        <v>1688</v>
      </c>
      <c r="P14" s="46">
        <v>51639</v>
      </c>
      <c r="Q14" s="132">
        <v>1339</v>
      </c>
      <c r="R14" s="24">
        <v>34765</v>
      </c>
      <c r="S14" s="27">
        <v>1622</v>
      </c>
      <c r="T14" s="26">
        <v>43556</v>
      </c>
      <c r="U14" s="27">
        <v>7232</v>
      </c>
      <c r="V14" s="217">
        <v>198955</v>
      </c>
      <c r="W14" s="25">
        <v>1728</v>
      </c>
      <c r="X14" s="202">
        <v>65149</v>
      </c>
      <c r="Y14" s="25">
        <v>2642</v>
      </c>
      <c r="Z14" s="67">
        <v>50723</v>
      </c>
      <c r="AA14" s="141">
        <v>1618</v>
      </c>
      <c r="AB14" s="142">
        <v>35239</v>
      </c>
      <c r="AC14" s="161">
        <v>712</v>
      </c>
      <c r="AD14" s="162">
        <v>52684</v>
      </c>
      <c r="AE14" s="161">
        <v>1471</v>
      </c>
      <c r="AF14" s="162">
        <v>31491</v>
      </c>
      <c r="AG14" s="161">
        <v>1477</v>
      </c>
      <c r="AH14" s="162">
        <v>31324</v>
      </c>
      <c r="AI14" s="161">
        <v>2952</v>
      </c>
      <c r="AJ14" s="162">
        <v>152306</v>
      </c>
      <c r="AK14" s="161">
        <v>1870</v>
      </c>
      <c r="AL14" s="162">
        <v>52872</v>
      </c>
      <c r="AM14" s="161">
        <v>1821</v>
      </c>
      <c r="AN14" s="162">
        <v>40550</v>
      </c>
      <c r="AO14" s="161">
        <v>929</v>
      </c>
      <c r="AP14" s="162">
        <v>41710</v>
      </c>
      <c r="AQ14" s="161">
        <v>663</v>
      </c>
      <c r="AR14" s="162">
        <v>19133</v>
      </c>
      <c r="AS14" s="161">
        <v>1719</v>
      </c>
      <c r="AT14" s="162">
        <v>70549</v>
      </c>
      <c r="AU14" s="161">
        <v>1945</v>
      </c>
      <c r="AV14" s="162">
        <v>54936</v>
      </c>
      <c r="AW14" s="161">
        <v>3151</v>
      </c>
      <c r="AX14" s="162">
        <v>172336</v>
      </c>
    </row>
    <row r="15" spans="1:51" ht="27.95" customHeight="1" thickBot="1" x14ac:dyDescent="0.2">
      <c r="C15" s="39"/>
      <c r="D15" s="41" t="s">
        <v>33</v>
      </c>
      <c r="E15" s="45">
        <f t="shared" ref="E15:AD15" si="1">E14+E13</f>
        <v>3634</v>
      </c>
      <c r="F15" s="47">
        <f t="shared" si="1"/>
        <v>180594</v>
      </c>
      <c r="G15" s="48">
        <f t="shared" si="1"/>
        <v>1225</v>
      </c>
      <c r="H15" s="46">
        <f t="shared" si="1"/>
        <v>98639</v>
      </c>
      <c r="I15" s="46">
        <f t="shared" si="1"/>
        <v>3545</v>
      </c>
      <c r="J15" s="47">
        <f t="shared" si="1"/>
        <v>105057</v>
      </c>
      <c r="K15" s="48">
        <f t="shared" si="1"/>
        <v>6042</v>
      </c>
      <c r="L15" s="46">
        <f t="shared" si="1"/>
        <v>190396</v>
      </c>
      <c r="M15" s="46">
        <f t="shared" si="1"/>
        <v>5955</v>
      </c>
      <c r="N15" s="46">
        <f t="shared" si="1"/>
        <v>197930</v>
      </c>
      <c r="O15" s="46">
        <f t="shared" si="1"/>
        <v>1944</v>
      </c>
      <c r="P15" s="46">
        <f t="shared" si="1"/>
        <v>82079</v>
      </c>
      <c r="Q15" s="132">
        <f t="shared" si="1"/>
        <v>1496</v>
      </c>
      <c r="R15" s="24">
        <f t="shared" si="1"/>
        <v>57587</v>
      </c>
      <c r="S15" s="27">
        <f t="shared" si="1"/>
        <v>2158</v>
      </c>
      <c r="T15" s="26">
        <f t="shared" si="1"/>
        <v>79642</v>
      </c>
      <c r="U15" s="27">
        <f t="shared" si="1"/>
        <v>7733</v>
      </c>
      <c r="V15" s="217">
        <f t="shared" si="1"/>
        <v>235912</v>
      </c>
      <c r="W15" s="25">
        <f t="shared" si="1"/>
        <v>2025</v>
      </c>
      <c r="X15" s="202">
        <f t="shared" si="1"/>
        <v>103817</v>
      </c>
      <c r="Y15" s="25">
        <f t="shared" si="1"/>
        <v>3049</v>
      </c>
      <c r="Z15" s="67">
        <f t="shared" si="1"/>
        <v>82922</v>
      </c>
      <c r="AA15" s="143">
        <f t="shared" si="1"/>
        <v>1774</v>
      </c>
      <c r="AB15" s="144">
        <f t="shared" si="1"/>
        <v>51922</v>
      </c>
      <c r="AC15" s="163">
        <f t="shared" si="1"/>
        <v>962</v>
      </c>
      <c r="AD15" s="164">
        <f t="shared" si="1"/>
        <v>116076</v>
      </c>
      <c r="AE15" s="163">
        <f t="shared" ref="AE15:AJ15" si="2">AE14+AE13</f>
        <v>1597</v>
      </c>
      <c r="AF15" s="164">
        <f t="shared" si="2"/>
        <v>34682</v>
      </c>
      <c r="AG15" s="163">
        <f t="shared" si="2"/>
        <v>1692</v>
      </c>
      <c r="AH15" s="164">
        <f t="shared" si="2"/>
        <v>43965</v>
      </c>
      <c r="AI15" s="163">
        <f t="shared" si="2"/>
        <v>3295</v>
      </c>
      <c r="AJ15" s="164">
        <f t="shared" si="2"/>
        <v>172251</v>
      </c>
      <c r="AK15" s="163">
        <f t="shared" ref="AK15:AP15" si="3">AK14+AK13</f>
        <v>1995</v>
      </c>
      <c r="AL15" s="164">
        <f t="shared" si="3"/>
        <v>59040</v>
      </c>
      <c r="AM15" s="163">
        <f t="shared" si="3"/>
        <v>1963</v>
      </c>
      <c r="AN15" s="164">
        <f t="shared" si="3"/>
        <v>44540</v>
      </c>
      <c r="AO15" s="163">
        <f t="shared" si="3"/>
        <v>1075</v>
      </c>
      <c r="AP15" s="164">
        <f t="shared" si="3"/>
        <v>49915</v>
      </c>
      <c r="AQ15" s="163">
        <f>AQ14+AQ13</f>
        <v>756</v>
      </c>
      <c r="AR15" s="164">
        <f>AR14+AR13</f>
        <v>25132</v>
      </c>
      <c r="AS15" s="163">
        <f>AS14+AS13</f>
        <v>2086</v>
      </c>
      <c r="AT15" s="164">
        <f>AT14+AT13</f>
        <v>87479</v>
      </c>
      <c r="AU15" s="163">
        <v>2190</v>
      </c>
      <c r="AV15" s="164">
        <v>59790</v>
      </c>
      <c r="AW15" s="163">
        <v>3857</v>
      </c>
      <c r="AX15" s="164">
        <v>196535</v>
      </c>
    </row>
    <row r="16" spans="1:51" ht="27.95" customHeight="1" x14ac:dyDescent="0.15">
      <c r="C16" s="35"/>
      <c r="D16" s="42" t="s">
        <v>30</v>
      </c>
      <c r="E16" s="35">
        <f t="shared" ref="E16:N16" si="4">E13+E10</f>
        <v>154</v>
      </c>
      <c r="F16" s="44">
        <f t="shared" si="4"/>
        <v>32635</v>
      </c>
      <c r="G16" s="37">
        <f t="shared" si="4"/>
        <v>367</v>
      </c>
      <c r="H16" s="43">
        <f t="shared" si="4"/>
        <v>32546</v>
      </c>
      <c r="I16" s="43">
        <f t="shared" si="4"/>
        <v>670</v>
      </c>
      <c r="J16" s="44">
        <f t="shared" si="4"/>
        <v>40767</v>
      </c>
      <c r="K16" s="37">
        <f t="shared" si="4"/>
        <v>404</v>
      </c>
      <c r="L16" s="43">
        <f t="shared" si="4"/>
        <v>46328</v>
      </c>
      <c r="M16" s="43">
        <f t="shared" si="4"/>
        <v>432</v>
      </c>
      <c r="N16" s="43">
        <f t="shared" si="4"/>
        <v>41206</v>
      </c>
      <c r="O16" s="43">
        <f t="shared" ref="O16:P18" si="5">O13+O10</f>
        <v>269</v>
      </c>
      <c r="P16" s="43">
        <f t="shared" si="5"/>
        <v>32546</v>
      </c>
      <c r="Q16" s="85">
        <f t="shared" ref="Q16:AF16" si="6">+Q10+Q13</f>
        <v>170</v>
      </c>
      <c r="R16" s="134">
        <f t="shared" si="6"/>
        <v>23958</v>
      </c>
      <c r="S16" s="85">
        <f t="shared" si="6"/>
        <v>564</v>
      </c>
      <c r="T16" s="85">
        <f t="shared" si="6"/>
        <v>37531</v>
      </c>
      <c r="U16" s="85">
        <f t="shared" si="6"/>
        <v>529</v>
      </c>
      <c r="V16" s="85">
        <f t="shared" si="6"/>
        <v>40204</v>
      </c>
      <c r="W16" s="196">
        <f t="shared" si="6"/>
        <v>325</v>
      </c>
      <c r="X16" s="204">
        <f t="shared" si="6"/>
        <v>42779</v>
      </c>
      <c r="Y16" s="196">
        <f t="shared" si="6"/>
        <v>502</v>
      </c>
      <c r="Z16" s="86">
        <f t="shared" si="6"/>
        <v>37295</v>
      </c>
      <c r="AA16" s="139">
        <f t="shared" si="6"/>
        <v>184</v>
      </c>
      <c r="AB16" s="140">
        <f t="shared" si="6"/>
        <v>19735</v>
      </c>
      <c r="AC16" s="159">
        <f t="shared" si="6"/>
        <v>262</v>
      </c>
      <c r="AD16" s="160">
        <f t="shared" si="6"/>
        <v>65158</v>
      </c>
      <c r="AE16" s="159">
        <f t="shared" si="6"/>
        <v>139</v>
      </c>
      <c r="AF16" s="160">
        <f t="shared" si="6"/>
        <v>3332</v>
      </c>
      <c r="AG16" s="159">
        <f t="shared" ref="AG16:AJ18" si="7">+AG10+AG13</f>
        <v>240</v>
      </c>
      <c r="AH16" s="160">
        <f t="shared" si="7"/>
        <v>13594</v>
      </c>
      <c r="AI16" s="159">
        <f t="shared" si="7"/>
        <v>435</v>
      </c>
      <c r="AJ16" s="160">
        <f t="shared" si="7"/>
        <v>50069</v>
      </c>
      <c r="AK16" s="159">
        <f t="shared" ref="AK16:AL18" si="8">+AK10+AK13</f>
        <v>148</v>
      </c>
      <c r="AL16" s="160">
        <f t="shared" si="8"/>
        <v>7091</v>
      </c>
      <c r="AM16" s="159">
        <f t="shared" ref="AM16:AP17" si="9">+AM10+AM13</f>
        <v>155</v>
      </c>
      <c r="AN16" s="160">
        <f t="shared" si="9"/>
        <v>4558</v>
      </c>
      <c r="AO16" s="159">
        <f t="shared" si="9"/>
        <v>161</v>
      </c>
      <c r="AP16" s="160">
        <f t="shared" si="9"/>
        <v>8964</v>
      </c>
      <c r="AQ16" s="159">
        <f t="shared" ref="AQ16:AT17" si="10">+AQ10+AQ13</f>
        <v>106</v>
      </c>
      <c r="AR16" s="160">
        <f t="shared" si="10"/>
        <v>6454</v>
      </c>
      <c r="AS16" s="159">
        <f t="shared" si="10"/>
        <v>403</v>
      </c>
      <c r="AT16" s="160">
        <f t="shared" si="10"/>
        <v>19945</v>
      </c>
      <c r="AU16" s="159">
        <f t="shared" ref="AU16:AV18" si="11">+AU10+AU13</f>
        <v>263</v>
      </c>
      <c r="AV16" s="160">
        <f t="shared" si="11"/>
        <v>5535</v>
      </c>
      <c r="AW16" s="159">
        <f t="shared" ref="AW16:AX18" si="12">+AW10+AW13</f>
        <v>733</v>
      </c>
      <c r="AX16" s="160">
        <f t="shared" si="12"/>
        <v>25739</v>
      </c>
    </row>
    <row r="17" spans="3:50" ht="27.95" customHeight="1" x14ac:dyDescent="0.15">
      <c r="C17" s="39" t="s">
        <v>35</v>
      </c>
      <c r="D17" s="41" t="s">
        <v>32</v>
      </c>
      <c r="E17" s="45">
        <f t="shared" ref="E17:N17" si="13">E14+E11</f>
        <v>3613</v>
      </c>
      <c r="F17" s="47">
        <f t="shared" si="13"/>
        <v>160525</v>
      </c>
      <c r="G17" s="60">
        <f t="shared" si="13"/>
        <v>997</v>
      </c>
      <c r="H17" s="49">
        <f t="shared" si="13"/>
        <v>84107</v>
      </c>
      <c r="I17" s="49">
        <f t="shared" si="13"/>
        <v>2976</v>
      </c>
      <c r="J17" s="54">
        <f t="shared" si="13"/>
        <v>76994</v>
      </c>
      <c r="K17" s="60">
        <f t="shared" si="13"/>
        <v>5752</v>
      </c>
      <c r="L17" s="49">
        <f t="shared" si="13"/>
        <v>157526</v>
      </c>
      <c r="M17" s="49">
        <f t="shared" si="13"/>
        <v>5642</v>
      </c>
      <c r="N17" s="49">
        <f t="shared" si="13"/>
        <v>167006</v>
      </c>
      <c r="O17" s="46">
        <f t="shared" si="5"/>
        <v>1807</v>
      </c>
      <c r="P17" s="46">
        <f t="shared" si="5"/>
        <v>58600</v>
      </c>
      <c r="Q17" s="32">
        <f t="shared" ref="Q17:Z17" si="14">+Q11+Q14</f>
        <v>1453</v>
      </c>
      <c r="R17" s="135">
        <f t="shared" si="14"/>
        <v>39329</v>
      </c>
      <c r="S17" s="32">
        <f t="shared" si="14"/>
        <v>1758</v>
      </c>
      <c r="T17" s="32">
        <f t="shared" si="14"/>
        <v>48981</v>
      </c>
      <c r="U17" s="32">
        <f t="shared" si="14"/>
        <v>7633</v>
      </c>
      <c r="V17" s="32">
        <f t="shared" si="14"/>
        <v>213423</v>
      </c>
      <c r="W17" s="197">
        <f t="shared" si="14"/>
        <v>1936</v>
      </c>
      <c r="X17" s="205">
        <f t="shared" si="14"/>
        <v>74121</v>
      </c>
      <c r="Y17" s="197">
        <f t="shared" si="14"/>
        <v>2799</v>
      </c>
      <c r="Z17" s="70">
        <f t="shared" si="14"/>
        <v>61184</v>
      </c>
      <c r="AA17" s="141">
        <f t="shared" ref="AA17:AD18" si="15">+AA11+AA14</f>
        <v>1834</v>
      </c>
      <c r="AB17" s="142">
        <f t="shared" si="15"/>
        <v>42022</v>
      </c>
      <c r="AC17" s="161">
        <f t="shared" si="15"/>
        <v>824</v>
      </c>
      <c r="AD17" s="162">
        <f t="shared" si="15"/>
        <v>55727</v>
      </c>
      <c r="AE17" s="161">
        <f>+AE11+AE14</f>
        <v>1557</v>
      </c>
      <c r="AF17" s="162">
        <v>33101</v>
      </c>
      <c r="AG17" s="161">
        <f t="shared" si="7"/>
        <v>1564</v>
      </c>
      <c r="AH17" s="162">
        <f t="shared" si="7"/>
        <v>33755</v>
      </c>
      <c r="AI17" s="161">
        <f t="shared" si="7"/>
        <v>3421</v>
      </c>
      <c r="AJ17" s="162">
        <f t="shared" si="7"/>
        <v>254866</v>
      </c>
      <c r="AK17" s="161">
        <f t="shared" si="8"/>
        <v>2056</v>
      </c>
      <c r="AL17" s="162">
        <f t="shared" si="8"/>
        <v>57152</v>
      </c>
      <c r="AM17" s="161">
        <f t="shared" si="9"/>
        <v>1957</v>
      </c>
      <c r="AN17" s="162">
        <f t="shared" si="9"/>
        <v>43491</v>
      </c>
      <c r="AO17" s="161">
        <f t="shared" si="9"/>
        <v>1009</v>
      </c>
      <c r="AP17" s="162">
        <f t="shared" si="9"/>
        <v>43590</v>
      </c>
      <c r="AQ17" s="161">
        <f t="shared" si="10"/>
        <v>766</v>
      </c>
      <c r="AR17" s="162">
        <f t="shared" si="10"/>
        <v>21710</v>
      </c>
      <c r="AS17" s="161">
        <f t="shared" si="10"/>
        <v>1862</v>
      </c>
      <c r="AT17" s="162">
        <f t="shared" si="10"/>
        <v>75639</v>
      </c>
      <c r="AU17" s="161">
        <f t="shared" si="11"/>
        <v>2032</v>
      </c>
      <c r="AV17" s="162">
        <f t="shared" si="11"/>
        <v>57867</v>
      </c>
      <c r="AW17" s="161">
        <f t="shared" si="12"/>
        <v>3329</v>
      </c>
      <c r="AX17" s="162">
        <f t="shared" si="12"/>
        <v>181050</v>
      </c>
    </row>
    <row r="18" spans="3:50" ht="27.95" customHeight="1" thickBot="1" x14ac:dyDescent="0.2">
      <c r="C18" s="39"/>
      <c r="D18" s="41" t="s">
        <v>33</v>
      </c>
      <c r="E18" s="45">
        <f t="shared" ref="E18:N18" si="16">E15+E12</f>
        <v>3767</v>
      </c>
      <c r="F18" s="47">
        <f t="shared" si="16"/>
        <v>193160</v>
      </c>
      <c r="G18" s="48">
        <f t="shared" si="16"/>
        <v>1364</v>
      </c>
      <c r="H18" s="46">
        <f t="shared" si="16"/>
        <v>116653</v>
      </c>
      <c r="I18" s="46">
        <f t="shared" si="16"/>
        <v>3646</v>
      </c>
      <c r="J18" s="47">
        <f t="shared" si="16"/>
        <v>117761</v>
      </c>
      <c r="K18" s="48">
        <f t="shared" si="16"/>
        <v>6156</v>
      </c>
      <c r="L18" s="46">
        <f t="shared" si="16"/>
        <v>203854</v>
      </c>
      <c r="M18" s="46">
        <f t="shared" si="16"/>
        <v>6074</v>
      </c>
      <c r="N18" s="46">
        <f t="shared" si="16"/>
        <v>208212</v>
      </c>
      <c r="O18" s="46">
        <f t="shared" si="5"/>
        <v>2076</v>
      </c>
      <c r="P18" s="46">
        <f t="shared" si="5"/>
        <v>91146</v>
      </c>
      <c r="Q18" s="87">
        <f t="shared" ref="Q18:Z18" si="17">+Q12+Q15</f>
        <v>1623</v>
      </c>
      <c r="R18" s="136">
        <f t="shared" si="17"/>
        <v>63287</v>
      </c>
      <c r="S18" s="87">
        <f t="shared" si="17"/>
        <v>2322</v>
      </c>
      <c r="T18" s="87">
        <f t="shared" si="17"/>
        <v>86512</v>
      </c>
      <c r="U18" s="87">
        <f t="shared" si="17"/>
        <v>8162</v>
      </c>
      <c r="V18" s="87">
        <f t="shared" si="17"/>
        <v>253627</v>
      </c>
      <c r="W18" s="198">
        <f t="shared" si="17"/>
        <v>2261</v>
      </c>
      <c r="X18" s="206">
        <f t="shared" si="17"/>
        <v>116900</v>
      </c>
      <c r="Y18" s="198">
        <f t="shared" si="17"/>
        <v>3301</v>
      </c>
      <c r="Z18" s="88">
        <f t="shared" si="17"/>
        <v>98479</v>
      </c>
      <c r="AA18" s="143">
        <f t="shared" si="15"/>
        <v>2018</v>
      </c>
      <c r="AB18" s="144">
        <f t="shared" si="15"/>
        <v>61756</v>
      </c>
      <c r="AC18" s="163">
        <f t="shared" si="15"/>
        <v>1086</v>
      </c>
      <c r="AD18" s="164">
        <f t="shared" si="15"/>
        <v>120885</v>
      </c>
      <c r="AE18" s="163">
        <f>+AE12+AE15</f>
        <v>1696</v>
      </c>
      <c r="AF18" s="164">
        <f>+AF12+AF15</f>
        <v>36433</v>
      </c>
      <c r="AG18" s="163">
        <f t="shared" si="7"/>
        <v>1804</v>
      </c>
      <c r="AH18" s="164">
        <f t="shared" si="7"/>
        <v>47349</v>
      </c>
      <c r="AI18" s="163">
        <f t="shared" si="7"/>
        <v>3856</v>
      </c>
      <c r="AJ18" s="164">
        <f t="shared" si="7"/>
        <v>304935</v>
      </c>
      <c r="AK18" s="163">
        <f t="shared" si="8"/>
        <v>2204</v>
      </c>
      <c r="AL18" s="164">
        <f t="shared" si="8"/>
        <v>64243</v>
      </c>
      <c r="AM18" s="163">
        <f>+AM12+AM15</f>
        <v>2112</v>
      </c>
      <c r="AN18" s="164">
        <f>+AN12+AN15-1</f>
        <v>48048</v>
      </c>
      <c r="AO18" s="163">
        <f>+AO12+AO15</f>
        <v>1170</v>
      </c>
      <c r="AP18" s="164">
        <f>+AP12+AP15-1</f>
        <v>52553</v>
      </c>
      <c r="AQ18" s="163">
        <f>+AQ12+AQ15</f>
        <v>872</v>
      </c>
      <c r="AR18" s="164">
        <f>+AR12+AR15-1</f>
        <v>28163</v>
      </c>
      <c r="AS18" s="163">
        <f>+AS12+AS15</f>
        <v>2265</v>
      </c>
      <c r="AT18" s="164">
        <f>+AT12+AT15</f>
        <v>95584</v>
      </c>
      <c r="AU18" s="163">
        <f t="shared" si="11"/>
        <v>2295</v>
      </c>
      <c r="AV18" s="164">
        <f t="shared" si="11"/>
        <v>63402</v>
      </c>
      <c r="AW18" s="163">
        <f t="shared" si="12"/>
        <v>4062</v>
      </c>
      <c r="AX18" s="164">
        <f t="shared" si="12"/>
        <v>206789</v>
      </c>
    </row>
    <row r="19" spans="3:50" ht="14.1" customHeight="1" x14ac:dyDescent="0.15">
      <c r="C19" s="35"/>
      <c r="D19" s="37"/>
      <c r="E19" s="35" t="s">
        <v>36</v>
      </c>
      <c r="F19" s="38"/>
      <c r="G19" s="37"/>
      <c r="H19" s="37"/>
      <c r="I19" s="43"/>
      <c r="J19" s="38"/>
      <c r="K19" s="61"/>
      <c r="L19" s="37"/>
      <c r="M19" s="55"/>
      <c r="N19" s="37"/>
      <c r="O19" s="43"/>
      <c r="P19" s="37"/>
      <c r="Q19" s="12"/>
      <c r="R19" s="13"/>
      <c r="S19" s="3"/>
      <c r="T19" s="3"/>
      <c r="U19" s="12"/>
      <c r="V19" s="219"/>
      <c r="W19" s="3"/>
      <c r="X19" s="104"/>
      <c r="Y19" s="3"/>
      <c r="Z19" s="71"/>
      <c r="AA19" s="145"/>
      <c r="AB19" s="146"/>
      <c r="AC19" s="165"/>
      <c r="AD19" s="166"/>
      <c r="AE19" s="165"/>
      <c r="AF19" s="166"/>
      <c r="AG19" s="165"/>
      <c r="AH19" s="166"/>
      <c r="AI19" s="165"/>
      <c r="AJ19" s="166"/>
      <c r="AK19" s="165"/>
      <c r="AL19" s="166"/>
      <c r="AM19" s="165"/>
      <c r="AN19" s="166"/>
      <c r="AO19" s="165"/>
      <c r="AP19" s="166"/>
      <c r="AQ19" s="165"/>
      <c r="AR19" s="166"/>
      <c r="AS19" s="165"/>
      <c r="AT19" s="166"/>
      <c r="AU19" s="165"/>
      <c r="AV19" s="166"/>
      <c r="AW19" s="165"/>
      <c r="AX19" s="166"/>
    </row>
    <row r="20" spans="3:50" ht="14.1" customHeight="1" x14ac:dyDescent="0.15">
      <c r="C20" s="39"/>
      <c r="E20" s="39" t="s">
        <v>36</v>
      </c>
      <c r="F20" s="50"/>
      <c r="G20" s="33" t="s">
        <v>37</v>
      </c>
      <c r="I20" s="57" t="s">
        <v>38</v>
      </c>
      <c r="J20" s="50"/>
      <c r="K20" s="62" t="s">
        <v>39</v>
      </c>
      <c r="M20" s="56" t="s">
        <v>40</v>
      </c>
      <c r="O20" s="59" t="s">
        <v>41</v>
      </c>
      <c r="Q20" s="12" t="s">
        <v>42</v>
      </c>
      <c r="R20" s="13"/>
      <c r="S20" s="3" t="s">
        <v>43</v>
      </c>
      <c r="T20" s="3"/>
      <c r="U20" s="12" t="s">
        <v>44</v>
      </c>
      <c r="V20" s="219"/>
      <c r="W20" s="3" t="s">
        <v>45</v>
      </c>
      <c r="X20" s="104"/>
      <c r="Y20" s="3" t="s">
        <v>46</v>
      </c>
      <c r="Z20" s="71"/>
      <c r="AA20" s="139" t="s">
        <v>47</v>
      </c>
      <c r="AB20" s="147"/>
      <c r="AC20" s="159" t="s">
        <v>48</v>
      </c>
      <c r="AD20" s="167"/>
      <c r="AE20" s="159" t="s">
        <v>49</v>
      </c>
      <c r="AF20" s="167"/>
      <c r="AG20" s="168" t="s">
        <v>50</v>
      </c>
      <c r="AH20" s="194"/>
      <c r="AI20" s="312" t="s">
        <v>51</v>
      </c>
      <c r="AJ20" s="317"/>
      <c r="AK20" s="312" t="s">
        <v>52</v>
      </c>
      <c r="AL20" s="317"/>
      <c r="AM20" s="312" t="s">
        <v>53</v>
      </c>
      <c r="AN20" s="317"/>
      <c r="AO20" s="312" t="s">
        <v>54</v>
      </c>
      <c r="AP20" s="317"/>
      <c r="AQ20" s="312" t="s">
        <v>55</v>
      </c>
      <c r="AR20" s="317"/>
      <c r="AS20" s="312" t="s">
        <v>56</v>
      </c>
      <c r="AT20" s="317"/>
      <c r="AU20" s="312"/>
      <c r="AV20" s="317"/>
      <c r="AW20" s="312" t="s">
        <v>57</v>
      </c>
      <c r="AX20" s="317"/>
    </row>
    <row r="21" spans="3:50" ht="14.1" customHeight="1" x14ac:dyDescent="0.15">
      <c r="C21" s="39"/>
      <c r="E21" s="39"/>
      <c r="F21" s="50" t="s">
        <v>58</v>
      </c>
      <c r="G21" s="33" t="s">
        <v>59</v>
      </c>
      <c r="I21" s="57" t="s">
        <v>60</v>
      </c>
      <c r="J21" s="50"/>
      <c r="K21" s="62" t="s">
        <v>61</v>
      </c>
      <c r="M21" s="56" t="s">
        <v>61</v>
      </c>
      <c r="O21" s="59" t="s">
        <v>62</v>
      </c>
      <c r="Q21" s="14" t="s">
        <v>63</v>
      </c>
      <c r="R21" s="13"/>
      <c r="S21" s="4" t="s">
        <v>64</v>
      </c>
      <c r="T21" s="3"/>
      <c r="U21" s="14" t="s">
        <v>65</v>
      </c>
      <c r="V21" s="219"/>
      <c r="W21" s="4" t="s">
        <v>66</v>
      </c>
      <c r="X21" s="104"/>
      <c r="Y21" s="4" t="s">
        <v>67</v>
      </c>
      <c r="Z21" s="71"/>
      <c r="AA21" s="336" t="s">
        <v>68</v>
      </c>
      <c r="AB21" s="337"/>
      <c r="AC21" s="323" t="s">
        <v>69</v>
      </c>
      <c r="AD21" s="328"/>
      <c r="AE21" s="323" t="s">
        <v>70</v>
      </c>
      <c r="AF21" s="324"/>
      <c r="AG21" s="319" t="s">
        <v>71</v>
      </c>
      <c r="AH21" s="307"/>
      <c r="AI21" s="319" t="s">
        <v>72</v>
      </c>
      <c r="AJ21" s="301"/>
      <c r="AK21" s="319" t="s">
        <v>73</v>
      </c>
      <c r="AL21" s="301"/>
      <c r="AM21" s="319" t="s">
        <v>73</v>
      </c>
      <c r="AN21" s="301"/>
      <c r="AO21" s="319" t="s">
        <v>74</v>
      </c>
      <c r="AP21" s="301"/>
      <c r="AQ21" s="319" t="s">
        <v>75</v>
      </c>
      <c r="AR21" s="320"/>
      <c r="AS21" s="319" t="s">
        <v>76</v>
      </c>
      <c r="AT21" s="320"/>
      <c r="AU21" s="312" t="s">
        <v>77</v>
      </c>
      <c r="AV21" s="317"/>
      <c r="AW21" s="319" t="s">
        <v>78</v>
      </c>
      <c r="AX21" s="301"/>
    </row>
    <row r="22" spans="3:50" ht="14.1" customHeight="1" x14ac:dyDescent="0.15">
      <c r="C22" s="39"/>
      <c r="E22" s="39" t="s">
        <v>79</v>
      </c>
      <c r="F22" s="50"/>
      <c r="G22" s="33" t="s">
        <v>80</v>
      </c>
      <c r="I22" s="57" t="s">
        <v>81</v>
      </c>
      <c r="J22" s="50"/>
      <c r="K22" s="62"/>
      <c r="M22" s="57"/>
      <c r="O22" s="57"/>
      <c r="Q22" s="12"/>
      <c r="R22" s="13"/>
      <c r="S22" s="3"/>
      <c r="T22" s="3"/>
      <c r="U22" s="12"/>
      <c r="V22" s="219"/>
      <c r="W22" s="3"/>
      <c r="X22" s="104"/>
      <c r="Y22" s="3"/>
      <c r="Z22" s="71"/>
      <c r="AA22" s="343" t="s">
        <v>82</v>
      </c>
      <c r="AB22" s="344"/>
      <c r="AC22" s="323"/>
      <c r="AD22" s="328"/>
      <c r="AE22" s="323"/>
      <c r="AF22" s="324"/>
      <c r="AG22" s="319"/>
      <c r="AH22" s="307"/>
      <c r="AI22" s="319"/>
      <c r="AJ22" s="301"/>
      <c r="AK22" s="319"/>
      <c r="AL22" s="301"/>
      <c r="AM22" s="319"/>
      <c r="AN22" s="301"/>
      <c r="AO22" s="319"/>
      <c r="AP22" s="301"/>
      <c r="AQ22" s="182"/>
      <c r="AR22" s="243"/>
      <c r="AS22" s="182"/>
      <c r="AT22" s="243"/>
      <c r="AU22" s="304" t="s">
        <v>83</v>
      </c>
      <c r="AV22" s="305"/>
      <c r="AW22" s="304"/>
      <c r="AX22" s="305"/>
    </row>
    <row r="23" spans="3:50" ht="14.1" customHeight="1" x14ac:dyDescent="0.15">
      <c r="C23" s="39"/>
      <c r="E23" s="39"/>
      <c r="F23" s="50"/>
      <c r="I23" s="57"/>
      <c r="J23" s="50"/>
      <c r="K23" s="62" t="s">
        <v>84</v>
      </c>
      <c r="M23" s="57" t="s">
        <v>85</v>
      </c>
      <c r="O23" s="57" t="s">
        <v>39</v>
      </c>
      <c r="Q23" s="12" t="s">
        <v>86</v>
      </c>
      <c r="R23" s="13"/>
      <c r="S23" s="3" t="s">
        <v>87</v>
      </c>
      <c r="T23" s="3"/>
      <c r="U23" s="16" t="s">
        <v>88</v>
      </c>
      <c r="V23" s="219"/>
      <c r="W23" s="5" t="s">
        <v>89</v>
      </c>
      <c r="X23" s="104"/>
      <c r="Y23" s="3" t="s">
        <v>85</v>
      </c>
      <c r="Z23" s="71"/>
      <c r="AA23" s="139"/>
      <c r="AB23" s="147"/>
      <c r="AC23" s="159" t="s">
        <v>90</v>
      </c>
      <c r="AD23" s="167"/>
      <c r="AE23" s="159" t="s">
        <v>90</v>
      </c>
      <c r="AF23" s="167"/>
      <c r="AG23" s="168" t="s">
        <v>90</v>
      </c>
      <c r="AH23" s="194"/>
      <c r="AI23" s="312" t="s">
        <v>90</v>
      </c>
      <c r="AJ23" s="317"/>
      <c r="AK23" s="312" t="s">
        <v>55</v>
      </c>
      <c r="AL23" s="317"/>
      <c r="AM23" s="312" t="s">
        <v>91</v>
      </c>
      <c r="AN23" s="317"/>
      <c r="AO23" s="312" t="s">
        <v>55</v>
      </c>
      <c r="AP23" s="301"/>
      <c r="AQ23" s="312" t="s">
        <v>92</v>
      </c>
      <c r="AR23" s="317"/>
      <c r="AS23" s="312" t="s">
        <v>55</v>
      </c>
      <c r="AT23" s="301"/>
      <c r="AU23" s="304" t="s">
        <v>93</v>
      </c>
      <c r="AV23" s="305"/>
      <c r="AW23" s="312" t="s">
        <v>94</v>
      </c>
      <c r="AX23" s="317"/>
    </row>
    <row r="24" spans="3:50" ht="14.1" customHeight="1" x14ac:dyDescent="0.15">
      <c r="C24" s="39"/>
      <c r="E24" s="39" t="s">
        <v>95</v>
      </c>
      <c r="F24" s="50"/>
      <c r="G24" s="33" t="s">
        <v>96</v>
      </c>
      <c r="I24" s="57" t="s">
        <v>97</v>
      </c>
      <c r="J24" s="50"/>
      <c r="K24" s="62" t="s">
        <v>98</v>
      </c>
      <c r="M24" s="58"/>
      <c r="O24" s="57" t="s">
        <v>99</v>
      </c>
      <c r="Q24" s="14" t="s">
        <v>100</v>
      </c>
      <c r="R24" s="13"/>
      <c r="S24" s="4" t="s">
        <v>101</v>
      </c>
      <c r="T24" s="3"/>
      <c r="U24" s="14" t="s">
        <v>102</v>
      </c>
      <c r="V24" s="219"/>
      <c r="W24" s="4" t="s">
        <v>103</v>
      </c>
      <c r="X24" s="104"/>
      <c r="Y24" s="3" t="s">
        <v>104</v>
      </c>
      <c r="Z24" s="71"/>
      <c r="AA24" s="139" t="s">
        <v>105</v>
      </c>
      <c r="AB24" s="147"/>
      <c r="AC24" s="159" t="s">
        <v>106</v>
      </c>
      <c r="AD24" s="167"/>
      <c r="AE24" s="159" t="s">
        <v>107</v>
      </c>
      <c r="AF24" s="184"/>
      <c r="AG24" s="168" t="s">
        <v>106</v>
      </c>
      <c r="AH24" s="185"/>
      <c r="AI24" s="312" t="s">
        <v>108</v>
      </c>
      <c r="AJ24" s="329"/>
      <c r="AK24" s="300" t="s">
        <v>109</v>
      </c>
      <c r="AL24" s="301"/>
      <c r="AM24" s="300" t="s">
        <v>110</v>
      </c>
      <c r="AN24" s="301"/>
      <c r="AO24" s="319" t="s">
        <v>111</v>
      </c>
      <c r="AP24" s="301"/>
      <c r="AQ24" s="300" t="s">
        <v>112</v>
      </c>
      <c r="AR24" s="318"/>
      <c r="AS24" s="300" t="s">
        <v>113</v>
      </c>
      <c r="AT24" s="318"/>
      <c r="AU24" s="300"/>
      <c r="AV24" s="318"/>
      <c r="AW24" s="319" t="s">
        <v>114</v>
      </c>
      <c r="AX24" s="320"/>
    </row>
    <row r="25" spans="3:50" ht="14.1" customHeight="1" x14ac:dyDescent="0.15">
      <c r="C25" s="39"/>
      <c r="E25" s="39" t="s">
        <v>115</v>
      </c>
      <c r="F25" s="50"/>
      <c r="G25" s="33" t="s">
        <v>116</v>
      </c>
      <c r="I25" s="57" t="s">
        <v>117</v>
      </c>
      <c r="J25" s="50"/>
      <c r="K25" s="62"/>
      <c r="M25" s="59" t="s">
        <v>118</v>
      </c>
      <c r="O25" s="57"/>
      <c r="Q25" s="12"/>
      <c r="R25" s="13"/>
      <c r="S25" s="3"/>
      <c r="T25" s="3"/>
      <c r="U25" s="16"/>
      <c r="V25" s="219"/>
      <c r="W25" s="5"/>
      <c r="X25" s="104"/>
      <c r="Y25" s="345" t="s">
        <v>119</v>
      </c>
      <c r="Z25" s="301"/>
      <c r="AA25" s="339" t="s">
        <v>120</v>
      </c>
      <c r="AB25" s="340"/>
      <c r="AC25" s="323" t="s">
        <v>121</v>
      </c>
      <c r="AD25" s="328"/>
      <c r="AE25" s="325" t="s">
        <v>122</v>
      </c>
      <c r="AF25" s="326"/>
      <c r="AG25" s="300" t="s">
        <v>123</v>
      </c>
      <c r="AH25" s="318"/>
      <c r="AI25" s="300" t="s">
        <v>124</v>
      </c>
      <c r="AJ25" s="301"/>
      <c r="AK25" s="319"/>
      <c r="AL25" s="301"/>
      <c r="AM25" s="319"/>
      <c r="AN25" s="301"/>
      <c r="AO25" s="182"/>
      <c r="AP25" s="243"/>
      <c r="AQ25" s="244"/>
      <c r="AR25" s="245"/>
      <c r="AS25" s="244"/>
      <c r="AT25" s="245"/>
      <c r="AU25" s="244"/>
      <c r="AV25" s="245"/>
      <c r="AW25" s="244"/>
      <c r="AX25" s="245"/>
    </row>
    <row r="26" spans="3:50" ht="14.1" customHeight="1" x14ac:dyDescent="0.15">
      <c r="C26" s="39"/>
      <c r="E26" s="39"/>
      <c r="F26" s="50"/>
      <c r="I26" s="57"/>
      <c r="J26" s="50"/>
      <c r="K26" s="62" t="s">
        <v>85</v>
      </c>
      <c r="M26" s="57"/>
      <c r="O26" s="57" t="s">
        <v>85</v>
      </c>
      <c r="Q26" s="12" t="s">
        <v>125</v>
      </c>
      <c r="R26" s="13"/>
      <c r="S26" s="3" t="s">
        <v>125</v>
      </c>
      <c r="T26" s="3"/>
      <c r="U26" s="16" t="s">
        <v>126</v>
      </c>
      <c r="V26" s="219"/>
      <c r="W26" s="3" t="s">
        <v>90</v>
      </c>
      <c r="X26" s="104"/>
      <c r="Y26" s="6"/>
      <c r="Z26" s="72"/>
      <c r="AA26" s="246"/>
      <c r="AB26" s="247"/>
      <c r="AC26" s="323"/>
      <c r="AD26" s="328"/>
      <c r="AE26" s="170" t="s">
        <v>127</v>
      </c>
      <c r="AF26" s="172"/>
      <c r="AG26" s="171" t="s">
        <v>128</v>
      </c>
      <c r="AH26" s="195"/>
      <c r="AI26" s="182" t="s">
        <v>129</v>
      </c>
      <c r="AJ26" s="173"/>
      <c r="AK26" s="312" t="s">
        <v>130</v>
      </c>
      <c r="AL26" s="301"/>
      <c r="AM26" s="312" t="s">
        <v>131</v>
      </c>
      <c r="AN26" s="301"/>
      <c r="AO26" s="312" t="s">
        <v>132</v>
      </c>
      <c r="AP26" s="317"/>
      <c r="AQ26" s="312" t="s">
        <v>133</v>
      </c>
      <c r="AR26" s="317"/>
      <c r="AS26" s="312" t="s">
        <v>134</v>
      </c>
      <c r="AT26" s="317"/>
      <c r="AU26" s="312" t="s">
        <v>135</v>
      </c>
      <c r="AV26" s="317"/>
      <c r="AW26" s="312" t="s">
        <v>136</v>
      </c>
      <c r="AX26" s="317"/>
    </row>
    <row r="27" spans="3:50" ht="14.1" customHeight="1" x14ac:dyDescent="0.15">
      <c r="C27" s="39"/>
      <c r="E27" s="45" t="s">
        <v>137</v>
      </c>
      <c r="F27" s="47" t="s">
        <v>138</v>
      </c>
      <c r="G27" s="33" t="s">
        <v>139</v>
      </c>
      <c r="I27" s="57" t="s">
        <v>140</v>
      </c>
      <c r="J27" s="50"/>
      <c r="K27" s="62" t="s">
        <v>141</v>
      </c>
      <c r="M27" s="57" t="s">
        <v>142</v>
      </c>
      <c r="O27" s="57" t="s">
        <v>143</v>
      </c>
      <c r="Q27" s="12" t="s">
        <v>106</v>
      </c>
      <c r="R27" s="13"/>
      <c r="S27" s="3" t="s">
        <v>106</v>
      </c>
      <c r="T27" s="3"/>
      <c r="U27" s="190" t="s">
        <v>144</v>
      </c>
      <c r="V27" s="220"/>
      <c r="W27" s="3" t="s">
        <v>106</v>
      </c>
      <c r="X27" s="104"/>
      <c r="Y27" s="346" t="s">
        <v>145</v>
      </c>
      <c r="Z27" s="347"/>
      <c r="AA27" s="148" t="s">
        <v>146</v>
      </c>
      <c r="AB27" s="149"/>
      <c r="AC27" s="168" t="s">
        <v>147</v>
      </c>
      <c r="AD27" s="169"/>
      <c r="AE27" s="170"/>
      <c r="AF27" s="172"/>
      <c r="AG27" s="168"/>
      <c r="AH27" s="194"/>
      <c r="AI27" s="230"/>
      <c r="AJ27" s="231"/>
      <c r="AK27" s="319" t="s">
        <v>148</v>
      </c>
      <c r="AL27" s="301"/>
      <c r="AM27" s="319" t="s">
        <v>149</v>
      </c>
      <c r="AN27" s="301"/>
      <c r="AO27" s="300" t="s">
        <v>150</v>
      </c>
      <c r="AP27" s="301"/>
      <c r="AQ27" s="319" t="s">
        <v>151</v>
      </c>
      <c r="AR27" s="320"/>
      <c r="AS27" s="319" t="s">
        <v>152</v>
      </c>
      <c r="AT27" s="320"/>
      <c r="AU27" s="319" t="s">
        <v>153</v>
      </c>
      <c r="AV27" s="320"/>
      <c r="AW27" s="300" t="s">
        <v>154</v>
      </c>
      <c r="AX27" s="318"/>
    </row>
    <row r="28" spans="3:50" ht="14.1" customHeight="1" x14ac:dyDescent="0.15">
      <c r="C28" s="39"/>
      <c r="E28" s="39"/>
      <c r="F28" s="53" t="s">
        <v>155</v>
      </c>
      <c r="G28" s="33" t="s">
        <v>156</v>
      </c>
      <c r="I28" s="57" t="s">
        <v>157</v>
      </c>
      <c r="J28" s="50"/>
      <c r="K28" s="62" t="s">
        <v>158</v>
      </c>
      <c r="M28" s="59" t="s">
        <v>159</v>
      </c>
      <c r="O28" s="59" t="s">
        <v>160</v>
      </c>
      <c r="Q28" s="14" t="s">
        <v>161</v>
      </c>
      <c r="R28" s="13"/>
      <c r="S28" s="4" t="s">
        <v>162</v>
      </c>
      <c r="T28" s="3"/>
      <c r="U28" s="15"/>
      <c r="V28" s="221"/>
      <c r="W28" s="212" t="s">
        <v>163</v>
      </c>
      <c r="X28" s="104"/>
      <c r="Y28" s="7" t="s">
        <v>164</v>
      </c>
      <c r="Z28" s="71"/>
      <c r="AA28" s="150" t="s">
        <v>165</v>
      </c>
      <c r="AB28" s="247"/>
      <c r="AC28" s="170" t="s">
        <v>166</v>
      </c>
      <c r="AD28" s="245"/>
      <c r="AE28" s="159" t="s">
        <v>167</v>
      </c>
      <c r="AF28" s="167"/>
      <c r="AG28" s="168" t="s">
        <v>168</v>
      </c>
      <c r="AH28" s="194"/>
      <c r="AI28" s="312" t="s">
        <v>169</v>
      </c>
      <c r="AJ28" s="301"/>
      <c r="AK28" s="248"/>
      <c r="AL28" s="243"/>
      <c r="AM28" s="248"/>
      <c r="AN28" s="243"/>
      <c r="AO28" s="244"/>
      <c r="AP28" s="245"/>
      <c r="AQ28" s="244"/>
      <c r="AR28" s="245"/>
      <c r="AS28" s="244"/>
      <c r="AT28" s="245"/>
      <c r="AU28" s="244"/>
      <c r="AV28" s="245"/>
      <c r="AW28" s="244"/>
      <c r="AX28" s="245"/>
    </row>
    <row r="29" spans="3:50" ht="14.1" customHeight="1" x14ac:dyDescent="0.15">
      <c r="C29" s="313" t="s">
        <v>170</v>
      </c>
      <c r="D29" s="314"/>
      <c r="E29" s="52" t="s">
        <v>137</v>
      </c>
      <c r="F29" s="64" t="s">
        <v>138</v>
      </c>
      <c r="I29" s="57"/>
      <c r="J29" s="50"/>
      <c r="K29" s="62"/>
      <c r="M29" s="57"/>
      <c r="O29" s="59" t="s">
        <v>171</v>
      </c>
      <c r="Q29" s="14" t="s">
        <v>172</v>
      </c>
      <c r="R29" s="13"/>
      <c r="S29" s="4" t="s">
        <v>173</v>
      </c>
      <c r="T29" s="3"/>
      <c r="U29" s="16" t="s">
        <v>174</v>
      </c>
      <c r="V29" s="219"/>
      <c r="W29" s="212" t="s">
        <v>175</v>
      </c>
      <c r="X29" s="207"/>
      <c r="Y29" s="7"/>
      <c r="Z29" s="72"/>
      <c r="AA29" s="151"/>
      <c r="AB29" s="147"/>
      <c r="AC29" s="171"/>
      <c r="AD29" s="167"/>
      <c r="AE29" s="323" t="s">
        <v>176</v>
      </c>
      <c r="AF29" s="324"/>
      <c r="AG29" s="300" t="s">
        <v>177</v>
      </c>
      <c r="AH29" s="318"/>
      <c r="AI29" s="319" t="s">
        <v>178</v>
      </c>
      <c r="AJ29" s="301"/>
      <c r="AK29" s="308"/>
      <c r="AL29" s="352"/>
      <c r="AM29" s="308" t="s">
        <v>179</v>
      </c>
      <c r="AN29" s="352"/>
      <c r="AO29" s="312" t="s">
        <v>180</v>
      </c>
      <c r="AP29" s="317"/>
      <c r="AQ29" s="308" t="s">
        <v>181</v>
      </c>
      <c r="AR29" s="309"/>
      <c r="AS29" s="308" t="s">
        <v>182</v>
      </c>
      <c r="AT29" s="309"/>
      <c r="AU29" s="308" t="s">
        <v>183</v>
      </c>
      <c r="AV29" s="309"/>
      <c r="AW29" s="312" t="s">
        <v>184</v>
      </c>
      <c r="AX29" s="317"/>
    </row>
    <row r="30" spans="3:50" ht="14.1" customHeight="1" x14ac:dyDescent="0.15">
      <c r="C30" s="39"/>
      <c r="E30" s="39"/>
      <c r="F30" s="65" t="s">
        <v>155</v>
      </c>
      <c r="G30" s="33" t="s">
        <v>185</v>
      </c>
      <c r="I30" s="57" t="s">
        <v>186</v>
      </c>
      <c r="J30" s="50"/>
      <c r="K30" s="62" t="s">
        <v>142</v>
      </c>
      <c r="M30" s="57" t="s">
        <v>187</v>
      </c>
      <c r="O30" s="57"/>
      <c r="Q30" s="12"/>
      <c r="R30" s="13"/>
      <c r="S30" s="3"/>
      <c r="T30" s="3"/>
      <c r="U30" s="191" t="s">
        <v>188</v>
      </c>
      <c r="V30" s="222"/>
      <c r="W30" s="3"/>
      <c r="X30" s="104"/>
      <c r="Y30" s="3" t="s">
        <v>189</v>
      </c>
      <c r="Z30" s="71"/>
      <c r="AA30" s="139" t="s">
        <v>190</v>
      </c>
      <c r="AB30" s="147"/>
      <c r="AC30" s="327" t="s">
        <v>191</v>
      </c>
      <c r="AD30" s="328"/>
      <c r="AE30" s="327"/>
      <c r="AF30" s="328"/>
      <c r="AG30" s="182" t="s">
        <v>128</v>
      </c>
      <c r="AH30" s="183"/>
      <c r="AI30" s="306" t="s">
        <v>129</v>
      </c>
      <c r="AJ30" s="301"/>
      <c r="AK30" s="306"/>
      <c r="AL30" s="307"/>
      <c r="AM30" s="306" t="s">
        <v>192</v>
      </c>
      <c r="AN30" s="307"/>
      <c r="AO30" s="319" t="s">
        <v>193</v>
      </c>
      <c r="AP30" s="301"/>
      <c r="AQ30" s="306" t="s">
        <v>194</v>
      </c>
      <c r="AR30" s="307"/>
      <c r="AS30" s="306" t="s">
        <v>195</v>
      </c>
      <c r="AT30" s="307"/>
      <c r="AU30" s="306" t="s">
        <v>196</v>
      </c>
      <c r="AV30" s="307"/>
      <c r="AW30" s="319" t="s">
        <v>197</v>
      </c>
      <c r="AX30" s="320"/>
    </row>
    <row r="31" spans="3:50" ht="14.1" customHeight="1" x14ac:dyDescent="0.15">
      <c r="C31" s="39"/>
      <c r="E31" s="52"/>
      <c r="F31" s="66"/>
      <c r="G31" s="33" t="s">
        <v>198</v>
      </c>
      <c r="I31" s="57" t="s">
        <v>199</v>
      </c>
      <c r="J31" s="50"/>
      <c r="K31" s="63" t="s">
        <v>200</v>
      </c>
      <c r="M31" s="59" t="s">
        <v>201</v>
      </c>
      <c r="O31" s="57" t="s">
        <v>202</v>
      </c>
      <c r="Q31" s="16" t="s">
        <v>203</v>
      </c>
      <c r="R31" s="13"/>
      <c r="S31" s="5" t="s">
        <v>204</v>
      </c>
      <c r="T31" s="3"/>
      <c r="U31" s="192" t="s">
        <v>205</v>
      </c>
      <c r="V31" s="223"/>
      <c r="W31" s="3" t="s">
        <v>206</v>
      </c>
      <c r="X31" s="104"/>
      <c r="Y31" s="7" t="s">
        <v>207</v>
      </c>
      <c r="Z31" s="71"/>
      <c r="AA31" s="339" t="s">
        <v>208</v>
      </c>
      <c r="AB31" s="340"/>
      <c r="AC31" s="306" t="s">
        <v>209</v>
      </c>
      <c r="AD31" s="335"/>
      <c r="AE31" s="310" t="s">
        <v>190</v>
      </c>
      <c r="AF31" s="311"/>
      <c r="AG31" s="306"/>
      <c r="AH31" s="307"/>
      <c r="AI31" s="232"/>
      <c r="AJ31" s="233"/>
      <c r="AK31" s="232"/>
      <c r="AL31" s="233"/>
      <c r="AM31" s="232"/>
      <c r="AN31" s="233"/>
      <c r="AO31" s="244"/>
      <c r="AP31" s="245"/>
      <c r="AQ31" s="244"/>
      <c r="AR31" s="245"/>
      <c r="AS31" s="244"/>
      <c r="AT31" s="245"/>
      <c r="AU31" s="244"/>
      <c r="AV31" s="245"/>
      <c r="AW31" s="244"/>
      <c r="AX31" s="245"/>
    </row>
    <row r="32" spans="3:50" ht="14.1" customHeight="1" x14ac:dyDescent="0.15">
      <c r="C32" s="39"/>
      <c r="E32" s="39"/>
      <c r="F32" s="50"/>
      <c r="G32" s="33" t="s">
        <v>210</v>
      </c>
      <c r="I32" s="57"/>
      <c r="J32" s="50"/>
      <c r="K32" s="62"/>
      <c r="M32" s="57"/>
      <c r="O32" s="59" t="s">
        <v>211</v>
      </c>
      <c r="Q32" s="17" t="s">
        <v>212</v>
      </c>
      <c r="R32" s="13"/>
      <c r="S32" s="7" t="s">
        <v>213</v>
      </c>
      <c r="T32" s="3"/>
      <c r="U32" s="14"/>
      <c r="V32" s="219"/>
      <c r="W32" s="6" t="s">
        <v>214</v>
      </c>
      <c r="X32" s="207"/>
      <c r="Y32" s="5"/>
      <c r="Z32" s="72"/>
      <c r="AA32" s="339"/>
      <c r="AB32" s="348"/>
      <c r="AC32" s="306"/>
      <c r="AD32" s="307"/>
      <c r="AE32" s="306" t="s">
        <v>215</v>
      </c>
      <c r="AF32" s="307"/>
      <c r="AG32" s="321" t="s">
        <v>216</v>
      </c>
      <c r="AH32" s="322"/>
      <c r="AI32" s="310" t="s">
        <v>217</v>
      </c>
      <c r="AJ32" s="301"/>
      <c r="AK32" s="310"/>
      <c r="AL32" s="301"/>
      <c r="AM32" s="310"/>
      <c r="AN32" s="301"/>
      <c r="AO32" s="308" t="s">
        <v>218</v>
      </c>
      <c r="AP32" s="309"/>
      <c r="AQ32" s="308"/>
      <c r="AR32" s="309"/>
      <c r="AS32" s="308"/>
      <c r="AT32" s="309"/>
      <c r="AU32" s="308"/>
      <c r="AV32" s="309"/>
      <c r="AW32" s="308" t="s">
        <v>219</v>
      </c>
      <c r="AX32" s="309"/>
    </row>
    <row r="33" spans="3:50" ht="14.1" customHeight="1" x14ac:dyDescent="0.15">
      <c r="C33" s="39"/>
      <c r="E33" s="39"/>
      <c r="F33" s="50"/>
      <c r="I33" s="57" t="s">
        <v>220</v>
      </c>
      <c r="J33" s="50"/>
      <c r="K33" s="62" t="s">
        <v>186</v>
      </c>
      <c r="M33" s="57" t="s">
        <v>221</v>
      </c>
      <c r="O33" s="57"/>
      <c r="Q33" s="14" t="s">
        <v>222</v>
      </c>
      <c r="R33" s="13"/>
      <c r="S33" s="4"/>
      <c r="T33" s="3"/>
      <c r="U33" s="16" t="s">
        <v>223</v>
      </c>
      <c r="V33" s="219"/>
      <c r="W33" s="7"/>
      <c r="X33" s="208"/>
      <c r="Y33" s="5" t="s">
        <v>224</v>
      </c>
      <c r="Z33" s="73"/>
      <c r="AA33" s="148" t="s">
        <v>225</v>
      </c>
      <c r="AB33" s="152"/>
      <c r="AC33" s="168" t="s">
        <v>226</v>
      </c>
      <c r="AD33" s="172"/>
      <c r="AE33" s="306"/>
      <c r="AF33" s="307"/>
      <c r="AG33" s="306" t="s">
        <v>227</v>
      </c>
      <c r="AH33" s="307"/>
      <c r="AI33" s="351" t="s">
        <v>228</v>
      </c>
      <c r="AJ33" s="301"/>
      <c r="AK33" s="351"/>
      <c r="AL33" s="301"/>
      <c r="AM33" s="351"/>
      <c r="AN33" s="301"/>
      <c r="AO33" s="306" t="s">
        <v>229</v>
      </c>
      <c r="AP33" s="307"/>
      <c r="AQ33" s="306"/>
      <c r="AR33" s="307"/>
      <c r="AS33" s="306"/>
      <c r="AT33" s="307"/>
      <c r="AU33" s="306"/>
      <c r="AV33" s="307"/>
      <c r="AW33" s="306" t="s">
        <v>230</v>
      </c>
      <c r="AX33" s="307"/>
    </row>
    <row r="34" spans="3:50" ht="14.1" customHeight="1" x14ac:dyDescent="0.15">
      <c r="C34" s="264"/>
      <c r="E34" s="39"/>
      <c r="F34" s="50"/>
      <c r="I34" s="57" t="s">
        <v>231</v>
      </c>
      <c r="J34" s="50"/>
      <c r="K34" s="62" t="s">
        <v>232</v>
      </c>
      <c r="M34" s="59" t="s">
        <v>233</v>
      </c>
      <c r="O34" s="57" t="s">
        <v>234</v>
      </c>
      <c r="Q34" s="17"/>
      <c r="R34" s="13"/>
      <c r="S34" s="3" t="s">
        <v>206</v>
      </c>
      <c r="T34" s="3"/>
      <c r="U34" s="14" t="s">
        <v>235</v>
      </c>
      <c r="V34" s="219"/>
      <c r="W34" s="5" t="s">
        <v>236</v>
      </c>
      <c r="X34" s="104"/>
      <c r="Y34" s="3" t="s">
        <v>237</v>
      </c>
      <c r="Z34" s="71"/>
      <c r="AA34" s="139" t="s">
        <v>238</v>
      </c>
      <c r="AB34" s="147"/>
      <c r="AC34" s="319" t="s">
        <v>239</v>
      </c>
      <c r="AD34" s="320"/>
      <c r="AE34" s="159" t="s">
        <v>240</v>
      </c>
      <c r="AF34" s="172"/>
      <c r="AG34" s="171"/>
      <c r="AH34" s="194"/>
      <c r="AI34" s="211"/>
      <c r="AJ34" s="183"/>
      <c r="AK34" s="211"/>
      <c r="AL34" s="183"/>
      <c r="AM34" s="211"/>
      <c r="AN34" s="183"/>
      <c r="AO34" s="232"/>
      <c r="AP34" s="233"/>
      <c r="AQ34" s="232"/>
      <c r="AR34" s="233"/>
      <c r="AS34" s="232"/>
      <c r="AT34" s="233"/>
      <c r="AU34" s="232"/>
      <c r="AV34" s="233"/>
      <c r="AW34" s="232"/>
      <c r="AX34" s="233"/>
    </row>
    <row r="35" spans="3:50" ht="14.1" customHeight="1" x14ac:dyDescent="0.15">
      <c r="C35" s="264"/>
      <c r="D35" s="263"/>
      <c r="E35" s="39"/>
      <c r="F35" s="50"/>
      <c r="I35" s="59" t="s">
        <v>241</v>
      </c>
      <c r="J35" s="50"/>
      <c r="K35" s="62"/>
      <c r="M35" s="57"/>
      <c r="O35" s="59" t="s">
        <v>242</v>
      </c>
      <c r="Q35" s="12" t="s">
        <v>243</v>
      </c>
      <c r="R35" s="13"/>
      <c r="S35" s="4" t="s">
        <v>244</v>
      </c>
      <c r="T35" s="3"/>
      <c r="U35" s="12"/>
      <c r="V35" s="224"/>
      <c r="W35" s="6" t="s">
        <v>245</v>
      </c>
      <c r="X35" s="207"/>
      <c r="Y35" s="345" t="s">
        <v>246</v>
      </c>
      <c r="Z35" s="301"/>
      <c r="AA35" s="341" t="s">
        <v>247</v>
      </c>
      <c r="AB35" s="342"/>
      <c r="AC35" s="319"/>
      <c r="AD35" s="320"/>
      <c r="AE35" s="319" t="s">
        <v>248</v>
      </c>
      <c r="AF35" s="320"/>
      <c r="AG35" s="310" t="s">
        <v>249</v>
      </c>
      <c r="AH35" s="311"/>
      <c r="AI35" s="312" t="s">
        <v>250</v>
      </c>
      <c r="AJ35" s="301"/>
      <c r="AK35" s="312"/>
      <c r="AL35" s="301"/>
      <c r="AM35" s="312"/>
      <c r="AN35" s="301"/>
      <c r="AO35" s="310" t="s">
        <v>251</v>
      </c>
      <c r="AP35" s="311"/>
      <c r="AQ35" s="310"/>
      <c r="AR35" s="311"/>
      <c r="AS35" s="310"/>
      <c r="AT35" s="311"/>
      <c r="AU35" s="310"/>
      <c r="AV35" s="311"/>
      <c r="AW35" s="310"/>
      <c r="AX35" s="311"/>
    </row>
    <row r="36" spans="3:50" ht="14.1" customHeight="1" x14ac:dyDescent="0.15">
      <c r="C36" s="264"/>
      <c r="D36" s="263"/>
      <c r="E36" s="39"/>
      <c r="F36" s="50"/>
      <c r="I36" s="57"/>
      <c r="J36" s="50"/>
      <c r="K36" s="62" t="s">
        <v>145</v>
      </c>
      <c r="M36" s="57"/>
      <c r="O36" s="57"/>
      <c r="Q36" s="14" t="s">
        <v>252</v>
      </c>
      <c r="R36" s="13"/>
      <c r="S36" s="4"/>
      <c r="T36" s="3"/>
      <c r="U36" s="19" t="s">
        <v>253</v>
      </c>
      <c r="V36" s="225" t="s">
        <v>254</v>
      </c>
      <c r="W36" s="7"/>
      <c r="X36" s="208"/>
      <c r="Y36" s="7" t="s">
        <v>129</v>
      </c>
      <c r="Z36" s="73"/>
      <c r="AA36" s="150"/>
      <c r="AB36" s="152"/>
      <c r="AC36" s="159" t="s">
        <v>255</v>
      </c>
      <c r="AD36" s="172"/>
      <c r="AE36" s="159"/>
      <c r="AF36" s="172"/>
      <c r="AG36" s="171" t="s">
        <v>256</v>
      </c>
      <c r="AH36" s="194"/>
      <c r="AI36" s="306" t="s">
        <v>257</v>
      </c>
      <c r="AJ36" s="301"/>
      <c r="AK36" s="306"/>
      <c r="AL36" s="301"/>
      <c r="AM36" s="306"/>
      <c r="AN36" s="301"/>
      <c r="AO36" s="306" t="s">
        <v>258</v>
      </c>
      <c r="AP36" s="307"/>
      <c r="AQ36" s="306"/>
      <c r="AR36" s="307"/>
      <c r="AS36" s="306"/>
      <c r="AT36" s="307"/>
      <c r="AU36" s="306"/>
      <c r="AV36" s="307"/>
      <c r="AW36" s="306"/>
      <c r="AX36" s="307"/>
    </row>
    <row r="37" spans="3:50" ht="14.1" hidden="1" customHeight="1" x14ac:dyDescent="0.15">
      <c r="C37" s="264"/>
      <c r="E37" s="39"/>
      <c r="F37" s="50"/>
      <c r="I37" s="57" t="s">
        <v>259</v>
      </c>
      <c r="J37" s="50"/>
      <c r="K37" s="51" t="s">
        <v>260</v>
      </c>
      <c r="M37" s="46" t="s">
        <v>261</v>
      </c>
      <c r="N37" s="46" t="s">
        <v>262</v>
      </c>
      <c r="O37" s="57" t="s">
        <v>263</v>
      </c>
      <c r="Q37" s="12"/>
      <c r="R37" s="13"/>
      <c r="S37" s="3"/>
      <c r="T37" s="3"/>
      <c r="U37" s="20" t="s">
        <v>264</v>
      </c>
      <c r="V37" s="226" t="s">
        <v>265</v>
      </c>
      <c r="W37" s="5" t="s">
        <v>266</v>
      </c>
      <c r="X37" s="104"/>
      <c r="Y37" s="199"/>
      <c r="Z37" s="243"/>
      <c r="AA37" s="341"/>
      <c r="AB37" s="340"/>
      <c r="AC37" s="319" t="s">
        <v>267</v>
      </c>
      <c r="AD37" s="320"/>
      <c r="AE37" s="186" t="s">
        <v>268</v>
      </c>
      <c r="AF37" s="187" t="s">
        <v>269</v>
      </c>
      <c r="AG37" s="159"/>
      <c r="AH37" s="173"/>
      <c r="AI37" s="182"/>
      <c r="AJ37" s="173"/>
      <c r="AK37" s="182"/>
      <c r="AL37" s="173"/>
      <c r="AM37" s="182"/>
      <c r="AN37" s="173"/>
      <c r="AO37" s="182"/>
      <c r="AP37" s="173"/>
      <c r="AQ37" s="182"/>
      <c r="AR37" s="173"/>
      <c r="AS37" s="182"/>
      <c r="AT37" s="173"/>
      <c r="AU37" s="182"/>
      <c r="AV37" s="173"/>
      <c r="AW37" s="182"/>
      <c r="AX37" s="173"/>
    </row>
    <row r="38" spans="3:50" ht="14.1" hidden="1" customHeight="1" x14ac:dyDescent="0.15">
      <c r="C38" s="39"/>
      <c r="E38" s="39"/>
      <c r="F38" s="50"/>
      <c r="I38" s="57" t="s">
        <v>270</v>
      </c>
      <c r="J38" s="50"/>
      <c r="M38" s="57"/>
      <c r="N38" s="57" t="s">
        <v>155</v>
      </c>
      <c r="O38" s="59" t="s">
        <v>271</v>
      </c>
      <c r="Q38" s="12" t="s">
        <v>126</v>
      </c>
      <c r="R38" s="13"/>
      <c r="S38" s="9" t="s">
        <v>272</v>
      </c>
      <c r="T38" s="10" t="s">
        <v>273</v>
      </c>
      <c r="U38" s="18" t="s">
        <v>274</v>
      </c>
      <c r="V38" s="227" t="s">
        <v>275</v>
      </c>
      <c r="W38" s="213" t="s">
        <v>276</v>
      </c>
      <c r="X38" s="104"/>
      <c r="Y38" s="200" t="s">
        <v>277</v>
      </c>
      <c r="Z38" s="74" t="s">
        <v>278</v>
      </c>
      <c r="AA38" s="154" t="s">
        <v>279</v>
      </c>
      <c r="AB38" s="155" t="s">
        <v>280</v>
      </c>
      <c r="AC38" s="319"/>
      <c r="AD38" s="320"/>
      <c r="AE38" s="186" t="s">
        <v>281</v>
      </c>
      <c r="AF38" s="187" t="s">
        <v>282</v>
      </c>
      <c r="AG38" s="186" t="s">
        <v>283</v>
      </c>
      <c r="AH38" s="187" t="s">
        <v>284</v>
      </c>
      <c r="AI38" s="312" t="s">
        <v>285</v>
      </c>
      <c r="AJ38" s="301"/>
      <c r="AK38" s="312"/>
      <c r="AL38" s="301"/>
      <c r="AM38" s="312"/>
      <c r="AN38" s="301"/>
      <c r="AO38" s="312"/>
      <c r="AP38" s="301"/>
      <c r="AQ38" s="312"/>
      <c r="AR38" s="301"/>
      <c r="AS38" s="312"/>
      <c r="AT38" s="301"/>
      <c r="AU38" s="312"/>
      <c r="AV38" s="301"/>
      <c r="AW38" s="312"/>
      <c r="AX38" s="301"/>
    </row>
    <row r="39" spans="3:50" ht="14.1" hidden="1" customHeight="1" x14ac:dyDescent="0.15">
      <c r="C39" s="39"/>
      <c r="E39" s="39"/>
      <c r="F39" s="50"/>
      <c r="I39" s="57"/>
      <c r="J39" s="50"/>
      <c r="M39" s="46"/>
      <c r="N39" s="48"/>
      <c r="O39" s="57"/>
      <c r="Q39" s="14" t="s">
        <v>286</v>
      </c>
      <c r="R39" s="13"/>
      <c r="S39" s="3"/>
      <c r="T39" s="8"/>
      <c r="U39" s="18" t="s">
        <v>287</v>
      </c>
      <c r="V39" s="227" t="s">
        <v>288</v>
      </c>
      <c r="W39" s="214" t="s">
        <v>289</v>
      </c>
      <c r="X39" s="104"/>
      <c r="Y39" s="4"/>
      <c r="Z39" s="71"/>
      <c r="AA39" s="150"/>
      <c r="AB39" s="147"/>
      <c r="AC39" s="174" t="s">
        <v>290</v>
      </c>
      <c r="AD39" s="175" t="s">
        <v>291</v>
      </c>
      <c r="AE39" s="159"/>
      <c r="AF39" s="173"/>
      <c r="AG39" s="159"/>
      <c r="AH39" s="173"/>
      <c r="AI39" s="300" t="s">
        <v>292</v>
      </c>
      <c r="AJ39" s="301"/>
      <c r="AK39" s="300"/>
      <c r="AL39" s="301"/>
      <c r="AM39" s="300"/>
      <c r="AN39" s="301"/>
      <c r="AO39" s="300"/>
      <c r="AP39" s="301"/>
      <c r="AQ39" s="241"/>
      <c r="AR39" s="243"/>
      <c r="AS39" s="241"/>
      <c r="AT39" s="243"/>
      <c r="AU39" s="241"/>
      <c r="AV39" s="243"/>
      <c r="AW39" s="241"/>
      <c r="AX39" s="243"/>
    </row>
    <row r="40" spans="3:50" hidden="1" x14ac:dyDescent="0.15">
      <c r="C40" s="39"/>
      <c r="E40" s="39"/>
      <c r="F40" s="50"/>
      <c r="I40" s="57"/>
      <c r="J40" s="50"/>
      <c r="M40" s="57"/>
      <c r="O40" s="57"/>
      <c r="Q40" s="12"/>
      <c r="R40" s="13"/>
      <c r="S40" s="3"/>
      <c r="T40" s="3"/>
      <c r="U40" s="18" t="s">
        <v>293</v>
      </c>
      <c r="V40" s="227" t="s">
        <v>294</v>
      </c>
      <c r="W40" s="3"/>
      <c r="X40" s="209"/>
      <c r="Y40" s="3"/>
      <c r="Z40" s="75"/>
      <c r="AA40" s="156" t="s">
        <v>279</v>
      </c>
      <c r="AB40" s="157" t="s">
        <v>280</v>
      </c>
      <c r="AC40" s="174" t="s">
        <v>295</v>
      </c>
      <c r="AD40" s="175" t="s">
        <v>291</v>
      </c>
      <c r="AE40" s="159"/>
      <c r="AF40" s="173"/>
      <c r="AG40" s="159"/>
      <c r="AH40" s="173"/>
      <c r="AI40" s="302"/>
      <c r="AJ40" s="303"/>
      <c r="AK40" s="302"/>
      <c r="AL40" s="303"/>
      <c r="AM40" s="302"/>
      <c r="AN40" s="303"/>
      <c r="AO40" s="302"/>
      <c r="AP40" s="303"/>
      <c r="AQ40" s="241"/>
      <c r="AR40" s="243"/>
      <c r="AS40" s="241"/>
      <c r="AT40" s="243"/>
      <c r="AU40" s="241"/>
      <c r="AV40" s="243"/>
      <c r="AW40" s="241"/>
      <c r="AX40" s="243"/>
    </row>
    <row r="41" spans="3:50" hidden="1" x14ac:dyDescent="0.15">
      <c r="C41" s="39"/>
      <c r="D41" s="50"/>
      <c r="F41" s="50"/>
      <c r="I41" s="57"/>
      <c r="J41" s="50"/>
      <c r="M41" s="57"/>
      <c r="O41" s="57"/>
      <c r="Q41" s="12"/>
      <c r="R41" s="13"/>
      <c r="S41" s="3"/>
      <c r="T41" s="8"/>
      <c r="U41" s="16"/>
      <c r="V41" s="219"/>
      <c r="W41" s="9" t="s">
        <v>272</v>
      </c>
      <c r="X41" s="210" t="s">
        <v>296</v>
      </c>
      <c r="Y41" s="3"/>
      <c r="Z41" s="76"/>
      <c r="AA41" s="139"/>
      <c r="AB41" s="153"/>
      <c r="AC41" s="159"/>
      <c r="AD41" s="173"/>
      <c r="AE41" s="159"/>
      <c r="AF41" s="173"/>
      <c r="AG41" s="159"/>
      <c r="AH41" s="173"/>
      <c r="AI41" s="186" t="s">
        <v>253</v>
      </c>
      <c r="AJ41" s="187" t="s">
        <v>254</v>
      </c>
      <c r="AK41" s="186" t="s">
        <v>297</v>
      </c>
      <c r="AL41" s="187" t="s">
        <v>298</v>
      </c>
      <c r="AM41" s="159"/>
      <c r="AN41" s="173"/>
      <c r="AO41" s="186" t="s">
        <v>283</v>
      </c>
      <c r="AP41" s="187" t="s">
        <v>299</v>
      </c>
      <c r="AQ41" s="241"/>
      <c r="AR41" s="243"/>
      <c r="AS41" s="241"/>
      <c r="AT41" s="243"/>
      <c r="AU41" s="241"/>
      <c r="AV41" s="243"/>
      <c r="AW41" s="241"/>
      <c r="AX41" s="243"/>
    </row>
    <row r="42" spans="3:50" hidden="1" x14ac:dyDescent="0.15">
      <c r="C42" s="39"/>
      <c r="D42" s="50"/>
      <c r="F42" s="50"/>
      <c r="I42" s="57"/>
      <c r="J42" s="50"/>
      <c r="M42" s="57"/>
      <c r="O42" s="57"/>
      <c r="Q42" s="14"/>
      <c r="R42" s="13"/>
      <c r="S42" s="3"/>
      <c r="T42" s="8"/>
      <c r="U42" s="21" t="s">
        <v>253</v>
      </c>
      <c r="V42" s="228" t="s">
        <v>254</v>
      </c>
      <c r="W42" s="9" t="s">
        <v>300</v>
      </c>
      <c r="X42" s="210" t="s">
        <v>296</v>
      </c>
      <c r="Y42" s="3"/>
      <c r="Z42" s="76"/>
      <c r="AA42" s="139"/>
      <c r="AB42" s="153"/>
      <c r="AC42" s="159"/>
      <c r="AD42" s="173"/>
      <c r="AE42" s="159"/>
      <c r="AF42" s="173"/>
      <c r="AG42" s="159"/>
      <c r="AH42" s="173"/>
      <c r="AI42" s="186" t="s">
        <v>274</v>
      </c>
      <c r="AJ42" s="187" t="s">
        <v>301</v>
      </c>
      <c r="AK42" s="186" t="s">
        <v>302</v>
      </c>
      <c r="AL42" s="187" t="s">
        <v>303</v>
      </c>
      <c r="AM42" s="159"/>
      <c r="AN42" s="173"/>
      <c r="AO42" s="236" t="s">
        <v>304</v>
      </c>
      <c r="AP42" s="237" t="s">
        <v>305</v>
      </c>
      <c r="AQ42" s="300"/>
      <c r="AR42" s="301"/>
      <c r="AS42" s="300"/>
      <c r="AT42" s="301"/>
      <c r="AU42" s="300"/>
      <c r="AV42" s="301"/>
      <c r="AW42" s="300"/>
      <c r="AX42" s="301"/>
    </row>
    <row r="43" spans="3:50" hidden="1" x14ac:dyDescent="0.15">
      <c r="C43" s="39"/>
      <c r="E43" s="39"/>
      <c r="F43" s="50"/>
      <c r="I43" s="57"/>
      <c r="J43" s="50"/>
      <c r="M43" s="57"/>
      <c r="O43" s="57"/>
      <c r="Q43" s="12"/>
      <c r="R43" s="13"/>
      <c r="T43" s="3"/>
      <c r="U43" s="21" t="s">
        <v>293</v>
      </c>
      <c r="V43" s="228" t="s">
        <v>294</v>
      </c>
      <c r="W43" s="3"/>
      <c r="X43" s="209"/>
      <c r="Y43" s="3"/>
      <c r="Z43" s="75"/>
      <c r="AA43" s="139"/>
      <c r="AB43" s="158"/>
      <c r="AC43" s="159"/>
      <c r="AD43" s="176"/>
      <c r="AE43" s="159"/>
      <c r="AF43" s="176"/>
      <c r="AG43" s="159"/>
      <c r="AH43" s="176"/>
      <c r="AI43" s="186" t="s">
        <v>306</v>
      </c>
      <c r="AJ43" s="187" t="s">
        <v>307</v>
      </c>
      <c r="AK43" s="234"/>
      <c r="AL43" s="235"/>
      <c r="AM43" s="159"/>
      <c r="AN43" s="173"/>
      <c r="AO43" s="238" t="s">
        <v>304</v>
      </c>
      <c r="AP43" s="239" t="s">
        <v>305</v>
      </c>
      <c r="AQ43" s="302"/>
      <c r="AR43" s="303"/>
      <c r="AS43" s="302"/>
      <c r="AT43" s="303"/>
      <c r="AU43" s="302"/>
      <c r="AV43" s="303"/>
      <c r="AW43" s="302"/>
      <c r="AX43" s="303"/>
    </row>
    <row r="44" spans="3:50" ht="15" thickBot="1" x14ac:dyDescent="0.2">
      <c r="C44" s="89"/>
      <c r="D44" s="92"/>
      <c r="E44" s="89"/>
      <c r="F44" s="91"/>
      <c r="G44" s="92"/>
      <c r="H44" s="92"/>
      <c r="I44" s="90"/>
      <c r="J44" s="91"/>
      <c r="K44" s="92"/>
      <c r="L44" s="92"/>
      <c r="M44" s="90"/>
      <c r="N44" s="92"/>
      <c r="O44" s="90"/>
      <c r="P44" s="92"/>
      <c r="Q44" s="137"/>
      <c r="R44" s="138"/>
      <c r="S44" s="249"/>
      <c r="T44" s="93"/>
      <c r="U44" s="250"/>
      <c r="V44" s="251"/>
      <c r="W44" s="252"/>
      <c r="X44" s="253"/>
      <c r="Y44" s="249"/>
      <c r="Z44" s="254"/>
      <c r="AA44" s="255"/>
      <c r="AB44" s="256"/>
      <c r="AC44" s="257"/>
      <c r="AD44" s="258"/>
      <c r="AE44" s="188"/>
      <c r="AF44" s="189"/>
      <c r="AG44" s="188"/>
      <c r="AH44" s="189"/>
      <c r="AI44" s="188"/>
      <c r="AJ44" s="189"/>
      <c r="AK44" s="188"/>
      <c r="AL44" s="189"/>
      <c r="AM44" s="188"/>
      <c r="AN44" s="189"/>
      <c r="AO44" s="188"/>
      <c r="AP44" s="189"/>
      <c r="AQ44" s="188"/>
      <c r="AR44" s="189"/>
      <c r="AS44" s="188"/>
      <c r="AT44" s="189"/>
      <c r="AU44" s="188"/>
      <c r="AV44" s="189"/>
      <c r="AW44" s="188"/>
      <c r="AX44" s="189"/>
    </row>
    <row r="45" spans="3:50" hidden="1" x14ac:dyDescent="0.15">
      <c r="C45" s="94" t="s">
        <v>308</v>
      </c>
      <c r="D45" s="123" t="s">
        <v>309</v>
      </c>
      <c r="E45" s="99"/>
      <c r="F45" s="100">
        <v>4</v>
      </c>
      <c r="G45" s="99"/>
      <c r="H45" s="100">
        <v>17</v>
      </c>
      <c r="I45" s="129"/>
      <c r="J45" s="130">
        <v>2</v>
      </c>
      <c r="K45" s="99"/>
      <c r="L45" s="100">
        <v>18</v>
      </c>
      <c r="M45" s="99"/>
      <c r="N45" s="101">
        <v>36</v>
      </c>
      <c r="O45" s="100"/>
      <c r="P45" s="100">
        <v>5</v>
      </c>
      <c r="Q45" s="99"/>
      <c r="R45" s="101">
        <v>2</v>
      </c>
      <c r="S45" s="100"/>
      <c r="T45" s="101">
        <v>1</v>
      </c>
      <c r="U45" s="100"/>
      <c r="V45" s="101">
        <v>22</v>
      </c>
      <c r="W45" s="100"/>
      <c r="X45" s="102">
        <v>46</v>
      </c>
      <c r="Y45" s="100"/>
      <c r="Z45" s="100">
        <v>9</v>
      </c>
      <c r="AA45" s="120"/>
      <c r="AB45" s="117">
        <v>12</v>
      </c>
    </row>
    <row r="46" spans="3:50" hidden="1" x14ac:dyDescent="0.15">
      <c r="C46" s="95"/>
      <c r="D46" s="124" t="s">
        <v>310</v>
      </c>
      <c r="E46" s="103"/>
      <c r="F46" s="3"/>
      <c r="G46" s="103"/>
      <c r="H46" s="3"/>
      <c r="I46" s="103"/>
      <c r="J46" s="104"/>
      <c r="K46" s="103"/>
      <c r="L46" s="3"/>
      <c r="M46" s="103"/>
      <c r="N46" s="104"/>
      <c r="O46" s="3"/>
      <c r="P46" s="3"/>
      <c r="Q46" s="103"/>
      <c r="R46" s="104"/>
      <c r="S46" s="3"/>
      <c r="T46" s="104"/>
      <c r="U46" s="3"/>
      <c r="V46" s="104"/>
      <c r="W46" s="3"/>
      <c r="X46" s="71">
        <v>1</v>
      </c>
      <c r="Y46" s="3"/>
      <c r="Z46" s="3">
        <v>2</v>
      </c>
      <c r="AA46" s="121"/>
      <c r="AB46" s="118">
        <v>0</v>
      </c>
    </row>
    <row r="47" spans="3:50" hidden="1" x14ac:dyDescent="0.15">
      <c r="C47" s="96" t="s">
        <v>311</v>
      </c>
      <c r="D47" s="125" t="s">
        <v>312</v>
      </c>
      <c r="E47" s="105"/>
      <c r="F47" s="106">
        <v>4</v>
      </c>
      <c r="G47" s="105"/>
      <c r="H47" s="106">
        <v>16</v>
      </c>
      <c r="I47" s="105"/>
      <c r="J47" s="107">
        <v>4</v>
      </c>
      <c r="K47" s="105"/>
      <c r="L47" s="106">
        <v>33</v>
      </c>
      <c r="M47" s="105"/>
      <c r="N47" s="107">
        <v>13</v>
      </c>
      <c r="O47" s="106"/>
      <c r="P47" s="106">
        <v>13</v>
      </c>
      <c r="Q47" s="105"/>
      <c r="R47" s="107">
        <v>4</v>
      </c>
      <c r="S47" s="106"/>
      <c r="T47" s="107">
        <v>1</v>
      </c>
      <c r="U47" s="106"/>
      <c r="V47" s="107">
        <v>3</v>
      </c>
      <c r="W47" s="106"/>
      <c r="X47" s="108">
        <v>27</v>
      </c>
      <c r="Y47" s="106"/>
      <c r="Z47" s="106">
        <v>1</v>
      </c>
      <c r="AA47" s="122"/>
      <c r="AB47" s="119">
        <v>23</v>
      </c>
    </row>
    <row r="48" spans="3:50" hidden="1" x14ac:dyDescent="0.15">
      <c r="C48" s="97" t="s">
        <v>313</v>
      </c>
      <c r="D48" s="126" t="s">
        <v>314</v>
      </c>
      <c r="E48" s="109"/>
      <c r="F48" s="110">
        <v>28</v>
      </c>
      <c r="G48" s="109"/>
      <c r="H48" s="110">
        <v>4</v>
      </c>
      <c r="I48" s="109"/>
      <c r="J48" s="111">
        <v>22</v>
      </c>
      <c r="K48" s="109"/>
      <c r="L48" s="110">
        <v>54</v>
      </c>
      <c r="M48" s="109"/>
      <c r="N48" s="111">
        <v>88</v>
      </c>
      <c r="O48" s="110"/>
      <c r="P48" s="110">
        <v>28</v>
      </c>
      <c r="Q48" s="109"/>
      <c r="R48" s="111">
        <v>10</v>
      </c>
      <c r="S48" s="110"/>
      <c r="T48" s="111">
        <v>16</v>
      </c>
      <c r="U48" s="110"/>
      <c r="V48" s="111">
        <v>28</v>
      </c>
      <c r="W48" s="110"/>
      <c r="X48" s="112">
        <v>99</v>
      </c>
      <c r="Y48" s="110"/>
      <c r="Z48" s="110">
        <v>47</v>
      </c>
      <c r="AA48" s="259"/>
      <c r="AB48" s="260">
        <v>41</v>
      </c>
    </row>
    <row r="49" spans="3:28" ht="15" hidden="1" thickBot="1" x14ac:dyDescent="0.2">
      <c r="C49" s="98" t="s">
        <v>315</v>
      </c>
      <c r="D49" s="127" t="s">
        <v>316</v>
      </c>
      <c r="E49" s="113"/>
      <c r="F49" s="114">
        <v>89</v>
      </c>
      <c r="G49" s="113"/>
      <c r="H49" s="114">
        <v>12</v>
      </c>
      <c r="I49" s="113"/>
      <c r="J49" s="115">
        <v>56</v>
      </c>
      <c r="K49" s="113"/>
      <c r="L49" s="114">
        <v>148</v>
      </c>
      <c r="M49" s="113"/>
      <c r="N49" s="115">
        <v>203</v>
      </c>
      <c r="O49" s="114"/>
      <c r="P49" s="114">
        <v>169</v>
      </c>
      <c r="Q49" s="113"/>
      <c r="R49" s="115">
        <v>48</v>
      </c>
      <c r="S49" s="114"/>
      <c r="T49" s="115">
        <v>22</v>
      </c>
      <c r="U49" s="114"/>
      <c r="V49" s="115">
        <v>19</v>
      </c>
      <c r="W49" s="114"/>
      <c r="X49" s="116">
        <v>130</v>
      </c>
      <c r="Y49" s="114"/>
      <c r="Z49" s="114">
        <v>24</v>
      </c>
      <c r="AA49" s="261"/>
      <c r="AB49" s="262">
        <v>51</v>
      </c>
    </row>
    <row r="50" spans="3:28" ht="20.25" customHeight="1" x14ac:dyDescent="0.15">
      <c r="C50" s="240" t="s">
        <v>317</v>
      </c>
    </row>
    <row r="53" spans="3:28" ht="21" x14ac:dyDescent="0.2">
      <c r="C53" s="266"/>
    </row>
    <row r="54" spans="3:28" ht="21" x14ac:dyDescent="0.2">
      <c r="C54" s="266"/>
    </row>
    <row r="56" spans="3:28" ht="21" x14ac:dyDescent="0.2">
      <c r="C56" s="266" t="s">
        <v>318</v>
      </c>
    </row>
  </sheetData>
  <mergeCells count="191">
    <mergeCell ref="AW38:AX38"/>
    <mergeCell ref="AW42:AX42"/>
    <mergeCell ref="AW43:AX43"/>
    <mergeCell ref="AW26:AX26"/>
    <mergeCell ref="AW27:AX27"/>
    <mergeCell ref="AW29:AX29"/>
    <mergeCell ref="AW30:AX30"/>
    <mergeCell ref="AW32:AX32"/>
    <mergeCell ref="AW33:AX33"/>
    <mergeCell ref="AW8:AX8"/>
    <mergeCell ref="AW20:AX20"/>
    <mergeCell ref="AW21:AX21"/>
    <mergeCell ref="AW22:AX22"/>
    <mergeCell ref="AW23:AX23"/>
    <mergeCell ref="AW24:AX24"/>
    <mergeCell ref="AQ42:AR42"/>
    <mergeCell ref="AQ43:AR43"/>
    <mergeCell ref="AQ27:AR27"/>
    <mergeCell ref="AQ29:AR29"/>
    <mergeCell ref="AQ30:AR30"/>
    <mergeCell ref="AQ32:AR32"/>
    <mergeCell ref="AQ33:AR33"/>
    <mergeCell ref="AQ35:AR35"/>
    <mergeCell ref="AS20:AT20"/>
    <mergeCell ref="AS21:AT21"/>
    <mergeCell ref="AS23:AT23"/>
    <mergeCell ref="AS24:AT24"/>
    <mergeCell ref="AS26:AT26"/>
    <mergeCell ref="AS27:AT27"/>
    <mergeCell ref="AS29:AT29"/>
    <mergeCell ref="AS30:AT30"/>
    <mergeCell ref="AW35:AX35"/>
    <mergeCell ref="AW36:AX36"/>
    <mergeCell ref="AQ8:AR8"/>
    <mergeCell ref="AQ20:AR20"/>
    <mergeCell ref="AQ21:AR21"/>
    <mergeCell ref="AQ23:AR23"/>
    <mergeCell ref="AQ24:AR24"/>
    <mergeCell ref="AQ26:AR26"/>
    <mergeCell ref="AO8:AP8"/>
    <mergeCell ref="AQ36:AR36"/>
    <mergeCell ref="AQ38:AR38"/>
    <mergeCell ref="AO20:AP20"/>
    <mergeCell ref="AO21:AP21"/>
    <mergeCell ref="AO22:AP22"/>
    <mergeCell ref="AO23:AP23"/>
    <mergeCell ref="AO24:AP24"/>
    <mergeCell ref="AO38:AP38"/>
    <mergeCell ref="AO26:AP26"/>
    <mergeCell ref="AO27:AP27"/>
    <mergeCell ref="AO29:AP29"/>
    <mergeCell ref="AO30:AP30"/>
    <mergeCell ref="AO32:AP32"/>
    <mergeCell ref="AO33:AP33"/>
    <mergeCell ref="AO35:AP35"/>
    <mergeCell ref="AO36:AP36"/>
    <mergeCell ref="AO39:AP39"/>
    <mergeCell ref="AM40:AN40"/>
    <mergeCell ref="AM25:AN25"/>
    <mergeCell ref="AM26:AN26"/>
    <mergeCell ref="AM27:AN27"/>
    <mergeCell ref="AM29:AN29"/>
    <mergeCell ref="AM30:AN30"/>
    <mergeCell ref="AM32:AN32"/>
    <mergeCell ref="AM33:AN33"/>
    <mergeCell ref="AM35:AN35"/>
    <mergeCell ref="AM36:AN36"/>
    <mergeCell ref="AM38:AN38"/>
    <mergeCell ref="AM39:AN39"/>
    <mergeCell ref="AO40:AP40"/>
    <mergeCell ref="AK8:AL8"/>
    <mergeCell ref="AK20:AL20"/>
    <mergeCell ref="AK21:AL21"/>
    <mergeCell ref="AK22:AL22"/>
    <mergeCell ref="AK23:AL23"/>
    <mergeCell ref="AK24:AL24"/>
    <mergeCell ref="AM8:AN8"/>
    <mergeCell ref="AM20:AN20"/>
    <mergeCell ref="AM21:AN21"/>
    <mergeCell ref="AM22:AN22"/>
    <mergeCell ref="AM23:AN23"/>
    <mergeCell ref="AM24:AN24"/>
    <mergeCell ref="AI40:AJ40"/>
    <mergeCell ref="AI32:AJ32"/>
    <mergeCell ref="AI33:AJ33"/>
    <mergeCell ref="AI35:AJ35"/>
    <mergeCell ref="AI29:AJ29"/>
    <mergeCell ref="AK25:AL25"/>
    <mergeCell ref="AK29:AL29"/>
    <mergeCell ref="AI30:AJ30"/>
    <mergeCell ref="AK39:AL39"/>
    <mergeCell ref="AK40:AL40"/>
    <mergeCell ref="AK26:AL26"/>
    <mergeCell ref="AK27:AL27"/>
    <mergeCell ref="AK30:AL30"/>
    <mergeCell ref="AK32:AL32"/>
    <mergeCell ref="AK33:AL33"/>
    <mergeCell ref="AK35:AL35"/>
    <mergeCell ref="AK36:AL36"/>
    <mergeCell ref="AK38:AL38"/>
    <mergeCell ref="AG29:AH29"/>
    <mergeCell ref="AI8:AJ8"/>
    <mergeCell ref="AI21:AJ21"/>
    <mergeCell ref="AI22:AJ22"/>
    <mergeCell ref="AI25:AJ25"/>
    <mergeCell ref="AI36:AJ36"/>
    <mergeCell ref="AI38:AJ38"/>
    <mergeCell ref="AI39:AJ39"/>
    <mergeCell ref="AG35:AH35"/>
    <mergeCell ref="Y27:Z27"/>
    <mergeCell ref="Y35:Z35"/>
    <mergeCell ref="AA31:AB31"/>
    <mergeCell ref="AA32:AB32"/>
    <mergeCell ref="E8:F8"/>
    <mergeCell ref="G8:H8"/>
    <mergeCell ref="I8:J8"/>
    <mergeCell ref="K8:L8"/>
    <mergeCell ref="M8:N8"/>
    <mergeCell ref="Y8:Z8"/>
    <mergeCell ref="AC26:AD26"/>
    <mergeCell ref="AC38:AD38"/>
    <mergeCell ref="O8:P8"/>
    <mergeCell ref="Q8:R8"/>
    <mergeCell ref="S8:T8"/>
    <mergeCell ref="U8:V8"/>
    <mergeCell ref="W8:X8"/>
    <mergeCell ref="AC30:AD30"/>
    <mergeCell ref="AC31:AD31"/>
    <mergeCell ref="AA21:AB21"/>
    <mergeCell ref="AA8:AB8"/>
    <mergeCell ref="AA25:AB25"/>
    <mergeCell ref="AA35:AB35"/>
    <mergeCell ref="AC8:AD8"/>
    <mergeCell ref="AC32:AD32"/>
    <mergeCell ref="AC34:AD34"/>
    <mergeCell ref="AC35:AD35"/>
    <mergeCell ref="AC21:AD21"/>
    <mergeCell ref="AC22:AD22"/>
    <mergeCell ref="AC25:AD25"/>
    <mergeCell ref="AC37:AD37"/>
    <mergeCell ref="AA22:AB22"/>
    <mergeCell ref="AA37:AB37"/>
    <mergeCell ref="Y25:Z25"/>
    <mergeCell ref="AS36:AT36"/>
    <mergeCell ref="AS38:AT38"/>
    <mergeCell ref="AS42:AT42"/>
    <mergeCell ref="AS43:AT43"/>
    <mergeCell ref="AS32:AT32"/>
    <mergeCell ref="AS33:AT33"/>
    <mergeCell ref="AS35:AT35"/>
    <mergeCell ref="AE8:AF8"/>
    <mergeCell ref="AE21:AF21"/>
    <mergeCell ref="AE22:AF22"/>
    <mergeCell ref="AE25:AF25"/>
    <mergeCell ref="AE29:AF29"/>
    <mergeCell ref="AE30:AF30"/>
    <mergeCell ref="AE31:AF31"/>
    <mergeCell ref="AE32:AF32"/>
    <mergeCell ref="AE33:AF33"/>
    <mergeCell ref="AI20:AJ20"/>
    <mergeCell ref="AI23:AJ23"/>
    <mergeCell ref="AI24:AJ24"/>
    <mergeCell ref="AI28:AJ28"/>
    <mergeCell ref="AG8:AH8"/>
    <mergeCell ref="AG21:AH21"/>
    <mergeCell ref="AG22:AH22"/>
    <mergeCell ref="AG25:AH25"/>
    <mergeCell ref="A2:AY3"/>
    <mergeCell ref="AU42:AV42"/>
    <mergeCell ref="AU43:AV43"/>
    <mergeCell ref="AU22:AV22"/>
    <mergeCell ref="AU30:AV30"/>
    <mergeCell ref="AU32:AV32"/>
    <mergeCell ref="AU33:AV33"/>
    <mergeCell ref="AU35:AV35"/>
    <mergeCell ref="AU36:AV36"/>
    <mergeCell ref="AU38:AV38"/>
    <mergeCell ref="C29:D29"/>
    <mergeCell ref="AU8:AV8"/>
    <mergeCell ref="AU20:AV20"/>
    <mergeCell ref="AU21:AV21"/>
    <mergeCell ref="AU23:AV23"/>
    <mergeCell ref="AU24:AV24"/>
    <mergeCell ref="AU26:AV26"/>
    <mergeCell ref="AU27:AV27"/>
    <mergeCell ref="AU29:AV29"/>
    <mergeCell ref="AS8:AT8"/>
    <mergeCell ref="AE35:AF35"/>
    <mergeCell ref="AG31:AH31"/>
    <mergeCell ref="AG32:AH32"/>
    <mergeCell ref="AG33:AH33"/>
  </mergeCells>
  <phoneticPr fontId="4"/>
  <printOptions horizontalCentered="1" verticalCentered="1"/>
  <pageMargins left="0.47244094488188981" right="0" top="0.23622047244094491" bottom="0.27559055118110237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7:AQ9"/>
  <sheetViews>
    <sheetView view="pageBreakPreview" topLeftCell="A19" zoomScale="70" zoomScaleNormal="100" zoomScaleSheetLayoutView="70" workbookViewId="0">
      <selection activeCell="AO8" sqref="AO8:AP44"/>
    </sheetView>
  </sheetViews>
  <sheetFormatPr defaultColWidth="9" defaultRowHeight="13.5" x14ac:dyDescent="0.15"/>
  <cols>
    <col min="1" max="3" width="9" style="267"/>
    <col min="4" max="4" width="18.375" style="267" bestFit="1" customWidth="1"/>
    <col min="5" max="16384" width="9" style="267"/>
  </cols>
  <sheetData>
    <row r="7" spans="4:43" x14ac:dyDescent="0.15">
      <c r="E7" s="267" t="s">
        <v>319</v>
      </c>
      <c r="F7" s="267" t="s">
        <v>320</v>
      </c>
      <c r="G7" s="267" t="s">
        <v>321</v>
      </c>
      <c r="H7" s="267" t="s">
        <v>322</v>
      </c>
      <c r="I7" s="267" t="s">
        <v>323</v>
      </c>
      <c r="J7" s="267" t="s">
        <v>324</v>
      </c>
      <c r="K7" s="267" t="s">
        <v>325</v>
      </c>
      <c r="L7" s="267" t="s">
        <v>326</v>
      </c>
      <c r="N7" s="270" t="s">
        <v>327</v>
      </c>
      <c r="P7" s="270" t="s">
        <v>328</v>
      </c>
      <c r="Q7" s="270"/>
      <c r="R7" s="270" t="s">
        <v>329</v>
      </c>
      <c r="T7" s="270" t="s">
        <v>330</v>
      </c>
      <c r="V7" s="270" t="s">
        <v>331</v>
      </c>
      <c r="X7" s="270" t="s">
        <v>332</v>
      </c>
      <c r="Z7" s="270" t="s">
        <v>333</v>
      </c>
      <c r="AB7" s="270" t="s">
        <v>334</v>
      </c>
      <c r="AD7" s="270" t="s">
        <v>335</v>
      </c>
      <c r="AF7" s="270" t="s">
        <v>336</v>
      </c>
      <c r="AH7" s="270" t="s">
        <v>337</v>
      </c>
      <c r="AJ7" s="270" t="s">
        <v>338</v>
      </c>
      <c r="AL7" s="270" t="s">
        <v>339</v>
      </c>
      <c r="AN7" s="270" t="s">
        <v>340</v>
      </c>
      <c r="AP7" s="270" t="s">
        <v>341</v>
      </c>
    </row>
    <row r="8" spans="4:43" x14ac:dyDescent="0.15">
      <c r="D8" s="270" t="s">
        <v>342</v>
      </c>
      <c r="E8" s="267">
        <v>1932</v>
      </c>
      <c r="F8" s="267">
        <v>3688</v>
      </c>
      <c r="G8" s="267">
        <v>2877</v>
      </c>
      <c r="H8" s="267">
        <v>835</v>
      </c>
      <c r="I8" s="267">
        <v>1391</v>
      </c>
      <c r="J8" s="267">
        <v>1063</v>
      </c>
      <c r="K8" s="267">
        <v>966</v>
      </c>
      <c r="L8" s="267">
        <v>1438</v>
      </c>
      <c r="M8" s="269">
        <v>6497</v>
      </c>
      <c r="N8" s="269">
        <v>8429</v>
      </c>
      <c r="O8" s="269">
        <v>5783</v>
      </c>
      <c r="P8" s="269">
        <v>1794</v>
      </c>
      <c r="Q8" s="269">
        <v>9886</v>
      </c>
      <c r="R8" s="269">
        <v>1392</v>
      </c>
      <c r="S8" s="269">
        <v>3767</v>
      </c>
      <c r="T8" s="269">
        <v>1364</v>
      </c>
      <c r="U8" s="269">
        <v>3646</v>
      </c>
      <c r="V8" s="269">
        <v>6156</v>
      </c>
      <c r="W8" s="269">
        <v>6074</v>
      </c>
      <c r="X8" s="269">
        <v>2363</v>
      </c>
      <c r="Y8" s="269">
        <v>2076</v>
      </c>
      <c r="Z8" s="269">
        <v>1623</v>
      </c>
      <c r="AA8" s="269">
        <v>2322</v>
      </c>
      <c r="AB8" s="269">
        <v>8162</v>
      </c>
      <c r="AC8" s="269">
        <v>2261</v>
      </c>
      <c r="AD8" s="269">
        <v>3301</v>
      </c>
      <c r="AE8" s="269">
        <v>2018</v>
      </c>
      <c r="AF8" s="269">
        <v>1086</v>
      </c>
      <c r="AG8" s="269">
        <v>1696</v>
      </c>
      <c r="AH8" s="269">
        <v>1804</v>
      </c>
      <c r="AI8" s="269">
        <v>3856</v>
      </c>
      <c r="AJ8" s="269">
        <v>2204</v>
      </c>
      <c r="AK8" s="269">
        <v>2112</v>
      </c>
      <c r="AL8" s="269">
        <v>1170</v>
      </c>
      <c r="AM8" s="269">
        <v>872</v>
      </c>
      <c r="AN8" s="271">
        <v>2265</v>
      </c>
      <c r="AO8" s="271">
        <v>2295</v>
      </c>
      <c r="AP8" s="271">
        <v>4062</v>
      </c>
      <c r="AQ8" s="271">
        <v>2016</v>
      </c>
    </row>
    <row r="9" spans="4:43" x14ac:dyDescent="0.15">
      <c r="D9" s="267" t="s">
        <v>343</v>
      </c>
      <c r="E9" s="267">
        <v>5758</v>
      </c>
      <c r="F9" s="267">
        <v>16729</v>
      </c>
      <c r="G9" s="267">
        <v>11203</v>
      </c>
      <c r="H9" s="267">
        <v>2078</v>
      </c>
      <c r="I9" s="267">
        <v>7497</v>
      </c>
      <c r="J9" s="267">
        <v>4589</v>
      </c>
      <c r="K9" s="267">
        <v>2689</v>
      </c>
      <c r="L9" s="267">
        <v>5478</v>
      </c>
      <c r="M9" s="269">
        <v>128643</v>
      </c>
      <c r="N9" s="269">
        <v>159419</v>
      </c>
      <c r="O9" s="269">
        <v>159454</v>
      </c>
      <c r="P9" s="269">
        <v>94079</v>
      </c>
      <c r="Q9" s="269">
        <v>274245</v>
      </c>
      <c r="R9" s="269">
        <v>68966</v>
      </c>
      <c r="S9" s="269">
        <v>193160</v>
      </c>
      <c r="T9" s="269">
        <v>116653</v>
      </c>
      <c r="U9" s="269">
        <v>117761</v>
      </c>
      <c r="V9" s="269">
        <v>203854</v>
      </c>
      <c r="W9" s="269">
        <v>208212</v>
      </c>
      <c r="X9" s="269">
        <v>142143</v>
      </c>
      <c r="Y9" s="269">
        <v>91146</v>
      </c>
      <c r="Z9" s="269">
        <v>63287</v>
      </c>
      <c r="AA9" s="269">
        <v>86512</v>
      </c>
      <c r="AB9" s="269">
        <v>253627</v>
      </c>
      <c r="AC9" s="269">
        <v>116900</v>
      </c>
      <c r="AD9" s="269">
        <v>98479</v>
      </c>
      <c r="AE9" s="269">
        <v>61756.25</v>
      </c>
      <c r="AF9" s="269">
        <v>120885</v>
      </c>
      <c r="AG9" s="269">
        <v>36432.986000000004</v>
      </c>
      <c r="AH9" s="269">
        <v>47349</v>
      </c>
      <c r="AI9" s="269">
        <v>304935</v>
      </c>
      <c r="AJ9" s="269">
        <v>64243</v>
      </c>
      <c r="AK9" s="269">
        <v>48048</v>
      </c>
      <c r="AL9" s="269">
        <v>52553</v>
      </c>
      <c r="AM9" s="269">
        <v>28163</v>
      </c>
      <c r="AN9" s="271">
        <v>95584</v>
      </c>
      <c r="AO9" s="271">
        <v>63402</v>
      </c>
      <c r="AP9" s="271">
        <v>206789</v>
      </c>
      <c r="AQ9" s="271">
        <v>644</v>
      </c>
    </row>
  </sheetData>
  <phoneticPr fontId="4"/>
  <pageMargins left="0.59055118110236227" right="0" top="0.98425196850393704" bottom="0.98425196850393704" header="0.51181102362204722" footer="0.51181102362204722"/>
  <pageSetup paperSize="9" scale="7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FE8C8-D09D-47D9-9E07-E4A4C11E314F}">
  <dimension ref="A1:Z44"/>
  <sheetViews>
    <sheetView showGridLines="0" tabSelected="1" zoomScaleNormal="100" zoomScaleSheetLayoutView="100" workbookViewId="0">
      <selection activeCell="A2" sqref="A2"/>
    </sheetView>
  </sheetViews>
  <sheetFormatPr defaultColWidth="9" defaultRowHeight="13.5" outlineLevelCol="1" x14ac:dyDescent="0.15"/>
  <cols>
    <col min="1" max="1" width="18.375" style="267" bestFit="1" customWidth="1"/>
    <col min="2" max="9" width="9" style="267" hidden="1" customWidth="1" outlineLevel="1"/>
    <col min="10" max="10" width="9" style="267" collapsed="1"/>
    <col min="11" max="16384" width="9" style="267"/>
  </cols>
  <sheetData>
    <row r="1" spans="1:26" ht="18.75" x14ac:dyDescent="0.2">
      <c r="A1" s="273" t="s">
        <v>361</v>
      </c>
      <c r="J1" s="273"/>
    </row>
    <row r="3" spans="1:26" ht="27" x14ac:dyDescent="0.15">
      <c r="B3" s="267" t="s">
        <v>319</v>
      </c>
      <c r="C3" s="267" t="s">
        <v>320</v>
      </c>
      <c r="D3" s="267" t="s">
        <v>321</v>
      </c>
      <c r="E3" s="267" t="s">
        <v>322</v>
      </c>
      <c r="F3" s="267" t="s">
        <v>323</v>
      </c>
      <c r="G3" s="267" t="s">
        <v>324</v>
      </c>
      <c r="H3" s="267" t="s">
        <v>325</v>
      </c>
      <c r="I3" s="267" t="s">
        <v>326</v>
      </c>
      <c r="J3" s="285" t="s">
        <v>344</v>
      </c>
      <c r="K3" s="285" t="s">
        <v>345</v>
      </c>
      <c r="L3" s="285" t="s">
        <v>346</v>
      </c>
      <c r="M3" s="285" t="s">
        <v>347</v>
      </c>
      <c r="N3" s="285" t="s">
        <v>348</v>
      </c>
      <c r="O3" s="285" t="s">
        <v>349</v>
      </c>
      <c r="P3" s="285" t="s">
        <v>350</v>
      </c>
      <c r="Q3" s="285" t="s">
        <v>351</v>
      </c>
      <c r="R3" s="285" t="s">
        <v>352</v>
      </c>
      <c r="S3" s="285" t="s">
        <v>353</v>
      </c>
      <c r="T3" s="285" t="s">
        <v>354</v>
      </c>
      <c r="U3" s="285" t="s">
        <v>355</v>
      </c>
      <c r="V3" s="285" t="s">
        <v>356</v>
      </c>
      <c r="W3" s="286" t="s">
        <v>362</v>
      </c>
      <c r="X3" s="285" t="s">
        <v>365</v>
      </c>
      <c r="Y3" s="285" t="s">
        <v>377</v>
      </c>
    </row>
    <row r="4" spans="1:26" x14ac:dyDescent="0.15">
      <c r="A4" s="292" t="s">
        <v>357</v>
      </c>
      <c r="J4" s="271">
        <v>7656</v>
      </c>
      <c r="K4" s="271">
        <v>22067</v>
      </c>
      <c r="L4" s="271">
        <v>10212</v>
      </c>
      <c r="M4" s="271">
        <v>12418</v>
      </c>
      <c r="N4" s="271">
        <v>6694</v>
      </c>
      <c r="O4" s="271">
        <v>5579</v>
      </c>
      <c r="P4" s="271">
        <v>10702</v>
      </c>
      <c r="Q4" s="271">
        <v>10923</v>
      </c>
      <c r="R4" s="271">
        <v>18746</v>
      </c>
      <c r="S4" s="271">
        <v>16130</v>
      </c>
      <c r="T4" s="271">
        <v>11743</v>
      </c>
      <c r="U4" s="271">
        <v>8610</v>
      </c>
      <c r="V4" s="271">
        <v>9126</v>
      </c>
      <c r="W4" s="271">
        <v>11694</v>
      </c>
      <c r="X4" s="271">
        <v>10062</v>
      </c>
      <c r="Y4" s="271">
        <v>4395</v>
      </c>
    </row>
    <row r="5" spans="1:26" x14ac:dyDescent="0.15">
      <c r="A5" s="292" t="s">
        <v>375</v>
      </c>
      <c r="J5" s="271">
        <v>607</v>
      </c>
      <c r="K5" s="271">
        <v>3501</v>
      </c>
      <c r="L5" s="271">
        <v>811</v>
      </c>
      <c r="M5" s="271">
        <v>666</v>
      </c>
      <c r="N5" s="271">
        <v>680</v>
      </c>
      <c r="O5" s="271">
        <v>402</v>
      </c>
      <c r="P5" s="271">
        <v>1210</v>
      </c>
      <c r="Q5" s="271">
        <v>865</v>
      </c>
      <c r="R5" s="271">
        <v>2526</v>
      </c>
      <c r="S5" s="271">
        <v>1039</v>
      </c>
      <c r="T5" s="271">
        <v>1132</v>
      </c>
      <c r="U5" s="271">
        <v>676</v>
      </c>
      <c r="V5" s="271">
        <v>822</v>
      </c>
      <c r="W5" s="271">
        <v>934</v>
      </c>
      <c r="X5" s="271">
        <v>1759</v>
      </c>
      <c r="Y5" s="271">
        <v>550</v>
      </c>
    </row>
    <row r="6" spans="1:26" x14ac:dyDescent="0.15">
      <c r="A6" s="292"/>
    </row>
    <row r="7" spans="1:26" x14ac:dyDescent="0.15">
      <c r="A7" s="292"/>
    </row>
    <row r="8" spans="1:26" ht="27" x14ac:dyDescent="0.15">
      <c r="A8" s="292"/>
      <c r="B8" s="267" t="s">
        <v>319</v>
      </c>
      <c r="C8" s="267" t="s">
        <v>320</v>
      </c>
      <c r="D8" s="267" t="s">
        <v>321</v>
      </c>
      <c r="E8" s="267" t="s">
        <v>322</v>
      </c>
      <c r="F8" s="267" t="s">
        <v>323</v>
      </c>
      <c r="G8" s="267" t="s">
        <v>324</v>
      </c>
      <c r="H8" s="267" t="s">
        <v>325</v>
      </c>
      <c r="I8" s="267" t="s">
        <v>326</v>
      </c>
      <c r="J8" s="285" t="s">
        <v>344</v>
      </c>
      <c r="K8" s="285" t="s">
        <v>345</v>
      </c>
      <c r="L8" s="285" t="s">
        <v>346</v>
      </c>
      <c r="M8" s="285" t="s">
        <v>347</v>
      </c>
      <c r="N8" s="285" t="s">
        <v>348</v>
      </c>
      <c r="O8" s="285" t="s">
        <v>349</v>
      </c>
      <c r="P8" s="285" t="s">
        <v>350</v>
      </c>
      <c r="Q8" s="285" t="s">
        <v>351</v>
      </c>
      <c r="R8" s="285" t="s">
        <v>352</v>
      </c>
      <c r="S8" s="285" t="s">
        <v>353</v>
      </c>
      <c r="T8" s="285" t="s">
        <v>354</v>
      </c>
      <c r="U8" s="285" t="s">
        <v>355</v>
      </c>
      <c r="V8" s="285" t="s">
        <v>356</v>
      </c>
      <c r="W8" s="286" t="s">
        <v>362</v>
      </c>
      <c r="X8" s="285" t="s">
        <v>365</v>
      </c>
      <c r="Y8" s="285" t="s">
        <v>377</v>
      </c>
    </row>
    <row r="9" spans="1:26" x14ac:dyDescent="0.15">
      <c r="A9" s="292" t="s">
        <v>375</v>
      </c>
      <c r="J9" s="271"/>
      <c r="K9" s="271">
        <v>985</v>
      </c>
      <c r="L9" s="271"/>
      <c r="M9" s="271"/>
      <c r="N9" s="271"/>
      <c r="O9" s="271"/>
      <c r="P9" s="271"/>
      <c r="Q9" s="271"/>
      <c r="R9" s="271">
        <v>471</v>
      </c>
      <c r="S9" s="271"/>
      <c r="T9" s="271"/>
      <c r="U9" s="271"/>
      <c r="V9" s="271"/>
      <c r="W9" s="271"/>
      <c r="X9" s="271"/>
      <c r="Y9" s="271"/>
    </row>
    <row r="10" spans="1:26" x14ac:dyDescent="0.15">
      <c r="A10" s="292" t="s">
        <v>375</v>
      </c>
      <c r="J10" s="271"/>
      <c r="K10" s="271">
        <v>1650</v>
      </c>
      <c r="L10" s="271"/>
      <c r="M10" s="271"/>
      <c r="N10" s="271"/>
      <c r="O10" s="271"/>
      <c r="P10" s="271">
        <v>432</v>
      </c>
      <c r="Q10" s="271">
        <v>352</v>
      </c>
      <c r="R10" s="271">
        <v>1644</v>
      </c>
      <c r="S10" s="271">
        <v>717</v>
      </c>
      <c r="T10" s="271">
        <v>956</v>
      </c>
      <c r="U10" s="271"/>
      <c r="V10" s="271"/>
      <c r="W10" s="271"/>
      <c r="X10" s="271">
        <v>874</v>
      </c>
      <c r="Y10" s="271"/>
    </row>
    <row r="11" spans="1:26" ht="21" x14ac:dyDescent="0.15">
      <c r="A11" s="293" t="s">
        <v>374</v>
      </c>
      <c r="K11" s="287" t="s">
        <v>373</v>
      </c>
      <c r="R11" s="288" t="s">
        <v>376</v>
      </c>
    </row>
    <row r="12" spans="1:26" ht="21" x14ac:dyDescent="0.15">
      <c r="K12" s="289" t="s">
        <v>51</v>
      </c>
      <c r="L12" s="289"/>
      <c r="M12" s="289"/>
      <c r="N12" s="289"/>
      <c r="O12" s="289"/>
      <c r="P12" s="289" t="s">
        <v>372</v>
      </c>
      <c r="Q12" s="289" t="s">
        <v>371</v>
      </c>
      <c r="R12" s="289" t="s">
        <v>370</v>
      </c>
      <c r="S12" s="290" t="s">
        <v>369</v>
      </c>
      <c r="T12" s="289" t="s">
        <v>368</v>
      </c>
      <c r="U12" s="291"/>
      <c r="V12" s="291"/>
      <c r="W12" s="291"/>
      <c r="X12" s="289" t="s">
        <v>367</v>
      </c>
      <c r="Y12" s="289"/>
    </row>
    <row r="16" spans="1:26" x14ac:dyDescent="0.15"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</row>
    <row r="17" spans="10:26" x14ac:dyDescent="0.15"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</row>
    <row r="18" spans="10:26" x14ac:dyDescent="0.15"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</row>
    <row r="19" spans="10:26" x14ac:dyDescent="0.15"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</row>
    <row r="20" spans="10:26" x14ac:dyDescent="0.15"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</row>
    <row r="21" spans="10:26" x14ac:dyDescent="0.15">
      <c r="J21" s="294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96"/>
    </row>
    <row r="22" spans="10:26" x14ac:dyDescent="0.15">
      <c r="J22" s="29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97"/>
    </row>
    <row r="23" spans="10:26" x14ac:dyDescent="0.15">
      <c r="J23" s="29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97"/>
    </row>
    <row r="24" spans="10:26" x14ac:dyDescent="0.15">
      <c r="J24" s="29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97"/>
    </row>
    <row r="25" spans="10:26" x14ac:dyDescent="0.15">
      <c r="J25" s="29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97"/>
    </row>
    <row r="26" spans="10:26" x14ac:dyDescent="0.15">
      <c r="J26" s="29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97"/>
    </row>
    <row r="27" spans="10:26" x14ac:dyDescent="0.15">
      <c r="J27" s="29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97"/>
    </row>
    <row r="28" spans="10:26" x14ac:dyDescent="0.15">
      <c r="J28" s="29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97"/>
    </row>
    <row r="29" spans="10:26" x14ac:dyDescent="0.15"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</row>
    <row r="30" spans="10:26" x14ac:dyDescent="0.15"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</row>
    <row r="31" spans="10:26" x14ac:dyDescent="0.15"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</row>
    <row r="32" spans="10:26" x14ac:dyDescent="0.15"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</row>
    <row r="33" spans="1:26" x14ac:dyDescent="0.15"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</row>
    <row r="34" spans="1:26" x14ac:dyDescent="0.15"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  <c r="X34" s="275"/>
      <c r="Y34" s="275"/>
      <c r="Z34" s="275"/>
    </row>
    <row r="35" spans="1:26" x14ac:dyDescent="0.15"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5"/>
    </row>
    <row r="36" spans="1:26" x14ac:dyDescent="0.15">
      <c r="J36" s="275"/>
      <c r="K36" s="275"/>
      <c r="L36" s="275"/>
      <c r="M36" s="275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</row>
    <row r="37" spans="1:26" x14ac:dyDescent="0.15"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</row>
    <row r="38" spans="1:26" x14ac:dyDescent="0.15"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</row>
    <row r="39" spans="1:26" x14ac:dyDescent="0.15"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275"/>
    </row>
    <row r="40" spans="1:26" x14ac:dyDescent="0.15">
      <c r="A40" s="275" t="s">
        <v>364</v>
      </c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5"/>
    </row>
    <row r="41" spans="1:26" x14ac:dyDescent="0.15">
      <c r="A41" s="284" t="s">
        <v>359</v>
      </c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</row>
    <row r="42" spans="1:26" x14ac:dyDescent="0.15"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</row>
    <row r="43" spans="1:26" x14ac:dyDescent="0.15"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</row>
    <row r="44" spans="1:26" x14ac:dyDescent="0.15"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  <c r="Z44" s="275"/>
    </row>
  </sheetData>
  <mergeCells count="2">
    <mergeCell ref="J21:J28"/>
    <mergeCell ref="Z21:Z28"/>
  </mergeCells>
  <phoneticPr fontId="4"/>
  <pageMargins left="0.78700000000000003" right="0.78700000000000003" top="0.98399999999999999" bottom="0.98399999999999999" header="0.51200000000000001" footer="0.51200000000000001"/>
  <pageSetup paperSize="9" scale="5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322C-A03D-4C4A-AA79-338FD31544C1}">
  <dimension ref="A1:Y49"/>
  <sheetViews>
    <sheetView showGridLines="0" view="pageBreakPreview" zoomScale="70" zoomScaleNormal="100" zoomScaleSheetLayoutView="70" workbookViewId="0">
      <selection activeCell="W24" sqref="W24"/>
    </sheetView>
  </sheetViews>
  <sheetFormatPr defaultColWidth="9" defaultRowHeight="13.5" outlineLevelCol="1" x14ac:dyDescent="0.15"/>
  <cols>
    <col min="1" max="1" width="18.375" style="267" bestFit="1" customWidth="1"/>
    <col min="2" max="9" width="9" style="267" hidden="1" customWidth="1" outlineLevel="1"/>
    <col min="10" max="10" width="9" style="267" collapsed="1"/>
    <col min="11" max="16384" width="9" style="267"/>
  </cols>
  <sheetData>
    <row r="1" spans="1:25" ht="18.75" x14ac:dyDescent="0.2">
      <c r="J1" s="273" t="s">
        <v>361</v>
      </c>
    </row>
    <row r="2" spans="1:25" x14ac:dyDescent="0.15">
      <c r="W2" s="281" t="s">
        <v>363</v>
      </c>
      <c r="X2" s="270" t="s">
        <v>366</v>
      </c>
    </row>
    <row r="3" spans="1:25" ht="27" x14ac:dyDescent="0.15">
      <c r="B3" s="267" t="s">
        <v>319</v>
      </c>
      <c r="C3" s="267" t="s">
        <v>320</v>
      </c>
      <c r="D3" s="267" t="s">
        <v>321</v>
      </c>
      <c r="E3" s="267" t="s">
        <v>322</v>
      </c>
      <c r="F3" s="267" t="s">
        <v>323</v>
      </c>
      <c r="G3" s="267" t="s">
        <v>324</v>
      </c>
      <c r="H3" s="267" t="s">
        <v>325</v>
      </c>
      <c r="I3" s="267" t="s">
        <v>326</v>
      </c>
      <c r="J3" s="272" t="s">
        <v>344</v>
      </c>
      <c r="K3" s="272" t="s">
        <v>345</v>
      </c>
      <c r="L3" s="272" t="s">
        <v>346</v>
      </c>
      <c r="M3" s="272" t="s">
        <v>347</v>
      </c>
      <c r="N3" s="272" t="s">
        <v>348</v>
      </c>
      <c r="O3" s="272" t="s">
        <v>349</v>
      </c>
      <c r="P3" s="272" t="s">
        <v>350</v>
      </c>
      <c r="Q3" s="272" t="s">
        <v>351</v>
      </c>
      <c r="R3" s="272" t="s">
        <v>352</v>
      </c>
      <c r="S3" s="272" t="s">
        <v>353</v>
      </c>
      <c r="T3" s="272" t="s">
        <v>354</v>
      </c>
      <c r="U3" s="278" t="s">
        <v>355</v>
      </c>
      <c r="V3" s="274" t="s">
        <v>356</v>
      </c>
      <c r="W3" s="282" t="s">
        <v>362</v>
      </c>
      <c r="X3" s="272" t="s">
        <v>365</v>
      </c>
    </row>
    <row r="4" spans="1:25" x14ac:dyDescent="0.15">
      <c r="A4" s="270" t="s">
        <v>357</v>
      </c>
      <c r="J4" s="269">
        <v>7656</v>
      </c>
      <c r="K4" s="269">
        <v>22067</v>
      </c>
      <c r="L4" s="269">
        <v>10212</v>
      </c>
      <c r="M4" s="269">
        <v>12418</v>
      </c>
      <c r="N4" s="269">
        <v>6694</v>
      </c>
      <c r="O4" s="269">
        <v>5579</v>
      </c>
      <c r="P4" s="271">
        <v>10702</v>
      </c>
      <c r="Q4" s="271">
        <v>10923</v>
      </c>
      <c r="R4" s="271">
        <v>18746</v>
      </c>
      <c r="S4" s="271">
        <v>16130</v>
      </c>
      <c r="T4" s="271">
        <v>11743</v>
      </c>
      <c r="U4" s="279">
        <v>8610</v>
      </c>
      <c r="V4" s="268">
        <v>9126</v>
      </c>
      <c r="W4" s="283">
        <v>11694</v>
      </c>
      <c r="X4" s="267">
        <v>9925</v>
      </c>
    </row>
    <row r="5" spans="1:25" x14ac:dyDescent="0.15">
      <c r="A5" s="270" t="s">
        <v>358</v>
      </c>
      <c r="J5" s="269">
        <v>607</v>
      </c>
      <c r="K5" s="269">
        <v>3501</v>
      </c>
      <c r="L5" s="269">
        <v>811</v>
      </c>
      <c r="M5" s="269">
        <v>666</v>
      </c>
      <c r="N5" s="269">
        <v>680</v>
      </c>
      <c r="O5" s="269">
        <v>402</v>
      </c>
      <c r="P5" s="271">
        <v>1210</v>
      </c>
      <c r="Q5" s="271">
        <v>865</v>
      </c>
      <c r="R5" s="271">
        <v>2526</v>
      </c>
      <c r="S5" s="271">
        <v>1039</v>
      </c>
      <c r="T5" s="271">
        <v>1132</v>
      </c>
      <c r="U5" s="279">
        <v>676</v>
      </c>
      <c r="V5" s="268">
        <v>822</v>
      </c>
      <c r="W5" s="283">
        <v>934</v>
      </c>
      <c r="X5" s="267">
        <v>1740</v>
      </c>
    </row>
    <row r="6" spans="1:25" x14ac:dyDescent="0.15"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</row>
    <row r="7" spans="1:25" x14ac:dyDescent="0.15"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</row>
    <row r="8" spans="1:25" x14ac:dyDescent="0.15"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</row>
    <row r="9" spans="1:25" x14ac:dyDescent="0.15">
      <c r="J9" s="280" t="s">
        <v>360</v>
      </c>
      <c r="K9" s="275"/>
      <c r="L9" s="275"/>
      <c r="M9" s="275"/>
      <c r="N9" s="275"/>
      <c r="P9" s="275"/>
      <c r="Q9" s="275"/>
      <c r="R9" s="275"/>
      <c r="S9" s="275"/>
      <c r="T9" s="275"/>
      <c r="U9" s="275"/>
      <c r="V9" s="275"/>
      <c r="W9" s="275"/>
      <c r="X9" s="275"/>
      <c r="Y9" s="275"/>
    </row>
    <row r="10" spans="1:25" x14ac:dyDescent="0.15"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</row>
    <row r="11" spans="1:25" x14ac:dyDescent="0.15"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</row>
    <row r="12" spans="1:25" x14ac:dyDescent="0.15"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</row>
    <row r="13" spans="1:25" x14ac:dyDescent="0.15"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</row>
    <row r="14" spans="1:25" x14ac:dyDescent="0.15"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</row>
    <row r="15" spans="1:25" x14ac:dyDescent="0.15"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</row>
    <row r="16" spans="1:25" x14ac:dyDescent="0.15"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</row>
    <row r="17" spans="10:25" x14ac:dyDescent="0.15"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</row>
    <row r="18" spans="10:25" x14ac:dyDescent="0.15"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</row>
    <row r="19" spans="10:25" x14ac:dyDescent="0.15"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</row>
    <row r="20" spans="10:25" x14ac:dyDescent="0.15"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</row>
    <row r="21" spans="10:25" x14ac:dyDescent="0.15">
      <c r="J21" s="294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96"/>
    </row>
    <row r="22" spans="10:25" x14ac:dyDescent="0.15">
      <c r="J22" s="29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97"/>
    </row>
    <row r="23" spans="10:25" x14ac:dyDescent="0.15">
      <c r="J23" s="29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97"/>
    </row>
    <row r="24" spans="10:25" x14ac:dyDescent="0.15">
      <c r="J24" s="29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97"/>
    </row>
    <row r="25" spans="10:25" x14ac:dyDescent="0.15">
      <c r="J25" s="29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97"/>
    </row>
    <row r="26" spans="10:25" x14ac:dyDescent="0.15">
      <c r="J26" s="29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97"/>
    </row>
    <row r="27" spans="10:25" x14ac:dyDescent="0.15">
      <c r="J27" s="29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97"/>
    </row>
    <row r="28" spans="10:25" x14ac:dyDescent="0.15">
      <c r="J28" s="29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97"/>
    </row>
    <row r="29" spans="10:25" x14ac:dyDescent="0.15"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</row>
    <row r="30" spans="10:25" x14ac:dyDescent="0.15"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</row>
    <row r="31" spans="10:25" x14ac:dyDescent="0.15"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</row>
    <row r="32" spans="10:25" x14ac:dyDescent="0.15"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</row>
    <row r="33" spans="10:25" x14ac:dyDescent="0.15"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</row>
    <row r="34" spans="10:25" x14ac:dyDescent="0.15"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  <c r="X34" s="275"/>
      <c r="Y34" s="275"/>
    </row>
    <row r="35" spans="10:25" x14ac:dyDescent="0.15"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</row>
    <row r="36" spans="10:25" x14ac:dyDescent="0.15">
      <c r="J36" s="275"/>
      <c r="K36" s="275"/>
      <c r="L36" s="275"/>
      <c r="M36" s="275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</row>
    <row r="37" spans="10:25" x14ac:dyDescent="0.15"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</row>
    <row r="38" spans="10:25" x14ac:dyDescent="0.15"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</row>
    <row r="39" spans="10:25" x14ac:dyDescent="0.15"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</row>
    <row r="40" spans="10:25" x14ac:dyDescent="0.15"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</row>
    <row r="41" spans="10:25" x14ac:dyDescent="0.15"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</row>
    <row r="42" spans="10:25" x14ac:dyDescent="0.15"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</row>
    <row r="43" spans="10:25" x14ac:dyDescent="0.15"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</row>
    <row r="44" spans="10:25" x14ac:dyDescent="0.15"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</row>
    <row r="45" spans="10:25" x14ac:dyDescent="0.15"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</row>
    <row r="46" spans="10:25" x14ac:dyDescent="0.15"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  <c r="X46" s="275"/>
      <c r="Y46" s="275"/>
    </row>
    <row r="47" spans="10:25" x14ac:dyDescent="0.15"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</row>
    <row r="48" spans="10:25" ht="21" x14ac:dyDescent="0.2">
      <c r="J48" s="275"/>
      <c r="K48" s="276" t="s">
        <v>364</v>
      </c>
      <c r="L48" s="276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  <c r="X48" s="275"/>
      <c r="Y48" s="275"/>
    </row>
    <row r="49" spans="10:25" ht="35.25" customHeight="1" x14ac:dyDescent="0.2">
      <c r="J49" s="275"/>
      <c r="K49" s="277" t="s">
        <v>359</v>
      </c>
      <c r="L49" s="276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</row>
  </sheetData>
  <mergeCells count="2">
    <mergeCell ref="J21:J28"/>
    <mergeCell ref="Y21:Y28"/>
  </mergeCells>
  <phoneticPr fontId="4"/>
  <pageMargins left="0.78700000000000003" right="0.78700000000000003" top="0.98399999999999999" bottom="0.98399999999999999" header="0.51200000000000001" footer="0.51200000000000001"/>
  <pageSetup paperSize="9" scale="5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6f0801-61dd-42e2-bae4-bb7b47938e46">
      <Terms xmlns="http://schemas.microsoft.com/office/infopath/2007/PartnerControls"/>
    </lcf76f155ced4ddcb4097134ff3c332f>
    <TaxCatchAll xmlns="3afe5d4f-c00f-42e9-bedd-9d4f97d92c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869C353716B5548AE7A604079DE5901" ma:contentTypeVersion="15" ma:contentTypeDescription="新しいドキュメントを作成します。" ma:contentTypeScope="" ma:versionID="36e2f988bcb83b626c90f8a57253e6d7">
  <xsd:schema xmlns:xsd="http://www.w3.org/2001/XMLSchema" xmlns:xs="http://www.w3.org/2001/XMLSchema" xmlns:p="http://schemas.microsoft.com/office/2006/metadata/properties" xmlns:ns2="7f6f0801-61dd-42e2-bae4-bb7b47938e46" xmlns:ns3="3afe5d4f-c00f-42e9-bedd-9d4f97d92c15" targetNamespace="http://schemas.microsoft.com/office/2006/metadata/properties" ma:root="true" ma:fieldsID="cdd520396574b5a8470fac5a92a08809" ns2:_="" ns3:_="">
    <xsd:import namespace="7f6f0801-61dd-42e2-bae4-bb7b47938e46"/>
    <xsd:import namespace="3afe5d4f-c00f-42e9-bedd-9d4f97d92c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f0801-61dd-42e2-bae4-bb7b47938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e5d4f-c00f-42e9-bedd-9d4f97d92c1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7dfb687-d984-465a-ae7a-44722e77a0f0}" ma:internalName="TaxCatchAll" ma:showField="CatchAllData" ma:web="3afe5d4f-c00f-42e9-bedd-9d4f97d92c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253F24-2993-4B66-91DC-83206080EABB}">
  <ds:schemaRefs>
    <ds:schemaRef ds:uri="http://purl.org/dc/elements/1.1/"/>
    <ds:schemaRef ds:uri="http://schemas.openxmlformats.org/package/2006/metadata/core-properties"/>
    <ds:schemaRef ds:uri="3afe5d4f-c00f-42e9-bedd-9d4f97d92c15"/>
    <ds:schemaRef ds:uri="http://purl.org/dc/terms/"/>
    <ds:schemaRef ds:uri="7f6f0801-61dd-42e2-bae4-bb7b47938e46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259077D-3AF1-455A-9F8A-0972B28160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023FCC-D70B-4C9F-8D3C-6ED10BC639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6f0801-61dd-42e2-bae4-bb7b47938e46"/>
    <ds:schemaRef ds:uri="3afe5d4f-c00f-42e9-bedd-9d4f97d92c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最近における山地災害７年から２７年</vt:lpstr>
      <vt:lpstr>昭和５２年以降被害箇所・額推移</vt:lpstr>
      <vt:lpstr>資料Ⅰ-22</vt:lpstr>
      <vt:lpstr>old_資料Ⅰ-27</vt:lpstr>
      <vt:lpstr>'old_資料Ⅰ-27'!Print_Area</vt:lpstr>
      <vt:lpstr>最近における山地災害７年から２７年!Print_Area</vt:lpstr>
      <vt:lpstr>'資料Ⅰ-22'!Print_Area</vt:lpstr>
      <vt:lpstr>昭和５２年以降被害箇所・額推移!Print_Area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2025-04-04T09:20:20Z</cp:lastPrinted>
  <dcterms:created xsi:type="dcterms:W3CDTF">2006-04-05T01:30:38Z</dcterms:created>
  <dcterms:modified xsi:type="dcterms:W3CDTF">2026-06-09T07:24:26Z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0x0101005869C353716B5548AE7A604079DE5901</vt:lpwstr>
  </property>
  <property fmtid="{D5CDD505-2E9C-101B-9397-08002B2CF9AE}" pid="3" name="MediaServiceImageTags">
    <vt:lpwstr/>
  </property>
</Properties>
</file>