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FAE9A372-BF8F-474A-964E-0318880DD65F}" xr6:coauthVersionLast="47" xr6:coauthVersionMax="47" xr10:uidLastSave="{00000000-0000-0000-0000-000000000000}"/>
  <bookViews>
    <workbookView xWindow="-28920" yWindow="-5655" windowWidth="29040" windowHeight="15720" tabRatio="910" xr2:uid="{04DA7E63-6026-4FE0-BDCF-8F481BF8E3A4}"/>
  </bookViews>
  <sheets>
    <sheet name="林業等に対する金融機関別の貸付残高" sheetId="221" r:id="rId1"/>
  </sheets>
  <definedNames>
    <definedName name="menseki" localSheetId="0">#REF!</definedName>
    <definedName name="menseki">#REF!</definedName>
    <definedName name="_xlnm.Print_Area" localSheetId="0">林業等に対する金融機関別の貸付残高!$A$1:$M$35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9" i="221" l="1"/>
  <c r="G30" i="221"/>
  <c r="H30" i="221"/>
  <c r="I30" i="221"/>
  <c r="M19" i="221"/>
  <c r="D20" i="221"/>
  <c r="E20" i="221"/>
  <c r="F20" i="221"/>
  <c r="G20" i="221"/>
  <c r="L20" i="221"/>
  <c r="D25" i="221"/>
  <c r="D34" i="221" s="1"/>
  <c r="E25" i="221"/>
  <c r="E30" i="221" s="1"/>
  <c r="F25" i="221"/>
  <c r="F30" i="221" s="1"/>
  <c r="G25" i="221"/>
  <c r="H25" i="221"/>
  <c r="I25" i="221"/>
  <c r="J25" i="221"/>
  <c r="J30" i="221" s="1"/>
  <c r="K25" i="221"/>
  <c r="K30" i="221" s="1"/>
  <c r="L25" i="221"/>
  <c r="L30" i="221" s="1"/>
  <c r="M9" i="221"/>
  <c r="D10" i="221"/>
  <c r="L10" i="221"/>
  <c r="D15" i="221"/>
  <c r="E15" i="221"/>
  <c r="F15" i="221"/>
  <c r="G15" i="221"/>
  <c r="H15" i="221"/>
  <c r="H20" i="221" s="1"/>
  <c r="I15" i="221"/>
  <c r="I20" i="221" s="1"/>
  <c r="J15" i="221"/>
  <c r="J20" i="221" s="1"/>
  <c r="K15" i="221"/>
  <c r="K20" i="221" s="1"/>
  <c r="L15" i="221"/>
  <c r="F5" i="221"/>
  <c r="F10" i="221" s="1"/>
  <c r="K5" i="221"/>
  <c r="K10" i="221" s="1"/>
  <c r="L5" i="221"/>
  <c r="E7" i="221"/>
  <c r="E5" i="221" s="1"/>
  <c r="E10" i="221" s="1"/>
  <c r="F7" i="221"/>
  <c r="G7" i="221"/>
  <c r="G5" i="221" s="1"/>
  <c r="G10" i="221" s="1"/>
  <c r="H7" i="221"/>
  <c r="H5" i="221" s="1"/>
  <c r="H10" i="221" s="1"/>
  <c r="I7" i="221"/>
  <c r="I5" i="221" s="1"/>
  <c r="I10" i="221" s="1"/>
  <c r="J7" i="221"/>
  <c r="J5" i="221" s="1"/>
  <c r="J10" i="221" s="1"/>
  <c r="M7" i="221"/>
  <c r="E11" i="221"/>
  <c r="F11" i="221"/>
  <c r="G11" i="221"/>
  <c r="H11" i="221"/>
  <c r="I11" i="221"/>
  <c r="J11" i="221"/>
  <c r="E13" i="221"/>
  <c r="F13" i="221"/>
  <c r="G13" i="221"/>
  <c r="H13" i="221"/>
  <c r="I13" i="221"/>
  <c r="J13" i="221"/>
  <c r="E24" i="221"/>
  <c r="F22" i="221"/>
  <c r="G18" i="221"/>
  <c r="M17" i="221"/>
  <c r="E18" i="221"/>
  <c r="K24" i="221"/>
  <c r="G32" i="221"/>
  <c r="H28" i="221"/>
  <c r="I34" i="221"/>
  <c r="J32" i="221"/>
  <c r="K26" i="221"/>
  <c r="J26" i="221"/>
  <c r="M27" i="221"/>
  <c r="I28" i="221"/>
  <c r="J34" i="221"/>
  <c r="F32" i="221" l="1"/>
  <c r="J16" i="221"/>
  <c r="D30" i="221"/>
  <c r="E34" i="221"/>
  <c r="I22" i="221"/>
  <c r="K6" i="221"/>
  <c r="H24" i="221"/>
  <c r="K18" i="221"/>
  <c r="K16" i="221"/>
  <c r="K32" i="221"/>
  <c r="H26" i="221"/>
  <c r="I32" i="221"/>
  <c r="H34" i="221"/>
  <c r="H32" i="221"/>
  <c r="K34" i="221"/>
  <c r="K28" i="221"/>
  <c r="L18" i="221"/>
  <c r="J28" i="221"/>
  <c r="J24" i="221"/>
  <c r="J18" i="221"/>
  <c r="G24" i="221"/>
  <c r="I26" i="221"/>
  <c r="K14" i="221"/>
  <c r="K12" i="221"/>
  <c r="K8" i="221"/>
  <c r="M5" i="221"/>
  <c r="G34" i="221"/>
  <c r="K22" i="221"/>
  <c r="J22" i="221"/>
  <c r="F12" i="221"/>
  <c r="J12" i="221"/>
  <c r="G28" i="221"/>
  <c r="G22" i="221"/>
  <c r="M15" i="221"/>
  <c r="F28" i="221"/>
  <c r="I24" i="221"/>
  <c r="E22" i="221"/>
  <c r="I12" i="221"/>
  <c r="L16" i="221"/>
  <c r="H14" i="221"/>
  <c r="F14" i="221"/>
  <c r="E32" i="221"/>
  <c r="E12" i="221"/>
  <c r="G14" i="221"/>
  <c r="I16" i="221"/>
  <c r="D32" i="221"/>
  <c r="E28" i="221"/>
  <c r="I18" i="221"/>
  <c r="D28" i="221"/>
  <c r="I14" i="221"/>
  <c r="G8" i="221"/>
  <c r="M25" i="221"/>
  <c r="F24" i="221"/>
  <c r="H18" i="221"/>
  <c r="F8" i="221"/>
  <c r="H22" i="221"/>
  <c r="L28" i="221"/>
  <c r="L6" i="221"/>
  <c r="F18" i="221"/>
  <c r="L8" i="221"/>
  <c r="F34" i="221"/>
  <c r="L26" i="221"/>
  <c r="H16" i="221"/>
  <c r="E14" i="221" l="1"/>
  <c r="E8" i="221"/>
  <c r="G12" i="221"/>
  <c r="H12" i="221"/>
  <c r="J6" i="221"/>
  <c r="I6" i="221"/>
  <c r="J14" i="221"/>
  <c r="J8" i="221"/>
  <c r="H6" i="221"/>
  <c r="H8" i="221"/>
  <c r="I8" i="221"/>
</calcChain>
</file>

<file path=xl/sharedStrings.xml><?xml version="1.0" encoding="utf-8"?>
<sst xmlns="http://schemas.openxmlformats.org/spreadsheetml/2006/main" count="37" uniqueCount="23">
  <si>
    <t>17
(05)</t>
  </si>
  <si>
    <t>22
(10)</t>
  </si>
  <si>
    <t>27
(15)</t>
  </si>
  <si>
    <t>R2
(20)</t>
    <phoneticPr fontId="6"/>
  </si>
  <si>
    <t>3
(21)</t>
  </si>
  <si>
    <t>4
(22)</t>
  </si>
  <si>
    <t>5
(23)</t>
    <phoneticPr fontId="6"/>
  </si>
  <si>
    <t>6
(24)</t>
    <phoneticPr fontId="6"/>
  </si>
  <si>
    <t>小計</t>
    <rPh sb="0" eb="2">
      <t>ショウケイ</t>
    </rPh>
    <phoneticPr fontId="6"/>
  </si>
  <si>
    <t>合計</t>
    <rPh sb="0" eb="2">
      <t>ゴウケイ</t>
    </rPh>
    <phoneticPr fontId="6"/>
  </si>
  <si>
    <t>対前年度
増減率(％)</t>
    <rPh sb="0" eb="1">
      <t>タイ</t>
    </rPh>
    <rPh sb="1" eb="3">
      <t>ゼンネン</t>
    </rPh>
    <rPh sb="3" eb="4">
      <t>ド</t>
    </rPh>
    <rPh sb="5" eb="7">
      <t>ゾウゲン</t>
    </rPh>
    <rPh sb="7" eb="8">
      <t>リツ</t>
    </rPh>
    <phoneticPr fontId="6"/>
  </si>
  <si>
    <t>H12年度
(2000)</t>
    <rPh sb="3" eb="5">
      <t>ネンド</t>
    </rPh>
    <phoneticPr fontId="6"/>
  </si>
  <si>
    <t>木材・木製品製造業</t>
    <rPh sb="0" eb="2">
      <t>モクザイ</t>
    </rPh>
    <rPh sb="3" eb="6">
      <t>モクセイヒン</t>
    </rPh>
    <rPh sb="6" eb="9">
      <t>セイゾウギョウ</t>
    </rPh>
    <phoneticPr fontId="6"/>
  </si>
  <si>
    <t>60　林業等に対する金融機関別の貸付残高</t>
    <phoneticPr fontId="6"/>
  </si>
  <si>
    <t>(単位：十億円)</t>
    <rPh sb="1" eb="3">
      <t>タンイ</t>
    </rPh>
    <rPh sb="4" eb="5">
      <t>10</t>
    </rPh>
    <rPh sb="5" eb="7">
      <t>オクエン</t>
    </rPh>
    <phoneticPr fontId="6"/>
  </si>
  <si>
    <t>総　　　　計</t>
    <rPh sb="0" eb="6">
      <t>ソウケイ</t>
    </rPh>
    <phoneticPr fontId="6"/>
  </si>
  <si>
    <t>一般金融機関</t>
    <rPh sb="0" eb="2">
      <t>イッパン</t>
    </rPh>
    <rPh sb="2" eb="4">
      <t>キンユウ</t>
    </rPh>
    <rPh sb="4" eb="6">
      <t>キカン</t>
    </rPh>
    <phoneticPr fontId="6"/>
  </si>
  <si>
    <t>系統金融機関</t>
    <rPh sb="0" eb="2">
      <t>ケイトウ</t>
    </rPh>
    <rPh sb="2" eb="4">
      <t>キンユウ</t>
    </rPh>
    <rPh sb="4" eb="6">
      <t>キカン</t>
    </rPh>
    <phoneticPr fontId="6"/>
  </si>
  <si>
    <t>政策金融機関</t>
    <rPh sb="0" eb="2">
      <t>セイサク</t>
    </rPh>
    <rPh sb="2" eb="4">
      <t>キンユウ</t>
    </rPh>
    <rPh sb="4" eb="6">
      <t>キカン</t>
    </rPh>
    <phoneticPr fontId="6"/>
  </si>
  <si>
    <t>林　　　　業</t>
    <rPh sb="0" eb="1">
      <t>リン</t>
    </rPh>
    <rPh sb="5" eb="6">
      <t>ギョウ</t>
    </rPh>
    <phoneticPr fontId="6"/>
  </si>
  <si>
    <t>その他金融機関</t>
    <rPh sb="2" eb="3">
      <t>ホカ</t>
    </rPh>
    <rPh sb="3" eb="7">
      <t>キンユウキカン</t>
    </rPh>
    <phoneticPr fontId="6"/>
  </si>
  <si>
    <t>ｘ</t>
    <phoneticPr fontId="6"/>
  </si>
  <si>
    <t>注１：各年度末時点の数値。
　２：系統金融機関とは、令和５(2023)年度までは商工組合中央金庫及び農林中央金庫。令和６(2024)年度からは農林中央金庫。
　３：政策金融機関とは、日本政策金融公庫、沖縄振興開発金融公庫、日本政策投資銀行。
　４：(　)内は、合計、小計に対する割合。
　５：「ｘ」は個人等の秘密の保護のため統計数値を公表しないもの。なお、全体(計)からの差引きにより個別数値が推計できる場合には、本来「ｘ」とする必要のない箇所についても「ｘ」表示とする。
　６：平成17(2005)年度の政策金融機関には、日本政策投資銀行の貸付残高を含まない。
　７：平成22(2010)年度以降の一般金融機関、農林中央金庫及び日本政策投信銀行の林業貸付残高は、農・林業の合計値。
　８：計の不一致は四捨五入による。
資料：一般金融機関は日本銀行調査統計局「日本銀行統計」、商工組合中央金庫、農林中央金庫は各金庫の資料、日本政策金融公庫、沖縄振興開発金融公庫は各公庫の資料、日本政策投資銀行は同銀行の資料。
　</t>
    <rPh sb="0" eb="1">
      <t>チュウ</t>
    </rPh>
    <rPh sb="3" eb="6">
      <t>カクネンド</t>
    </rPh>
    <rPh sb="6" eb="7">
      <t>マツ</t>
    </rPh>
    <rPh sb="7" eb="9">
      <t>ジテン</t>
    </rPh>
    <rPh sb="26" eb="28">
      <t>レイワ</t>
    </rPh>
    <rPh sb="35" eb="37">
      <t>ネンド</t>
    </rPh>
    <rPh sb="48" eb="49">
      <t>オヨ</t>
    </rPh>
    <rPh sb="57" eb="59">
      <t>レイワ</t>
    </rPh>
    <rPh sb="66" eb="68">
      <t>ネンド</t>
    </rPh>
    <rPh sb="71" eb="77">
      <t>ノウリンチュウオウキンコ</t>
    </rPh>
    <rPh sb="150" eb="153">
      <t>コジントウ</t>
    </rPh>
    <rPh sb="154" eb="156">
      <t>ヒミツ</t>
    </rPh>
    <rPh sb="157" eb="159">
      <t>ホゴ</t>
    </rPh>
    <rPh sb="162" eb="166">
      <t>トウケイスウチ</t>
    </rPh>
    <rPh sb="167" eb="169">
      <t>コウヒョウ</t>
    </rPh>
    <rPh sb="202" eb="204">
      <t>バアイ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</si>
</sst>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\(#,##0\)"/>
    <numFmt numFmtId="178" formatCode="0.0\ ;&quot;▲ &quot;0.0\ "/>
    <numFmt numFmtId="179" formatCode="0\ ;&quot;▲&quot;\ 0\ "/>
  </numFmts>
  <fonts count="19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name val="ＭＳ 明朝"/>
      <family val="1"/>
      <charset val="128"/>
    </font>
    <font>
      <sz val="11"/>
      <color indexed="8"/>
      <name val="游ゴシック"/>
      <family val="2"/>
      <scheme val="minor"/>
    </font>
    <font>
      <b/>
      <sz val="14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2"/>
      <name val="ＭＳ 明朝"/>
      <family val="1"/>
      <charset val="128"/>
    </font>
    <font>
      <b/>
      <sz val="18"/>
      <color theme="3"/>
      <name val="游ゴシック Light"/>
      <family val="3"/>
      <charset val="128"/>
      <scheme val="major"/>
    </font>
    <font>
      <sz val="8"/>
      <color theme="1"/>
      <name val="游ゴシック"/>
      <family val="3"/>
      <charset val="128"/>
      <scheme val="minor"/>
    </font>
    <font>
      <sz val="7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38" fontId="5" fillId="0" borderId="0" applyFont="0" applyFill="0" applyBorder="0" applyAlignment="0" applyProtection="0"/>
    <xf numFmtId="38" fontId="7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  <xf numFmtId="0" fontId="8" fillId="0" borderId="0">
      <alignment vertical="center"/>
    </xf>
    <xf numFmtId="0" fontId="10" fillId="0" borderId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38" fontId="13" fillId="0" borderId="6" xfId="2" applyFont="1" applyBorder="1" applyAlignment="1"/>
    <xf numFmtId="179" fontId="13" fillId="0" borderId="0" xfId="0" applyNumberFormat="1" applyFont="1" applyAlignment="1">
      <alignment vertical="center"/>
    </xf>
    <xf numFmtId="179" fontId="13" fillId="0" borderId="6" xfId="0" applyNumberFormat="1" applyFont="1" applyBorder="1"/>
    <xf numFmtId="179" fontId="13" fillId="0" borderId="0" xfId="0" applyNumberFormat="1" applyFont="1"/>
    <xf numFmtId="179" fontId="13" fillId="0" borderId="6" xfId="1" applyNumberFormat="1" applyFont="1" applyBorder="1"/>
    <xf numFmtId="0" fontId="18" fillId="0" borderId="0" xfId="0" applyFont="1" applyAlignment="1">
      <alignment vertical="top"/>
    </xf>
    <xf numFmtId="0" fontId="18" fillId="0" borderId="2" xfId="0" applyFont="1" applyBorder="1" applyAlignment="1">
      <alignment horizontal="left" vertical="top" wrapText="1"/>
    </xf>
    <xf numFmtId="0" fontId="18" fillId="0" borderId="2" xfId="0" applyFont="1" applyBorder="1" applyAlignment="1">
      <alignment horizontal="left" vertical="top"/>
    </xf>
    <xf numFmtId="0" fontId="13" fillId="0" borderId="1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0" borderId="5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horizontal="center"/>
    </xf>
    <xf numFmtId="0" fontId="13" fillId="0" borderId="11" xfId="0" applyFont="1" applyFill="1" applyBorder="1" applyAlignment="1">
      <alignment horizontal="center"/>
    </xf>
    <xf numFmtId="0" fontId="13" fillId="0" borderId="10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textRotation="255"/>
    </xf>
    <xf numFmtId="0" fontId="13" fillId="0" borderId="1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176" fontId="17" fillId="0" borderId="5" xfId="1" applyNumberFormat="1" applyFont="1" applyFill="1" applyBorder="1" applyAlignment="1">
      <alignment vertical="center"/>
    </xf>
    <xf numFmtId="178" fontId="17" fillId="0" borderId="5" xfId="12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textRotation="255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177" fontId="17" fillId="0" borderId="4" xfId="0" applyNumberFormat="1" applyFont="1" applyFill="1" applyBorder="1" applyAlignment="1">
      <alignment vertical="center"/>
    </xf>
    <xf numFmtId="177" fontId="17" fillId="0" borderId="6" xfId="0" applyNumberFormat="1" applyFont="1" applyFill="1" applyBorder="1" applyAlignment="1">
      <alignment vertical="center"/>
    </xf>
    <xf numFmtId="178" fontId="17" fillId="0" borderId="4" xfId="12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distributed" vertical="center" indent="1"/>
    </xf>
    <xf numFmtId="0" fontId="13" fillId="0" borderId="3" xfId="0" applyFont="1" applyFill="1" applyBorder="1" applyAlignment="1">
      <alignment horizontal="distributed" vertical="center" indent="1"/>
    </xf>
    <xf numFmtId="176" fontId="17" fillId="0" borderId="5" xfId="2" applyNumberFormat="1" applyFont="1" applyFill="1" applyBorder="1" applyAlignment="1">
      <alignment vertical="center"/>
    </xf>
    <xf numFmtId="176" fontId="17" fillId="0" borderId="5" xfId="12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textRotation="255"/>
    </xf>
    <xf numFmtId="0" fontId="13" fillId="0" borderId="0" xfId="0" applyFont="1" applyFill="1" applyAlignment="1">
      <alignment horizontal="distributed" vertical="center" indent="1"/>
    </xf>
    <xf numFmtId="177" fontId="17" fillId="0" borderId="4" xfId="12" applyNumberFormat="1" applyFont="1" applyFill="1" applyBorder="1" applyAlignment="1">
      <alignment vertical="center"/>
    </xf>
    <xf numFmtId="0" fontId="13" fillId="0" borderId="1" xfId="0" applyFont="1" applyFill="1" applyBorder="1" applyAlignment="1">
      <alignment horizontal="distributed" vertical="center" indent="1"/>
    </xf>
    <xf numFmtId="176" fontId="17" fillId="0" borderId="5" xfId="1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distributed" vertical="center"/>
    </xf>
    <xf numFmtId="177" fontId="17" fillId="0" borderId="4" xfId="12" applyNumberFormat="1" applyFont="1" applyFill="1" applyBorder="1" applyAlignment="1">
      <alignment horizontal="right" vertical="center"/>
    </xf>
    <xf numFmtId="178" fontId="17" fillId="0" borderId="4" xfId="12" applyNumberFormat="1" applyFont="1" applyFill="1" applyBorder="1" applyAlignment="1">
      <alignment horizontal="right" vertical="center"/>
    </xf>
    <xf numFmtId="0" fontId="13" fillId="0" borderId="6" xfId="0" applyFont="1" applyFill="1" applyBorder="1" applyAlignment="1">
      <alignment horizontal="distributed" vertical="center" indent="1"/>
    </xf>
    <xf numFmtId="176" fontId="17" fillId="0" borderId="4" xfId="1" applyNumberFormat="1" applyFont="1" applyFill="1" applyBorder="1" applyAlignment="1">
      <alignment vertical="center"/>
    </xf>
    <xf numFmtId="176" fontId="17" fillId="0" borderId="4" xfId="2" applyNumberFormat="1" applyFont="1" applyFill="1" applyBorder="1" applyAlignment="1">
      <alignment vertical="center"/>
    </xf>
    <xf numFmtId="176" fontId="17" fillId="0" borderId="4" xfId="12" applyNumberFormat="1" applyFont="1" applyFill="1" applyBorder="1" applyAlignment="1">
      <alignment vertical="center"/>
    </xf>
    <xf numFmtId="176" fontId="17" fillId="0" borderId="4" xfId="12" applyNumberFormat="1" applyFont="1" applyFill="1" applyBorder="1" applyAlignment="1">
      <alignment horizontal="right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distributed" vertical="center" indent="1"/>
    </xf>
    <xf numFmtId="177" fontId="17" fillId="0" borderId="10" xfId="0" applyNumberFormat="1" applyFont="1" applyFill="1" applyBorder="1" applyAlignment="1">
      <alignment vertical="center"/>
    </xf>
    <xf numFmtId="177" fontId="17" fillId="0" borderId="10" xfId="12" applyNumberFormat="1" applyFont="1" applyFill="1" applyBorder="1" applyAlignment="1">
      <alignment vertical="center"/>
    </xf>
    <xf numFmtId="177" fontId="17" fillId="0" borderId="10" xfId="12" applyNumberFormat="1" applyFont="1" applyFill="1" applyBorder="1" applyAlignment="1">
      <alignment horizontal="right" vertical="center"/>
    </xf>
    <xf numFmtId="178" fontId="17" fillId="0" borderId="10" xfId="12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center" vertical="center" textRotation="255"/>
    </xf>
    <xf numFmtId="176" fontId="17" fillId="0" borderId="6" xfId="2" applyNumberFormat="1" applyFont="1" applyFill="1" applyBorder="1" applyAlignment="1">
      <alignment vertical="center"/>
    </xf>
    <xf numFmtId="0" fontId="13" fillId="0" borderId="4" xfId="0" applyFont="1" applyFill="1" applyBorder="1" applyAlignment="1">
      <alignment horizontal="center" vertical="center" textRotation="255"/>
    </xf>
    <xf numFmtId="176" fontId="17" fillId="0" borderId="1" xfId="12" applyNumberFormat="1" applyFont="1" applyFill="1" applyBorder="1" applyAlignment="1">
      <alignment vertical="center"/>
    </xf>
    <xf numFmtId="176" fontId="17" fillId="0" borderId="1" xfId="12" applyNumberFormat="1" applyFont="1" applyFill="1" applyBorder="1" applyAlignment="1">
      <alignment horizontal="right" vertical="center"/>
    </xf>
    <xf numFmtId="177" fontId="17" fillId="0" borderId="6" xfId="0" applyNumberFormat="1" applyFont="1" applyFill="1" applyBorder="1" applyAlignment="1">
      <alignment horizontal="right" vertical="center"/>
    </xf>
    <xf numFmtId="176" fontId="17" fillId="0" borderId="6" xfId="12" applyNumberFormat="1" applyFont="1" applyFill="1" applyBorder="1" applyAlignment="1">
      <alignment vertical="center"/>
    </xf>
    <xf numFmtId="176" fontId="17" fillId="0" borderId="6" xfId="12" applyNumberFormat="1" applyFont="1" applyFill="1" applyBorder="1" applyAlignment="1">
      <alignment horizontal="right" vertical="center"/>
    </xf>
    <xf numFmtId="0" fontId="13" fillId="0" borderId="10" xfId="0" applyFont="1" applyFill="1" applyBorder="1" applyAlignment="1">
      <alignment horizontal="center" vertical="center" textRotation="255"/>
    </xf>
    <xf numFmtId="0" fontId="13" fillId="0" borderId="8" xfId="0" applyFont="1" applyFill="1" applyBorder="1" applyAlignment="1">
      <alignment horizontal="center" vertical="center" textRotation="255"/>
    </xf>
    <xf numFmtId="177" fontId="17" fillId="0" borderId="8" xfId="0" applyNumberFormat="1" applyFont="1" applyFill="1" applyBorder="1" applyAlignment="1">
      <alignment vertical="center"/>
    </xf>
    <xf numFmtId="177" fontId="17" fillId="0" borderId="8" xfId="0" applyNumberFormat="1" applyFont="1" applyFill="1" applyBorder="1" applyAlignment="1">
      <alignment horizontal="right" vertical="center"/>
    </xf>
    <xf numFmtId="0" fontId="13" fillId="0" borderId="5" xfId="0" applyFont="1" applyFill="1" applyBorder="1" applyAlignment="1">
      <alignment horizontal="center" vertical="center" textRotation="255" shrinkToFit="1"/>
    </xf>
    <xf numFmtId="0" fontId="13" fillId="0" borderId="4" xfId="0" applyFont="1" applyFill="1" applyBorder="1" applyAlignment="1">
      <alignment horizontal="center" vertical="center" textRotation="255" shrinkToFit="1"/>
    </xf>
    <xf numFmtId="176" fontId="17" fillId="0" borderId="1" xfId="2" applyNumberFormat="1" applyFont="1" applyFill="1" applyBorder="1" applyAlignment="1">
      <alignment vertical="center"/>
    </xf>
    <xf numFmtId="0" fontId="13" fillId="0" borderId="6" xfId="0" applyFont="1" applyFill="1" applyBorder="1" applyAlignment="1">
      <alignment horizontal="center" vertical="center" textRotation="255" shrinkToFit="1"/>
    </xf>
    <xf numFmtId="0" fontId="13" fillId="0" borderId="7" xfId="0" applyFont="1" applyFill="1" applyBorder="1" applyAlignment="1">
      <alignment horizontal="distributed" vertical="center" indent="1"/>
    </xf>
    <xf numFmtId="0" fontId="13" fillId="0" borderId="10" xfId="0" applyFont="1" applyFill="1" applyBorder="1" applyAlignment="1">
      <alignment horizontal="center" vertical="center" textRotation="255" shrinkToFit="1"/>
    </xf>
    <xf numFmtId="0" fontId="13" fillId="0" borderId="8" xfId="0" applyFont="1" applyFill="1" applyBorder="1" applyAlignment="1">
      <alignment horizontal="center" vertical="center" textRotation="255" shrinkToFit="1"/>
    </xf>
    <xf numFmtId="178" fontId="17" fillId="0" borderId="10" xfId="0" applyNumberFormat="1" applyFont="1" applyFill="1" applyBorder="1" applyAlignment="1">
      <alignment vertical="center"/>
    </xf>
  </cellXfs>
  <cellStyles count="24">
    <cellStyle name="タイトル 2" xfId="19" xr:uid="{9C314B2D-0B2B-4DF7-9EF7-0C216A43E44D}"/>
    <cellStyle name="桁区切り" xfId="12" builtinId="6"/>
    <cellStyle name="桁区切り 2" xfId="1" xr:uid="{EDBCBC5A-85F7-4BC2-9FE2-8C331C7D6811}"/>
    <cellStyle name="桁区切り 2 3" xfId="8" xr:uid="{DEBB619C-876F-4F7F-80DE-23EC67A05A47}"/>
    <cellStyle name="桁区切り 3" xfId="2" xr:uid="{662B2942-EF53-43B9-9B4F-B8514DF07D33}"/>
    <cellStyle name="桁区切り 3 2" xfId="4" xr:uid="{6D16CBC5-A86F-4164-9692-F133E27954D8}"/>
    <cellStyle name="桁区切り 4" xfId="11" xr:uid="{33779EB2-27CA-42A2-8A5B-9B7DEE1212CD}"/>
    <cellStyle name="標準" xfId="0" builtinId="0" customBuiltin="1"/>
    <cellStyle name="標準 10" xfId="15" xr:uid="{92D6EAD1-2726-484E-8F58-239D28F037FC}"/>
    <cellStyle name="標準 11" xfId="18" xr:uid="{23D39BF3-D08E-4489-BEFB-C6F6B964B42D}"/>
    <cellStyle name="標準 12" xfId="23" xr:uid="{EA36FEFB-46E2-4072-9019-7260E7CC2D45}"/>
    <cellStyle name="標準 2" xfId="10" xr:uid="{BEA8DCE5-7999-470B-A2A4-F0EC1CD94D10}"/>
    <cellStyle name="標準 2 2" xfId="6" xr:uid="{16C41A50-3EF3-4798-9379-93DFBA285EBE}"/>
    <cellStyle name="標準 2 3" xfId="5" xr:uid="{602713A7-F3D4-4DF1-9275-D4D17CC0CB2A}"/>
    <cellStyle name="標準 3" xfId="9" xr:uid="{13DC74EF-1C86-4AA7-BEF6-61C3E3BE6446}"/>
    <cellStyle name="標準 3 2" xfId="20" xr:uid="{31AA172B-32F4-485C-A5F8-9AF43C3EB45B}"/>
    <cellStyle name="標準 4" xfId="7" xr:uid="{3A362A02-E390-4967-9A69-428B2496B512}"/>
    <cellStyle name="標準 5" xfId="13" xr:uid="{A128A5E9-C5A1-4EF5-9DEE-F9C17C3E06E6}"/>
    <cellStyle name="標準 5 2" xfId="21" xr:uid="{7FB7005C-EB02-4A97-A270-55A0B3CE359B}"/>
    <cellStyle name="標準 6" xfId="14" xr:uid="{797FF3F2-CE7D-4D09-BCC9-A7FF71C8898A}"/>
    <cellStyle name="標準 6 2" xfId="22" xr:uid="{16D95E4E-0D58-4C96-AEDF-DE96B7A7ECEE}"/>
    <cellStyle name="標準 7" xfId="16" xr:uid="{80A873D1-07B8-4D14-A4DB-CA5C04BC6E44}"/>
    <cellStyle name="標準 8" xfId="3" xr:uid="{F7BAE36C-6543-47F9-B7B7-F894D87CE3D2}"/>
    <cellStyle name="標準 9" xfId="17" xr:uid="{79CAA183-CBB9-45ED-84AD-52966B41BBC0}"/>
  </cellStyles>
  <dxfs count="0"/>
  <tableStyles count="0" defaultTableStyle="TableStyleMedium2" defaultPivotStyle="PivotStyleLight16"/>
  <colors>
    <mruColors>
      <color rgb="FFCCFFCC"/>
      <color rgb="FFCCFF99"/>
      <color rgb="FFFF94F6"/>
      <color rgb="FF007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C1AF9C-B085-4BF4-AF98-2D3101B072B5}">
  <sheetPr>
    <tabColor rgb="FF0070C0"/>
    <pageSetUpPr fitToPage="1"/>
  </sheetPr>
  <dimension ref="A1:O35"/>
  <sheetViews>
    <sheetView showGridLines="0" tabSelected="1" zoomScaleNormal="100" zoomScaleSheetLayoutView="120" workbookViewId="0"/>
  </sheetViews>
  <sheetFormatPr defaultRowHeight="13.5" x14ac:dyDescent="0.15"/>
  <cols>
    <col min="1" max="1" width="3.375" style="3" customWidth="1"/>
    <col min="2" max="2" width="2.125" style="3" customWidth="1"/>
    <col min="3" max="3" width="14.75" style="3" customWidth="1"/>
    <col min="4" max="12" width="7.625" style="3" customWidth="1"/>
    <col min="13" max="13" width="9.125" style="3" customWidth="1"/>
    <col min="14" max="31" width="8.875" style="3" bestFit="1" customWidth="1"/>
    <col min="32" max="32" width="5.875" style="3" customWidth="1"/>
    <col min="33" max="245" width="8.875" style="3" bestFit="1" customWidth="1"/>
    <col min="246" max="246" width="3.375" style="3" customWidth="1"/>
    <col min="247" max="247" width="15.625" style="3" customWidth="1"/>
    <col min="248" max="248" width="1.375" style="3" customWidth="1"/>
    <col min="249" max="249" width="5" style="3" customWidth="1"/>
    <col min="250" max="251" width="1.375" style="3" customWidth="1"/>
    <col min="252" max="252" width="5" style="3" customWidth="1"/>
    <col min="253" max="254" width="1.375" style="3" customWidth="1"/>
    <col min="255" max="255" width="5" style="3" customWidth="1"/>
    <col min="256" max="257" width="1.375" style="3" customWidth="1"/>
    <col min="258" max="258" width="5" style="3" customWidth="1"/>
    <col min="259" max="260" width="1.375" style="3" customWidth="1"/>
    <col min="261" max="261" width="5" style="3" customWidth="1"/>
    <col min="262" max="263" width="1.375" style="3" customWidth="1"/>
    <col min="264" max="264" width="5" style="3" customWidth="1"/>
    <col min="265" max="266" width="1.375" style="3" customWidth="1"/>
    <col min="267" max="267" width="5" style="3" customWidth="1"/>
    <col min="268" max="268" width="1.375" style="3" customWidth="1"/>
    <col min="269" max="269" width="7.125" style="3" customWidth="1"/>
    <col min="270" max="501" width="8.875" style="3" bestFit="1" customWidth="1"/>
    <col min="502" max="502" width="3.375" style="3" customWidth="1"/>
    <col min="503" max="503" width="15.625" style="3" customWidth="1"/>
    <col min="504" max="504" width="1.375" style="3" customWidth="1"/>
    <col min="505" max="505" width="5" style="3" customWidth="1"/>
    <col min="506" max="507" width="1.375" style="3" customWidth="1"/>
    <col min="508" max="508" width="5" style="3" customWidth="1"/>
    <col min="509" max="510" width="1.375" style="3" customWidth="1"/>
    <col min="511" max="511" width="5" style="3" customWidth="1"/>
    <col min="512" max="513" width="1.375" style="3" customWidth="1"/>
    <col min="514" max="514" width="5" style="3" customWidth="1"/>
    <col min="515" max="516" width="1.375" style="3" customWidth="1"/>
    <col min="517" max="517" width="5" style="3" customWidth="1"/>
    <col min="518" max="519" width="1.375" style="3" customWidth="1"/>
    <col min="520" max="520" width="5" style="3" customWidth="1"/>
    <col min="521" max="522" width="1.375" style="3" customWidth="1"/>
    <col min="523" max="523" width="5" style="3" customWidth="1"/>
    <col min="524" max="524" width="1.375" style="3" customWidth="1"/>
    <col min="525" max="525" width="7.125" style="3" customWidth="1"/>
    <col min="526" max="757" width="8.875" style="3" bestFit="1" customWidth="1"/>
    <col min="758" max="758" width="3.375" style="3" customWidth="1"/>
    <col min="759" max="759" width="15.625" style="3" customWidth="1"/>
    <col min="760" max="760" width="1.375" style="3" customWidth="1"/>
    <col min="761" max="761" width="5" style="3" customWidth="1"/>
    <col min="762" max="763" width="1.375" style="3" customWidth="1"/>
    <col min="764" max="764" width="5" style="3" customWidth="1"/>
    <col min="765" max="766" width="1.375" style="3" customWidth="1"/>
    <col min="767" max="767" width="5" style="3" customWidth="1"/>
    <col min="768" max="769" width="1.375" style="3" customWidth="1"/>
    <col min="770" max="770" width="5" style="3" customWidth="1"/>
    <col min="771" max="772" width="1.375" style="3" customWidth="1"/>
    <col min="773" max="773" width="5" style="3" customWidth="1"/>
    <col min="774" max="775" width="1.375" style="3" customWidth="1"/>
    <col min="776" max="776" width="5" style="3" customWidth="1"/>
    <col min="777" max="778" width="1.375" style="3" customWidth="1"/>
    <col min="779" max="779" width="5" style="3" customWidth="1"/>
    <col min="780" max="780" width="1.375" style="3" customWidth="1"/>
    <col min="781" max="781" width="7.125" style="3" customWidth="1"/>
    <col min="782" max="1013" width="8.875" style="3" bestFit="1" customWidth="1"/>
    <col min="1014" max="1014" width="3.375" style="3" customWidth="1"/>
    <col min="1015" max="1015" width="15.625" style="3" customWidth="1"/>
    <col min="1016" max="1016" width="1.375" style="3" customWidth="1"/>
    <col min="1017" max="1017" width="5" style="3" customWidth="1"/>
    <col min="1018" max="1019" width="1.375" style="3" customWidth="1"/>
    <col min="1020" max="1020" width="5" style="3" customWidth="1"/>
    <col min="1021" max="1022" width="1.375" style="3" customWidth="1"/>
    <col min="1023" max="1023" width="5" style="3" customWidth="1"/>
    <col min="1024" max="1025" width="1.375" style="3" customWidth="1"/>
    <col min="1026" max="1026" width="5" style="3" customWidth="1"/>
    <col min="1027" max="1028" width="1.375" style="3" customWidth="1"/>
    <col min="1029" max="1029" width="5" style="3" customWidth="1"/>
    <col min="1030" max="1031" width="1.375" style="3" customWidth="1"/>
    <col min="1032" max="1032" width="5" style="3" customWidth="1"/>
    <col min="1033" max="1034" width="1.375" style="3" customWidth="1"/>
    <col min="1035" max="1035" width="5" style="3" customWidth="1"/>
    <col min="1036" max="1036" width="1.375" style="3" customWidth="1"/>
    <col min="1037" max="1037" width="7.125" style="3" customWidth="1"/>
    <col min="1038" max="1269" width="8.875" style="3" bestFit="1" customWidth="1"/>
    <col min="1270" max="1270" width="3.375" style="3" customWidth="1"/>
    <col min="1271" max="1271" width="15.625" style="3" customWidth="1"/>
    <col min="1272" max="1272" width="1.375" style="3" customWidth="1"/>
    <col min="1273" max="1273" width="5" style="3" customWidth="1"/>
    <col min="1274" max="1275" width="1.375" style="3" customWidth="1"/>
    <col min="1276" max="1276" width="5" style="3" customWidth="1"/>
    <col min="1277" max="1278" width="1.375" style="3" customWidth="1"/>
    <col min="1279" max="1279" width="5" style="3" customWidth="1"/>
    <col min="1280" max="1281" width="1.375" style="3" customWidth="1"/>
    <col min="1282" max="1282" width="5" style="3" customWidth="1"/>
    <col min="1283" max="1284" width="1.375" style="3" customWidth="1"/>
    <col min="1285" max="1285" width="5" style="3" customWidth="1"/>
    <col min="1286" max="1287" width="1.375" style="3" customWidth="1"/>
    <col min="1288" max="1288" width="5" style="3" customWidth="1"/>
    <col min="1289" max="1290" width="1.375" style="3" customWidth="1"/>
    <col min="1291" max="1291" width="5" style="3" customWidth="1"/>
    <col min="1292" max="1292" width="1.375" style="3" customWidth="1"/>
    <col min="1293" max="1293" width="7.125" style="3" customWidth="1"/>
    <col min="1294" max="1525" width="8.875" style="3" bestFit="1" customWidth="1"/>
    <col min="1526" max="1526" width="3.375" style="3" customWidth="1"/>
    <col min="1527" max="1527" width="15.625" style="3" customWidth="1"/>
    <col min="1528" max="1528" width="1.375" style="3" customWidth="1"/>
    <col min="1529" max="1529" width="5" style="3" customWidth="1"/>
    <col min="1530" max="1531" width="1.375" style="3" customWidth="1"/>
    <col min="1532" max="1532" width="5" style="3" customWidth="1"/>
    <col min="1533" max="1534" width="1.375" style="3" customWidth="1"/>
    <col min="1535" max="1535" width="5" style="3" customWidth="1"/>
    <col min="1536" max="1537" width="1.375" style="3" customWidth="1"/>
    <col min="1538" max="1538" width="5" style="3" customWidth="1"/>
    <col min="1539" max="1540" width="1.375" style="3" customWidth="1"/>
    <col min="1541" max="1541" width="5" style="3" customWidth="1"/>
    <col min="1542" max="1543" width="1.375" style="3" customWidth="1"/>
    <col min="1544" max="1544" width="5" style="3" customWidth="1"/>
    <col min="1545" max="1546" width="1.375" style="3" customWidth="1"/>
    <col min="1547" max="1547" width="5" style="3" customWidth="1"/>
    <col min="1548" max="1548" width="1.375" style="3" customWidth="1"/>
    <col min="1549" max="1549" width="7.125" style="3" customWidth="1"/>
    <col min="1550" max="1781" width="8.875" style="3" bestFit="1" customWidth="1"/>
    <col min="1782" max="1782" width="3.375" style="3" customWidth="1"/>
    <col min="1783" max="1783" width="15.625" style="3" customWidth="1"/>
    <col min="1784" max="1784" width="1.375" style="3" customWidth="1"/>
    <col min="1785" max="1785" width="5" style="3" customWidth="1"/>
    <col min="1786" max="1787" width="1.375" style="3" customWidth="1"/>
    <col min="1788" max="1788" width="5" style="3" customWidth="1"/>
    <col min="1789" max="1790" width="1.375" style="3" customWidth="1"/>
    <col min="1791" max="1791" width="5" style="3" customWidth="1"/>
    <col min="1792" max="1793" width="1.375" style="3" customWidth="1"/>
    <col min="1794" max="1794" width="5" style="3" customWidth="1"/>
    <col min="1795" max="1796" width="1.375" style="3" customWidth="1"/>
    <col min="1797" max="1797" width="5" style="3" customWidth="1"/>
    <col min="1798" max="1799" width="1.375" style="3" customWidth="1"/>
    <col min="1800" max="1800" width="5" style="3" customWidth="1"/>
    <col min="1801" max="1802" width="1.375" style="3" customWidth="1"/>
    <col min="1803" max="1803" width="5" style="3" customWidth="1"/>
    <col min="1804" max="1804" width="1.375" style="3" customWidth="1"/>
    <col min="1805" max="1805" width="7.125" style="3" customWidth="1"/>
    <col min="1806" max="2037" width="8.875" style="3" bestFit="1" customWidth="1"/>
    <col min="2038" max="2038" width="3.375" style="3" customWidth="1"/>
    <col min="2039" max="2039" width="15.625" style="3" customWidth="1"/>
    <col min="2040" max="2040" width="1.375" style="3" customWidth="1"/>
    <col min="2041" max="2041" width="5" style="3" customWidth="1"/>
    <col min="2042" max="2043" width="1.375" style="3" customWidth="1"/>
    <col min="2044" max="2044" width="5" style="3" customWidth="1"/>
    <col min="2045" max="2046" width="1.375" style="3" customWidth="1"/>
    <col min="2047" max="2047" width="5" style="3" customWidth="1"/>
    <col min="2048" max="2049" width="1.375" style="3" customWidth="1"/>
    <col min="2050" max="2050" width="5" style="3" customWidth="1"/>
    <col min="2051" max="2052" width="1.375" style="3" customWidth="1"/>
    <col min="2053" max="2053" width="5" style="3" customWidth="1"/>
    <col min="2054" max="2055" width="1.375" style="3" customWidth="1"/>
    <col min="2056" max="2056" width="5" style="3" customWidth="1"/>
    <col min="2057" max="2058" width="1.375" style="3" customWidth="1"/>
    <col min="2059" max="2059" width="5" style="3" customWidth="1"/>
    <col min="2060" max="2060" width="1.375" style="3" customWidth="1"/>
    <col min="2061" max="2061" width="7.125" style="3" customWidth="1"/>
    <col min="2062" max="2293" width="8.875" style="3" bestFit="1" customWidth="1"/>
    <col min="2294" max="2294" width="3.375" style="3" customWidth="1"/>
    <col min="2295" max="2295" width="15.625" style="3" customWidth="1"/>
    <col min="2296" max="2296" width="1.375" style="3" customWidth="1"/>
    <col min="2297" max="2297" width="5" style="3" customWidth="1"/>
    <col min="2298" max="2299" width="1.375" style="3" customWidth="1"/>
    <col min="2300" max="2300" width="5" style="3" customWidth="1"/>
    <col min="2301" max="2302" width="1.375" style="3" customWidth="1"/>
    <col min="2303" max="2303" width="5" style="3" customWidth="1"/>
    <col min="2304" max="2305" width="1.375" style="3" customWidth="1"/>
    <col min="2306" max="2306" width="5" style="3" customWidth="1"/>
    <col min="2307" max="2308" width="1.375" style="3" customWidth="1"/>
    <col min="2309" max="2309" width="5" style="3" customWidth="1"/>
    <col min="2310" max="2311" width="1.375" style="3" customWidth="1"/>
    <col min="2312" max="2312" width="5" style="3" customWidth="1"/>
    <col min="2313" max="2314" width="1.375" style="3" customWidth="1"/>
    <col min="2315" max="2315" width="5" style="3" customWidth="1"/>
    <col min="2316" max="2316" width="1.375" style="3" customWidth="1"/>
    <col min="2317" max="2317" width="7.125" style="3" customWidth="1"/>
    <col min="2318" max="2549" width="8.875" style="3" bestFit="1" customWidth="1"/>
    <col min="2550" max="2550" width="3.375" style="3" customWidth="1"/>
    <col min="2551" max="2551" width="15.625" style="3" customWidth="1"/>
    <col min="2552" max="2552" width="1.375" style="3" customWidth="1"/>
    <col min="2553" max="2553" width="5" style="3" customWidth="1"/>
    <col min="2554" max="2555" width="1.375" style="3" customWidth="1"/>
    <col min="2556" max="2556" width="5" style="3" customWidth="1"/>
    <col min="2557" max="2558" width="1.375" style="3" customWidth="1"/>
    <col min="2559" max="2559" width="5" style="3" customWidth="1"/>
    <col min="2560" max="2561" width="1.375" style="3" customWidth="1"/>
    <col min="2562" max="2562" width="5" style="3" customWidth="1"/>
    <col min="2563" max="2564" width="1.375" style="3" customWidth="1"/>
    <col min="2565" max="2565" width="5" style="3" customWidth="1"/>
    <col min="2566" max="2567" width="1.375" style="3" customWidth="1"/>
    <col min="2568" max="2568" width="5" style="3" customWidth="1"/>
    <col min="2569" max="2570" width="1.375" style="3" customWidth="1"/>
    <col min="2571" max="2571" width="5" style="3" customWidth="1"/>
    <col min="2572" max="2572" width="1.375" style="3" customWidth="1"/>
    <col min="2573" max="2573" width="7.125" style="3" customWidth="1"/>
    <col min="2574" max="2805" width="8.875" style="3" bestFit="1" customWidth="1"/>
    <col min="2806" max="2806" width="3.375" style="3" customWidth="1"/>
    <col min="2807" max="2807" width="15.625" style="3" customWidth="1"/>
    <col min="2808" max="2808" width="1.375" style="3" customWidth="1"/>
    <col min="2809" max="2809" width="5" style="3" customWidth="1"/>
    <col min="2810" max="2811" width="1.375" style="3" customWidth="1"/>
    <col min="2812" max="2812" width="5" style="3" customWidth="1"/>
    <col min="2813" max="2814" width="1.375" style="3" customWidth="1"/>
    <col min="2815" max="2815" width="5" style="3" customWidth="1"/>
    <col min="2816" max="2817" width="1.375" style="3" customWidth="1"/>
    <col min="2818" max="2818" width="5" style="3" customWidth="1"/>
    <col min="2819" max="2820" width="1.375" style="3" customWidth="1"/>
    <col min="2821" max="2821" width="5" style="3" customWidth="1"/>
    <col min="2822" max="2823" width="1.375" style="3" customWidth="1"/>
    <col min="2824" max="2824" width="5" style="3" customWidth="1"/>
    <col min="2825" max="2826" width="1.375" style="3" customWidth="1"/>
    <col min="2827" max="2827" width="5" style="3" customWidth="1"/>
    <col min="2828" max="2828" width="1.375" style="3" customWidth="1"/>
    <col min="2829" max="2829" width="7.125" style="3" customWidth="1"/>
    <col min="2830" max="3061" width="8.875" style="3" bestFit="1" customWidth="1"/>
    <col min="3062" max="3062" width="3.375" style="3" customWidth="1"/>
    <col min="3063" max="3063" width="15.625" style="3" customWidth="1"/>
    <col min="3064" max="3064" width="1.375" style="3" customWidth="1"/>
    <col min="3065" max="3065" width="5" style="3" customWidth="1"/>
    <col min="3066" max="3067" width="1.375" style="3" customWidth="1"/>
    <col min="3068" max="3068" width="5" style="3" customWidth="1"/>
    <col min="3069" max="3070" width="1.375" style="3" customWidth="1"/>
    <col min="3071" max="3071" width="5" style="3" customWidth="1"/>
    <col min="3072" max="3073" width="1.375" style="3" customWidth="1"/>
    <col min="3074" max="3074" width="5" style="3" customWidth="1"/>
    <col min="3075" max="3076" width="1.375" style="3" customWidth="1"/>
    <col min="3077" max="3077" width="5" style="3" customWidth="1"/>
    <col min="3078" max="3079" width="1.375" style="3" customWidth="1"/>
    <col min="3080" max="3080" width="5" style="3" customWidth="1"/>
    <col min="3081" max="3082" width="1.375" style="3" customWidth="1"/>
    <col min="3083" max="3083" width="5" style="3" customWidth="1"/>
    <col min="3084" max="3084" width="1.375" style="3" customWidth="1"/>
    <col min="3085" max="3085" width="7.125" style="3" customWidth="1"/>
    <col min="3086" max="3317" width="8.875" style="3" bestFit="1" customWidth="1"/>
    <col min="3318" max="3318" width="3.375" style="3" customWidth="1"/>
    <col min="3319" max="3319" width="15.625" style="3" customWidth="1"/>
    <col min="3320" max="3320" width="1.375" style="3" customWidth="1"/>
    <col min="3321" max="3321" width="5" style="3" customWidth="1"/>
    <col min="3322" max="3323" width="1.375" style="3" customWidth="1"/>
    <col min="3324" max="3324" width="5" style="3" customWidth="1"/>
    <col min="3325" max="3326" width="1.375" style="3" customWidth="1"/>
    <col min="3327" max="3327" width="5" style="3" customWidth="1"/>
    <col min="3328" max="3329" width="1.375" style="3" customWidth="1"/>
    <col min="3330" max="3330" width="5" style="3" customWidth="1"/>
    <col min="3331" max="3332" width="1.375" style="3" customWidth="1"/>
    <col min="3333" max="3333" width="5" style="3" customWidth="1"/>
    <col min="3334" max="3335" width="1.375" style="3" customWidth="1"/>
    <col min="3336" max="3336" width="5" style="3" customWidth="1"/>
    <col min="3337" max="3338" width="1.375" style="3" customWidth="1"/>
    <col min="3339" max="3339" width="5" style="3" customWidth="1"/>
    <col min="3340" max="3340" width="1.375" style="3" customWidth="1"/>
    <col min="3341" max="3341" width="7.125" style="3" customWidth="1"/>
    <col min="3342" max="3573" width="8.875" style="3" bestFit="1" customWidth="1"/>
    <col min="3574" max="3574" width="3.375" style="3" customWidth="1"/>
    <col min="3575" max="3575" width="15.625" style="3" customWidth="1"/>
    <col min="3576" max="3576" width="1.375" style="3" customWidth="1"/>
    <col min="3577" max="3577" width="5" style="3" customWidth="1"/>
    <col min="3578" max="3579" width="1.375" style="3" customWidth="1"/>
    <col min="3580" max="3580" width="5" style="3" customWidth="1"/>
    <col min="3581" max="3582" width="1.375" style="3" customWidth="1"/>
    <col min="3583" max="3583" width="5" style="3" customWidth="1"/>
    <col min="3584" max="3585" width="1.375" style="3" customWidth="1"/>
    <col min="3586" max="3586" width="5" style="3" customWidth="1"/>
    <col min="3587" max="3588" width="1.375" style="3" customWidth="1"/>
    <col min="3589" max="3589" width="5" style="3" customWidth="1"/>
    <col min="3590" max="3591" width="1.375" style="3" customWidth="1"/>
    <col min="3592" max="3592" width="5" style="3" customWidth="1"/>
    <col min="3593" max="3594" width="1.375" style="3" customWidth="1"/>
    <col min="3595" max="3595" width="5" style="3" customWidth="1"/>
    <col min="3596" max="3596" width="1.375" style="3" customWidth="1"/>
    <col min="3597" max="3597" width="7.125" style="3" customWidth="1"/>
    <col min="3598" max="3829" width="8.875" style="3" bestFit="1" customWidth="1"/>
    <col min="3830" max="3830" width="3.375" style="3" customWidth="1"/>
    <col min="3831" max="3831" width="15.625" style="3" customWidth="1"/>
    <col min="3832" max="3832" width="1.375" style="3" customWidth="1"/>
    <col min="3833" max="3833" width="5" style="3" customWidth="1"/>
    <col min="3834" max="3835" width="1.375" style="3" customWidth="1"/>
    <col min="3836" max="3836" width="5" style="3" customWidth="1"/>
    <col min="3837" max="3838" width="1.375" style="3" customWidth="1"/>
    <col min="3839" max="3839" width="5" style="3" customWidth="1"/>
    <col min="3840" max="3841" width="1.375" style="3" customWidth="1"/>
    <col min="3842" max="3842" width="5" style="3" customWidth="1"/>
    <col min="3843" max="3844" width="1.375" style="3" customWidth="1"/>
    <col min="3845" max="3845" width="5" style="3" customWidth="1"/>
    <col min="3846" max="3847" width="1.375" style="3" customWidth="1"/>
    <col min="3848" max="3848" width="5" style="3" customWidth="1"/>
    <col min="3849" max="3850" width="1.375" style="3" customWidth="1"/>
    <col min="3851" max="3851" width="5" style="3" customWidth="1"/>
    <col min="3852" max="3852" width="1.375" style="3" customWidth="1"/>
    <col min="3853" max="3853" width="7.125" style="3" customWidth="1"/>
    <col min="3854" max="4085" width="8.875" style="3" bestFit="1" customWidth="1"/>
    <col min="4086" max="4086" width="3.375" style="3" customWidth="1"/>
    <col min="4087" max="4087" width="15.625" style="3" customWidth="1"/>
    <col min="4088" max="4088" width="1.375" style="3" customWidth="1"/>
    <col min="4089" max="4089" width="5" style="3" customWidth="1"/>
    <col min="4090" max="4091" width="1.375" style="3" customWidth="1"/>
    <col min="4092" max="4092" width="5" style="3" customWidth="1"/>
    <col min="4093" max="4094" width="1.375" style="3" customWidth="1"/>
    <col min="4095" max="4095" width="5" style="3" customWidth="1"/>
    <col min="4096" max="4097" width="1.375" style="3" customWidth="1"/>
    <col min="4098" max="4098" width="5" style="3" customWidth="1"/>
    <col min="4099" max="4100" width="1.375" style="3" customWidth="1"/>
    <col min="4101" max="4101" width="5" style="3" customWidth="1"/>
    <col min="4102" max="4103" width="1.375" style="3" customWidth="1"/>
    <col min="4104" max="4104" width="5" style="3" customWidth="1"/>
    <col min="4105" max="4106" width="1.375" style="3" customWidth="1"/>
    <col min="4107" max="4107" width="5" style="3" customWidth="1"/>
    <col min="4108" max="4108" width="1.375" style="3" customWidth="1"/>
    <col min="4109" max="4109" width="7.125" style="3" customWidth="1"/>
    <col min="4110" max="4341" width="8.875" style="3" bestFit="1" customWidth="1"/>
    <col min="4342" max="4342" width="3.375" style="3" customWidth="1"/>
    <col min="4343" max="4343" width="15.625" style="3" customWidth="1"/>
    <col min="4344" max="4344" width="1.375" style="3" customWidth="1"/>
    <col min="4345" max="4345" width="5" style="3" customWidth="1"/>
    <col min="4346" max="4347" width="1.375" style="3" customWidth="1"/>
    <col min="4348" max="4348" width="5" style="3" customWidth="1"/>
    <col min="4349" max="4350" width="1.375" style="3" customWidth="1"/>
    <col min="4351" max="4351" width="5" style="3" customWidth="1"/>
    <col min="4352" max="4353" width="1.375" style="3" customWidth="1"/>
    <col min="4354" max="4354" width="5" style="3" customWidth="1"/>
    <col min="4355" max="4356" width="1.375" style="3" customWidth="1"/>
    <col min="4357" max="4357" width="5" style="3" customWidth="1"/>
    <col min="4358" max="4359" width="1.375" style="3" customWidth="1"/>
    <col min="4360" max="4360" width="5" style="3" customWidth="1"/>
    <col min="4361" max="4362" width="1.375" style="3" customWidth="1"/>
    <col min="4363" max="4363" width="5" style="3" customWidth="1"/>
    <col min="4364" max="4364" width="1.375" style="3" customWidth="1"/>
    <col min="4365" max="4365" width="7.125" style="3" customWidth="1"/>
    <col min="4366" max="4597" width="8.875" style="3" bestFit="1" customWidth="1"/>
    <col min="4598" max="4598" width="3.375" style="3" customWidth="1"/>
    <col min="4599" max="4599" width="15.625" style="3" customWidth="1"/>
    <col min="4600" max="4600" width="1.375" style="3" customWidth="1"/>
    <col min="4601" max="4601" width="5" style="3" customWidth="1"/>
    <col min="4602" max="4603" width="1.375" style="3" customWidth="1"/>
    <col min="4604" max="4604" width="5" style="3" customWidth="1"/>
    <col min="4605" max="4606" width="1.375" style="3" customWidth="1"/>
    <col min="4607" max="4607" width="5" style="3" customWidth="1"/>
    <col min="4608" max="4609" width="1.375" style="3" customWidth="1"/>
    <col min="4610" max="4610" width="5" style="3" customWidth="1"/>
    <col min="4611" max="4612" width="1.375" style="3" customWidth="1"/>
    <col min="4613" max="4613" width="5" style="3" customWidth="1"/>
    <col min="4614" max="4615" width="1.375" style="3" customWidth="1"/>
    <col min="4616" max="4616" width="5" style="3" customWidth="1"/>
    <col min="4617" max="4618" width="1.375" style="3" customWidth="1"/>
    <col min="4619" max="4619" width="5" style="3" customWidth="1"/>
    <col min="4620" max="4620" width="1.375" style="3" customWidth="1"/>
    <col min="4621" max="4621" width="7.125" style="3" customWidth="1"/>
    <col min="4622" max="4853" width="8.875" style="3" bestFit="1" customWidth="1"/>
    <col min="4854" max="4854" width="3.375" style="3" customWidth="1"/>
    <col min="4855" max="4855" width="15.625" style="3" customWidth="1"/>
    <col min="4856" max="4856" width="1.375" style="3" customWidth="1"/>
    <col min="4857" max="4857" width="5" style="3" customWidth="1"/>
    <col min="4858" max="4859" width="1.375" style="3" customWidth="1"/>
    <col min="4860" max="4860" width="5" style="3" customWidth="1"/>
    <col min="4861" max="4862" width="1.375" style="3" customWidth="1"/>
    <col min="4863" max="4863" width="5" style="3" customWidth="1"/>
    <col min="4864" max="4865" width="1.375" style="3" customWidth="1"/>
    <col min="4866" max="4866" width="5" style="3" customWidth="1"/>
    <col min="4867" max="4868" width="1.375" style="3" customWidth="1"/>
    <col min="4869" max="4869" width="5" style="3" customWidth="1"/>
    <col min="4870" max="4871" width="1.375" style="3" customWidth="1"/>
    <col min="4872" max="4872" width="5" style="3" customWidth="1"/>
    <col min="4873" max="4874" width="1.375" style="3" customWidth="1"/>
    <col min="4875" max="4875" width="5" style="3" customWidth="1"/>
    <col min="4876" max="4876" width="1.375" style="3" customWidth="1"/>
    <col min="4877" max="4877" width="7.125" style="3" customWidth="1"/>
    <col min="4878" max="5109" width="8.875" style="3" bestFit="1" customWidth="1"/>
    <col min="5110" max="5110" width="3.375" style="3" customWidth="1"/>
    <col min="5111" max="5111" width="15.625" style="3" customWidth="1"/>
    <col min="5112" max="5112" width="1.375" style="3" customWidth="1"/>
    <col min="5113" max="5113" width="5" style="3" customWidth="1"/>
    <col min="5114" max="5115" width="1.375" style="3" customWidth="1"/>
    <col min="5116" max="5116" width="5" style="3" customWidth="1"/>
    <col min="5117" max="5118" width="1.375" style="3" customWidth="1"/>
    <col min="5119" max="5119" width="5" style="3" customWidth="1"/>
    <col min="5120" max="5121" width="1.375" style="3" customWidth="1"/>
    <col min="5122" max="5122" width="5" style="3" customWidth="1"/>
    <col min="5123" max="5124" width="1.375" style="3" customWidth="1"/>
    <col min="5125" max="5125" width="5" style="3" customWidth="1"/>
    <col min="5126" max="5127" width="1.375" style="3" customWidth="1"/>
    <col min="5128" max="5128" width="5" style="3" customWidth="1"/>
    <col min="5129" max="5130" width="1.375" style="3" customWidth="1"/>
    <col min="5131" max="5131" width="5" style="3" customWidth="1"/>
    <col min="5132" max="5132" width="1.375" style="3" customWidth="1"/>
    <col min="5133" max="5133" width="7.125" style="3" customWidth="1"/>
    <col min="5134" max="5365" width="8.875" style="3" bestFit="1" customWidth="1"/>
    <col min="5366" max="5366" width="3.375" style="3" customWidth="1"/>
    <col min="5367" max="5367" width="15.625" style="3" customWidth="1"/>
    <col min="5368" max="5368" width="1.375" style="3" customWidth="1"/>
    <col min="5369" max="5369" width="5" style="3" customWidth="1"/>
    <col min="5370" max="5371" width="1.375" style="3" customWidth="1"/>
    <col min="5372" max="5372" width="5" style="3" customWidth="1"/>
    <col min="5373" max="5374" width="1.375" style="3" customWidth="1"/>
    <col min="5375" max="5375" width="5" style="3" customWidth="1"/>
    <col min="5376" max="5377" width="1.375" style="3" customWidth="1"/>
    <col min="5378" max="5378" width="5" style="3" customWidth="1"/>
    <col min="5379" max="5380" width="1.375" style="3" customWidth="1"/>
    <col min="5381" max="5381" width="5" style="3" customWidth="1"/>
    <col min="5382" max="5383" width="1.375" style="3" customWidth="1"/>
    <col min="5384" max="5384" width="5" style="3" customWidth="1"/>
    <col min="5385" max="5386" width="1.375" style="3" customWidth="1"/>
    <col min="5387" max="5387" width="5" style="3" customWidth="1"/>
    <col min="5388" max="5388" width="1.375" style="3" customWidth="1"/>
    <col min="5389" max="5389" width="7.125" style="3" customWidth="1"/>
    <col min="5390" max="5621" width="8.875" style="3" bestFit="1" customWidth="1"/>
    <col min="5622" max="5622" width="3.375" style="3" customWidth="1"/>
    <col min="5623" max="5623" width="15.625" style="3" customWidth="1"/>
    <col min="5624" max="5624" width="1.375" style="3" customWidth="1"/>
    <col min="5625" max="5625" width="5" style="3" customWidth="1"/>
    <col min="5626" max="5627" width="1.375" style="3" customWidth="1"/>
    <col min="5628" max="5628" width="5" style="3" customWidth="1"/>
    <col min="5629" max="5630" width="1.375" style="3" customWidth="1"/>
    <col min="5631" max="5631" width="5" style="3" customWidth="1"/>
    <col min="5632" max="5633" width="1.375" style="3" customWidth="1"/>
    <col min="5634" max="5634" width="5" style="3" customWidth="1"/>
    <col min="5635" max="5636" width="1.375" style="3" customWidth="1"/>
    <col min="5637" max="5637" width="5" style="3" customWidth="1"/>
    <col min="5638" max="5639" width="1.375" style="3" customWidth="1"/>
    <col min="5640" max="5640" width="5" style="3" customWidth="1"/>
    <col min="5641" max="5642" width="1.375" style="3" customWidth="1"/>
    <col min="5643" max="5643" width="5" style="3" customWidth="1"/>
    <col min="5644" max="5644" width="1.375" style="3" customWidth="1"/>
    <col min="5645" max="5645" width="7.125" style="3" customWidth="1"/>
    <col min="5646" max="5877" width="8.875" style="3" bestFit="1" customWidth="1"/>
    <col min="5878" max="5878" width="3.375" style="3" customWidth="1"/>
    <col min="5879" max="5879" width="15.625" style="3" customWidth="1"/>
    <col min="5880" max="5880" width="1.375" style="3" customWidth="1"/>
    <col min="5881" max="5881" width="5" style="3" customWidth="1"/>
    <col min="5882" max="5883" width="1.375" style="3" customWidth="1"/>
    <col min="5884" max="5884" width="5" style="3" customWidth="1"/>
    <col min="5885" max="5886" width="1.375" style="3" customWidth="1"/>
    <col min="5887" max="5887" width="5" style="3" customWidth="1"/>
    <col min="5888" max="5889" width="1.375" style="3" customWidth="1"/>
    <col min="5890" max="5890" width="5" style="3" customWidth="1"/>
    <col min="5891" max="5892" width="1.375" style="3" customWidth="1"/>
    <col min="5893" max="5893" width="5" style="3" customWidth="1"/>
    <col min="5894" max="5895" width="1.375" style="3" customWidth="1"/>
    <col min="5896" max="5896" width="5" style="3" customWidth="1"/>
    <col min="5897" max="5898" width="1.375" style="3" customWidth="1"/>
    <col min="5899" max="5899" width="5" style="3" customWidth="1"/>
    <col min="5900" max="5900" width="1.375" style="3" customWidth="1"/>
    <col min="5901" max="5901" width="7.125" style="3" customWidth="1"/>
    <col min="5902" max="6133" width="8.875" style="3" bestFit="1" customWidth="1"/>
    <col min="6134" max="6134" width="3.375" style="3" customWidth="1"/>
    <col min="6135" max="6135" width="15.625" style="3" customWidth="1"/>
    <col min="6136" max="6136" width="1.375" style="3" customWidth="1"/>
    <col min="6137" max="6137" width="5" style="3" customWidth="1"/>
    <col min="6138" max="6139" width="1.375" style="3" customWidth="1"/>
    <col min="6140" max="6140" width="5" style="3" customWidth="1"/>
    <col min="6141" max="6142" width="1.375" style="3" customWidth="1"/>
    <col min="6143" max="6143" width="5" style="3" customWidth="1"/>
    <col min="6144" max="6145" width="1.375" style="3" customWidth="1"/>
    <col min="6146" max="6146" width="5" style="3" customWidth="1"/>
    <col min="6147" max="6148" width="1.375" style="3" customWidth="1"/>
    <col min="6149" max="6149" width="5" style="3" customWidth="1"/>
    <col min="6150" max="6151" width="1.375" style="3" customWidth="1"/>
    <col min="6152" max="6152" width="5" style="3" customWidth="1"/>
    <col min="6153" max="6154" width="1.375" style="3" customWidth="1"/>
    <col min="6155" max="6155" width="5" style="3" customWidth="1"/>
    <col min="6156" max="6156" width="1.375" style="3" customWidth="1"/>
    <col min="6157" max="6157" width="7.125" style="3" customWidth="1"/>
    <col min="6158" max="6389" width="8.875" style="3" bestFit="1" customWidth="1"/>
    <col min="6390" max="6390" width="3.375" style="3" customWidth="1"/>
    <col min="6391" max="6391" width="15.625" style="3" customWidth="1"/>
    <col min="6392" max="6392" width="1.375" style="3" customWidth="1"/>
    <col min="6393" max="6393" width="5" style="3" customWidth="1"/>
    <col min="6394" max="6395" width="1.375" style="3" customWidth="1"/>
    <col min="6396" max="6396" width="5" style="3" customWidth="1"/>
    <col min="6397" max="6398" width="1.375" style="3" customWidth="1"/>
    <col min="6399" max="6399" width="5" style="3" customWidth="1"/>
    <col min="6400" max="6401" width="1.375" style="3" customWidth="1"/>
    <col min="6402" max="6402" width="5" style="3" customWidth="1"/>
    <col min="6403" max="6404" width="1.375" style="3" customWidth="1"/>
    <col min="6405" max="6405" width="5" style="3" customWidth="1"/>
    <col min="6406" max="6407" width="1.375" style="3" customWidth="1"/>
    <col min="6408" max="6408" width="5" style="3" customWidth="1"/>
    <col min="6409" max="6410" width="1.375" style="3" customWidth="1"/>
    <col min="6411" max="6411" width="5" style="3" customWidth="1"/>
    <col min="6412" max="6412" width="1.375" style="3" customWidth="1"/>
    <col min="6413" max="6413" width="7.125" style="3" customWidth="1"/>
    <col min="6414" max="6645" width="8.875" style="3" bestFit="1" customWidth="1"/>
    <col min="6646" max="6646" width="3.375" style="3" customWidth="1"/>
    <col min="6647" max="6647" width="15.625" style="3" customWidth="1"/>
    <col min="6648" max="6648" width="1.375" style="3" customWidth="1"/>
    <col min="6649" max="6649" width="5" style="3" customWidth="1"/>
    <col min="6650" max="6651" width="1.375" style="3" customWidth="1"/>
    <col min="6652" max="6652" width="5" style="3" customWidth="1"/>
    <col min="6653" max="6654" width="1.375" style="3" customWidth="1"/>
    <col min="6655" max="6655" width="5" style="3" customWidth="1"/>
    <col min="6656" max="6657" width="1.375" style="3" customWidth="1"/>
    <col min="6658" max="6658" width="5" style="3" customWidth="1"/>
    <col min="6659" max="6660" width="1.375" style="3" customWidth="1"/>
    <col min="6661" max="6661" width="5" style="3" customWidth="1"/>
    <col min="6662" max="6663" width="1.375" style="3" customWidth="1"/>
    <col min="6664" max="6664" width="5" style="3" customWidth="1"/>
    <col min="6665" max="6666" width="1.375" style="3" customWidth="1"/>
    <col min="6667" max="6667" width="5" style="3" customWidth="1"/>
    <col min="6668" max="6668" width="1.375" style="3" customWidth="1"/>
    <col min="6669" max="6669" width="7.125" style="3" customWidth="1"/>
    <col min="6670" max="6901" width="8.875" style="3" bestFit="1" customWidth="1"/>
    <col min="6902" max="6902" width="3.375" style="3" customWidth="1"/>
    <col min="6903" max="6903" width="15.625" style="3" customWidth="1"/>
    <col min="6904" max="6904" width="1.375" style="3" customWidth="1"/>
    <col min="6905" max="6905" width="5" style="3" customWidth="1"/>
    <col min="6906" max="6907" width="1.375" style="3" customWidth="1"/>
    <col min="6908" max="6908" width="5" style="3" customWidth="1"/>
    <col min="6909" max="6910" width="1.375" style="3" customWidth="1"/>
    <col min="6911" max="6911" width="5" style="3" customWidth="1"/>
    <col min="6912" max="6913" width="1.375" style="3" customWidth="1"/>
    <col min="6914" max="6914" width="5" style="3" customWidth="1"/>
    <col min="6915" max="6916" width="1.375" style="3" customWidth="1"/>
    <col min="6917" max="6917" width="5" style="3" customWidth="1"/>
    <col min="6918" max="6919" width="1.375" style="3" customWidth="1"/>
    <col min="6920" max="6920" width="5" style="3" customWidth="1"/>
    <col min="6921" max="6922" width="1.375" style="3" customWidth="1"/>
    <col min="6923" max="6923" width="5" style="3" customWidth="1"/>
    <col min="6924" max="6924" width="1.375" style="3" customWidth="1"/>
    <col min="6925" max="6925" width="7.125" style="3" customWidth="1"/>
    <col min="6926" max="7157" width="8.875" style="3" bestFit="1" customWidth="1"/>
    <col min="7158" max="7158" width="3.375" style="3" customWidth="1"/>
    <col min="7159" max="7159" width="15.625" style="3" customWidth="1"/>
    <col min="7160" max="7160" width="1.375" style="3" customWidth="1"/>
    <col min="7161" max="7161" width="5" style="3" customWidth="1"/>
    <col min="7162" max="7163" width="1.375" style="3" customWidth="1"/>
    <col min="7164" max="7164" width="5" style="3" customWidth="1"/>
    <col min="7165" max="7166" width="1.375" style="3" customWidth="1"/>
    <col min="7167" max="7167" width="5" style="3" customWidth="1"/>
    <col min="7168" max="7169" width="1.375" style="3" customWidth="1"/>
    <col min="7170" max="7170" width="5" style="3" customWidth="1"/>
    <col min="7171" max="7172" width="1.375" style="3" customWidth="1"/>
    <col min="7173" max="7173" width="5" style="3" customWidth="1"/>
    <col min="7174" max="7175" width="1.375" style="3" customWidth="1"/>
    <col min="7176" max="7176" width="5" style="3" customWidth="1"/>
    <col min="7177" max="7178" width="1.375" style="3" customWidth="1"/>
    <col min="7179" max="7179" width="5" style="3" customWidth="1"/>
    <col min="7180" max="7180" width="1.375" style="3" customWidth="1"/>
    <col min="7181" max="7181" width="7.125" style="3" customWidth="1"/>
    <col min="7182" max="7413" width="8.875" style="3" bestFit="1" customWidth="1"/>
    <col min="7414" max="7414" width="3.375" style="3" customWidth="1"/>
    <col min="7415" max="7415" width="15.625" style="3" customWidth="1"/>
    <col min="7416" max="7416" width="1.375" style="3" customWidth="1"/>
    <col min="7417" max="7417" width="5" style="3" customWidth="1"/>
    <col min="7418" max="7419" width="1.375" style="3" customWidth="1"/>
    <col min="7420" max="7420" width="5" style="3" customWidth="1"/>
    <col min="7421" max="7422" width="1.375" style="3" customWidth="1"/>
    <col min="7423" max="7423" width="5" style="3" customWidth="1"/>
    <col min="7424" max="7425" width="1.375" style="3" customWidth="1"/>
    <col min="7426" max="7426" width="5" style="3" customWidth="1"/>
    <col min="7427" max="7428" width="1.375" style="3" customWidth="1"/>
    <col min="7429" max="7429" width="5" style="3" customWidth="1"/>
    <col min="7430" max="7431" width="1.375" style="3" customWidth="1"/>
    <col min="7432" max="7432" width="5" style="3" customWidth="1"/>
    <col min="7433" max="7434" width="1.375" style="3" customWidth="1"/>
    <col min="7435" max="7435" width="5" style="3" customWidth="1"/>
    <col min="7436" max="7436" width="1.375" style="3" customWidth="1"/>
    <col min="7437" max="7437" width="7.125" style="3" customWidth="1"/>
    <col min="7438" max="7669" width="8.875" style="3" bestFit="1" customWidth="1"/>
    <col min="7670" max="7670" width="3.375" style="3" customWidth="1"/>
    <col min="7671" max="7671" width="15.625" style="3" customWidth="1"/>
    <col min="7672" max="7672" width="1.375" style="3" customWidth="1"/>
    <col min="7673" max="7673" width="5" style="3" customWidth="1"/>
    <col min="7674" max="7675" width="1.375" style="3" customWidth="1"/>
    <col min="7676" max="7676" width="5" style="3" customWidth="1"/>
    <col min="7677" max="7678" width="1.375" style="3" customWidth="1"/>
    <col min="7679" max="7679" width="5" style="3" customWidth="1"/>
    <col min="7680" max="7681" width="1.375" style="3" customWidth="1"/>
    <col min="7682" max="7682" width="5" style="3" customWidth="1"/>
    <col min="7683" max="7684" width="1.375" style="3" customWidth="1"/>
    <col min="7685" max="7685" width="5" style="3" customWidth="1"/>
    <col min="7686" max="7687" width="1.375" style="3" customWidth="1"/>
    <col min="7688" max="7688" width="5" style="3" customWidth="1"/>
    <col min="7689" max="7690" width="1.375" style="3" customWidth="1"/>
    <col min="7691" max="7691" width="5" style="3" customWidth="1"/>
    <col min="7692" max="7692" width="1.375" style="3" customWidth="1"/>
    <col min="7693" max="7693" width="7.125" style="3" customWidth="1"/>
    <col min="7694" max="7925" width="8.875" style="3" bestFit="1" customWidth="1"/>
    <col min="7926" max="7926" width="3.375" style="3" customWidth="1"/>
    <col min="7927" max="7927" width="15.625" style="3" customWidth="1"/>
    <col min="7928" max="7928" width="1.375" style="3" customWidth="1"/>
    <col min="7929" max="7929" width="5" style="3" customWidth="1"/>
    <col min="7930" max="7931" width="1.375" style="3" customWidth="1"/>
    <col min="7932" max="7932" width="5" style="3" customWidth="1"/>
    <col min="7933" max="7934" width="1.375" style="3" customWidth="1"/>
    <col min="7935" max="7935" width="5" style="3" customWidth="1"/>
    <col min="7936" max="7937" width="1.375" style="3" customWidth="1"/>
    <col min="7938" max="7938" width="5" style="3" customWidth="1"/>
    <col min="7939" max="7940" width="1.375" style="3" customWidth="1"/>
    <col min="7941" max="7941" width="5" style="3" customWidth="1"/>
    <col min="7942" max="7943" width="1.375" style="3" customWidth="1"/>
    <col min="7944" max="7944" width="5" style="3" customWidth="1"/>
    <col min="7945" max="7946" width="1.375" style="3" customWidth="1"/>
    <col min="7947" max="7947" width="5" style="3" customWidth="1"/>
    <col min="7948" max="7948" width="1.375" style="3" customWidth="1"/>
    <col min="7949" max="7949" width="7.125" style="3" customWidth="1"/>
    <col min="7950" max="8181" width="8.875" style="3" bestFit="1" customWidth="1"/>
    <col min="8182" max="8182" width="3.375" style="3" customWidth="1"/>
    <col min="8183" max="8183" width="15.625" style="3" customWidth="1"/>
    <col min="8184" max="8184" width="1.375" style="3" customWidth="1"/>
    <col min="8185" max="8185" width="5" style="3" customWidth="1"/>
    <col min="8186" max="8187" width="1.375" style="3" customWidth="1"/>
    <col min="8188" max="8188" width="5" style="3" customWidth="1"/>
    <col min="8189" max="8190" width="1.375" style="3" customWidth="1"/>
    <col min="8191" max="8191" width="5" style="3" customWidth="1"/>
    <col min="8192" max="8193" width="1.375" style="3" customWidth="1"/>
    <col min="8194" max="8194" width="5" style="3" customWidth="1"/>
    <col min="8195" max="8196" width="1.375" style="3" customWidth="1"/>
    <col min="8197" max="8197" width="5" style="3" customWidth="1"/>
    <col min="8198" max="8199" width="1.375" style="3" customWidth="1"/>
    <col min="8200" max="8200" width="5" style="3" customWidth="1"/>
    <col min="8201" max="8202" width="1.375" style="3" customWidth="1"/>
    <col min="8203" max="8203" width="5" style="3" customWidth="1"/>
    <col min="8204" max="8204" width="1.375" style="3" customWidth="1"/>
    <col min="8205" max="8205" width="7.125" style="3" customWidth="1"/>
    <col min="8206" max="8437" width="8.875" style="3" bestFit="1" customWidth="1"/>
    <col min="8438" max="8438" width="3.375" style="3" customWidth="1"/>
    <col min="8439" max="8439" width="15.625" style="3" customWidth="1"/>
    <col min="8440" max="8440" width="1.375" style="3" customWidth="1"/>
    <col min="8441" max="8441" width="5" style="3" customWidth="1"/>
    <col min="8442" max="8443" width="1.375" style="3" customWidth="1"/>
    <col min="8444" max="8444" width="5" style="3" customWidth="1"/>
    <col min="8445" max="8446" width="1.375" style="3" customWidth="1"/>
    <col min="8447" max="8447" width="5" style="3" customWidth="1"/>
    <col min="8448" max="8449" width="1.375" style="3" customWidth="1"/>
    <col min="8450" max="8450" width="5" style="3" customWidth="1"/>
    <col min="8451" max="8452" width="1.375" style="3" customWidth="1"/>
    <col min="8453" max="8453" width="5" style="3" customWidth="1"/>
    <col min="8454" max="8455" width="1.375" style="3" customWidth="1"/>
    <col min="8456" max="8456" width="5" style="3" customWidth="1"/>
    <col min="8457" max="8458" width="1.375" style="3" customWidth="1"/>
    <col min="8459" max="8459" width="5" style="3" customWidth="1"/>
    <col min="8460" max="8460" width="1.375" style="3" customWidth="1"/>
    <col min="8461" max="8461" width="7.125" style="3" customWidth="1"/>
    <col min="8462" max="8693" width="8.875" style="3" bestFit="1" customWidth="1"/>
    <col min="8694" max="8694" width="3.375" style="3" customWidth="1"/>
    <col min="8695" max="8695" width="15.625" style="3" customWidth="1"/>
    <col min="8696" max="8696" width="1.375" style="3" customWidth="1"/>
    <col min="8697" max="8697" width="5" style="3" customWidth="1"/>
    <col min="8698" max="8699" width="1.375" style="3" customWidth="1"/>
    <col min="8700" max="8700" width="5" style="3" customWidth="1"/>
    <col min="8701" max="8702" width="1.375" style="3" customWidth="1"/>
    <col min="8703" max="8703" width="5" style="3" customWidth="1"/>
    <col min="8704" max="8705" width="1.375" style="3" customWidth="1"/>
    <col min="8706" max="8706" width="5" style="3" customWidth="1"/>
    <col min="8707" max="8708" width="1.375" style="3" customWidth="1"/>
    <col min="8709" max="8709" width="5" style="3" customWidth="1"/>
    <col min="8710" max="8711" width="1.375" style="3" customWidth="1"/>
    <col min="8712" max="8712" width="5" style="3" customWidth="1"/>
    <col min="8713" max="8714" width="1.375" style="3" customWidth="1"/>
    <col min="8715" max="8715" width="5" style="3" customWidth="1"/>
    <col min="8716" max="8716" width="1.375" style="3" customWidth="1"/>
    <col min="8717" max="8717" width="7.125" style="3" customWidth="1"/>
    <col min="8718" max="8949" width="8.875" style="3" bestFit="1" customWidth="1"/>
    <col min="8950" max="8950" width="3.375" style="3" customWidth="1"/>
    <col min="8951" max="8951" width="15.625" style="3" customWidth="1"/>
    <col min="8952" max="8952" width="1.375" style="3" customWidth="1"/>
    <col min="8953" max="8953" width="5" style="3" customWidth="1"/>
    <col min="8954" max="8955" width="1.375" style="3" customWidth="1"/>
    <col min="8956" max="8956" width="5" style="3" customWidth="1"/>
    <col min="8957" max="8958" width="1.375" style="3" customWidth="1"/>
    <col min="8959" max="8959" width="5" style="3" customWidth="1"/>
    <col min="8960" max="8961" width="1.375" style="3" customWidth="1"/>
    <col min="8962" max="8962" width="5" style="3" customWidth="1"/>
    <col min="8963" max="8964" width="1.375" style="3" customWidth="1"/>
    <col min="8965" max="8965" width="5" style="3" customWidth="1"/>
    <col min="8966" max="8967" width="1.375" style="3" customWidth="1"/>
    <col min="8968" max="8968" width="5" style="3" customWidth="1"/>
    <col min="8969" max="8970" width="1.375" style="3" customWidth="1"/>
    <col min="8971" max="8971" width="5" style="3" customWidth="1"/>
    <col min="8972" max="8972" width="1.375" style="3" customWidth="1"/>
    <col min="8973" max="8973" width="7.125" style="3" customWidth="1"/>
    <col min="8974" max="9205" width="8.875" style="3" bestFit="1" customWidth="1"/>
    <col min="9206" max="9206" width="3.375" style="3" customWidth="1"/>
    <col min="9207" max="9207" width="15.625" style="3" customWidth="1"/>
    <col min="9208" max="9208" width="1.375" style="3" customWidth="1"/>
    <col min="9209" max="9209" width="5" style="3" customWidth="1"/>
    <col min="9210" max="9211" width="1.375" style="3" customWidth="1"/>
    <col min="9212" max="9212" width="5" style="3" customWidth="1"/>
    <col min="9213" max="9214" width="1.375" style="3" customWidth="1"/>
    <col min="9215" max="9215" width="5" style="3" customWidth="1"/>
    <col min="9216" max="9217" width="1.375" style="3" customWidth="1"/>
    <col min="9218" max="9218" width="5" style="3" customWidth="1"/>
    <col min="9219" max="9220" width="1.375" style="3" customWidth="1"/>
    <col min="9221" max="9221" width="5" style="3" customWidth="1"/>
    <col min="9222" max="9223" width="1.375" style="3" customWidth="1"/>
    <col min="9224" max="9224" width="5" style="3" customWidth="1"/>
    <col min="9225" max="9226" width="1.375" style="3" customWidth="1"/>
    <col min="9227" max="9227" width="5" style="3" customWidth="1"/>
    <col min="9228" max="9228" width="1.375" style="3" customWidth="1"/>
    <col min="9229" max="9229" width="7.125" style="3" customWidth="1"/>
    <col min="9230" max="9461" width="8.875" style="3" bestFit="1" customWidth="1"/>
    <col min="9462" max="9462" width="3.375" style="3" customWidth="1"/>
    <col min="9463" max="9463" width="15.625" style="3" customWidth="1"/>
    <col min="9464" max="9464" width="1.375" style="3" customWidth="1"/>
    <col min="9465" max="9465" width="5" style="3" customWidth="1"/>
    <col min="9466" max="9467" width="1.375" style="3" customWidth="1"/>
    <col min="9468" max="9468" width="5" style="3" customWidth="1"/>
    <col min="9469" max="9470" width="1.375" style="3" customWidth="1"/>
    <col min="9471" max="9471" width="5" style="3" customWidth="1"/>
    <col min="9472" max="9473" width="1.375" style="3" customWidth="1"/>
    <col min="9474" max="9474" width="5" style="3" customWidth="1"/>
    <col min="9475" max="9476" width="1.375" style="3" customWidth="1"/>
    <col min="9477" max="9477" width="5" style="3" customWidth="1"/>
    <col min="9478" max="9479" width="1.375" style="3" customWidth="1"/>
    <col min="9480" max="9480" width="5" style="3" customWidth="1"/>
    <col min="9481" max="9482" width="1.375" style="3" customWidth="1"/>
    <col min="9483" max="9483" width="5" style="3" customWidth="1"/>
    <col min="9484" max="9484" width="1.375" style="3" customWidth="1"/>
    <col min="9485" max="9485" width="7.125" style="3" customWidth="1"/>
    <col min="9486" max="9717" width="8.875" style="3" bestFit="1" customWidth="1"/>
    <col min="9718" max="9718" width="3.375" style="3" customWidth="1"/>
    <col min="9719" max="9719" width="15.625" style="3" customWidth="1"/>
    <col min="9720" max="9720" width="1.375" style="3" customWidth="1"/>
    <col min="9721" max="9721" width="5" style="3" customWidth="1"/>
    <col min="9722" max="9723" width="1.375" style="3" customWidth="1"/>
    <col min="9724" max="9724" width="5" style="3" customWidth="1"/>
    <col min="9725" max="9726" width="1.375" style="3" customWidth="1"/>
    <col min="9727" max="9727" width="5" style="3" customWidth="1"/>
    <col min="9728" max="9729" width="1.375" style="3" customWidth="1"/>
    <col min="9730" max="9730" width="5" style="3" customWidth="1"/>
    <col min="9731" max="9732" width="1.375" style="3" customWidth="1"/>
    <col min="9733" max="9733" width="5" style="3" customWidth="1"/>
    <col min="9734" max="9735" width="1.375" style="3" customWidth="1"/>
    <col min="9736" max="9736" width="5" style="3" customWidth="1"/>
    <col min="9737" max="9738" width="1.375" style="3" customWidth="1"/>
    <col min="9739" max="9739" width="5" style="3" customWidth="1"/>
    <col min="9740" max="9740" width="1.375" style="3" customWidth="1"/>
    <col min="9741" max="9741" width="7.125" style="3" customWidth="1"/>
    <col min="9742" max="9973" width="8.875" style="3" bestFit="1" customWidth="1"/>
    <col min="9974" max="9974" width="3.375" style="3" customWidth="1"/>
    <col min="9975" max="9975" width="15.625" style="3" customWidth="1"/>
    <col min="9976" max="9976" width="1.375" style="3" customWidth="1"/>
    <col min="9977" max="9977" width="5" style="3" customWidth="1"/>
    <col min="9978" max="9979" width="1.375" style="3" customWidth="1"/>
    <col min="9980" max="9980" width="5" style="3" customWidth="1"/>
    <col min="9981" max="9982" width="1.375" style="3" customWidth="1"/>
    <col min="9983" max="9983" width="5" style="3" customWidth="1"/>
    <col min="9984" max="9985" width="1.375" style="3" customWidth="1"/>
    <col min="9986" max="9986" width="5" style="3" customWidth="1"/>
    <col min="9987" max="9988" width="1.375" style="3" customWidth="1"/>
    <col min="9989" max="9989" width="5" style="3" customWidth="1"/>
    <col min="9990" max="9991" width="1.375" style="3" customWidth="1"/>
    <col min="9992" max="9992" width="5" style="3" customWidth="1"/>
    <col min="9993" max="9994" width="1.375" style="3" customWidth="1"/>
    <col min="9995" max="9995" width="5" style="3" customWidth="1"/>
    <col min="9996" max="9996" width="1.375" style="3" customWidth="1"/>
    <col min="9997" max="9997" width="7.125" style="3" customWidth="1"/>
    <col min="9998" max="10229" width="8.875" style="3" bestFit="1" customWidth="1"/>
    <col min="10230" max="10230" width="3.375" style="3" customWidth="1"/>
    <col min="10231" max="10231" width="15.625" style="3" customWidth="1"/>
    <col min="10232" max="10232" width="1.375" style="3" customWidth="1"/>
    <col min="10233" max="10233" width="5" style="3" customWidth="1"/>
    <col min="10234" max="10235" width="1.375" style="3" customWidth="1"/>
    <col min="10236" max="10236" width="5" style="3" customWidth="1"/>
    <col min="10237" max="10238" width="1.375" style="3" customWidth="1"/>
    <col min="10239" max="10239" width="5" style="3" customWidth="1"/>
    <col min="10240" max="10241" width="1.375" style="3" customWidth="1"/>
    <col min="10242" max="10242" width="5" style="3" customWidth="1"/>
    <col min="10243" max="10244" width="1.375" style="3" customWidth="1"/>
    <col min="10245" max="10245" width="5" style="3" customWidth="1"/>
    <col min="10246" max="10247" width="1.375" style="3" customWidth="1"/>
    <col min="10248" max="10248" width="5" style="3" customWidth="1"/>
    <col min="10249" max="10250" width="1.375" style="3" customWidth="1"/>
    <col min="10251" max="10251" width="5" style="3" customWidth="1"/>
    <col min="10252" max="10252" width="1.375" style="3" customWidth="1"/>
    <col min="10253" max="10253" width="7.125" style="3" customWidth="1"/>
    <col min="10254" max="10485" width="8.875" style="3" bestFit="1" customWidth="1"/>
    <col min="10486" max="10486" width="3.375" style="3" customWidth="1"/>
    <col min="10487" max="10487" width="15.625" style="3" customWidth="1"/>
    <col min="10488" max="10488" width="1.375" style="3" customWidth="1"/>
    <col min="10489" max="10489" width="5" style="3" customWidth="1"/>
    <col min="10490" max="10491" width="1.375" style="3" customWidth="1"/>
    <col min="10492" max="10492" width="5" style="3" customWidth="1"/>
    <col min="10493" max="10494" width="1.375" style="3" customWidth="1"/>
    <col min="10495" max="10495" width="5" style="3" customWidth="1"/>
    <col min="10496" max="10497" width="1.375" style="3" customWidth="1"/>
    <col min="10498" max="10498" width="5" style="3" customWidth="1"/>
    <col min="10499" max="10500" width="1.375" style="3" customWidth="1"/>
    <col min="10501" max="10501" width="5" style="3" customWidth="1"/>
    <col min="10502" max="10503" width="1.375" style="3" customWidth="1"/>
    <col min="10504" max="10504" width="5" style="3" customWidth="1"/>
    <col min="10505" max="10506" width="1.375" style="3" customWidth="1"/>
    <col min="10507" max="10507" width="5" style="3" customWidth="1"/>
    <col min="10508" max="10508" width="1.375" style="3" customWidth="1"/>
    <col min="10509" max="10509" width="7.125" style="3" customWidth="1"/>
    <col min="10510" max="10741" width="8.875" style="3" bestFit="1" customWidth="1"/>
    <col min="10742" max="10742" width="3.375" style="3" customWidth="1"/>
    <col min="10743" max="10743" width="15.625" style="3" customWidth="1"/>
    <col min="10744" max="10744" width="1.375" style="3" customWidth="1"/>
    <col min="10745" max="10745" width="5" style="3" customWidth="1"/>
    <col min="10746" max="10747" width="1.375" style="3" customWidth="1"/>
    <col min="10748" max="10748" width="5" style="3" customWidth="1"/>
    <col min="10749" max="10750" width="1.375" style="3" customWidth="1"/>
    <col min="10751" max="10751" width="5" style="3" customWidth="1"/>
    <col min="10752" max="10753" width="1.375" style="3" customWidth="1"/>
    <col min="10754" max="10754" width="5" style="3" customWidth="1"/>
    <col min="10755" max="10756" width="1.375" style="3" customWidth="1"/>
    <col min="10757" max="10757" width="5" style="3" customWidth="1"/>
    <col min="10758" max="10759" width="1.375" style="3" customWidth="1"/>
    <col min="10760" max="10760" width="5" style="3" customWidth="1"/>
    <col min="10761" max="10762" width="1.375" style="3" customWidth="1"/>
    <col min="10763" max="10763" width="5" style="3" customWidth="1"/>
    <col min="10764" max="10764" width="1.375" style="3" customWidth="1"/>
    <col min="10765" max="10765" width="7.125" style="3" customWidth="1"/>
    <col min="10766" max="10997" width="8.875" style="3" bestFit="1" customWidth="1"/>
    <col min="10998" max="10998" width="3.375" style="3" customWidth="1"/>
    <col min="10999" max="10999" width="15.625" style="3" customWidth="1"/>
    <col min="11000" max="11000" width="1.375" style="3" customWidth="1"/>
    <col min="11001" max="11001" width="5" style="3" customWidth="1"/>
    <col min="11002" max="11003" width="1.375" style="3" customWidth="1"/>
    <col min="11004" max="11004" width="5" style="3" customWidth="1"/>
    <col min="11005" max="11006" width="1.375" style="3" customWidth="1"/>
    <col min="11007" max="11007" width="5" style="3" customWidth="1"/>
    <col min="11008" max="11009" width="1.375" style="3" customWidth="1"/>
    <col min="11010" max="11010" width="5" style="3" customWidth="1"/>
    <col min="11011" max="11012" width="1.375" style="3" customWidth="1"/>
    <col min="11013" max="11013" width="5" style="3" customWidth="1"/>
    <col min="11014" max="11015" width="1.375" style="3" customWidth="1"/>
    <col min="11016" max="11016" width="5" style="3" customWidth="1"/>
    <col min="11017" max="11018" width="1.375" style="3" customWidth="1"/>
    <col min="11019" max="11019" width="5" style="3" customWidth="1"/>
    <col min="11020" max="11020" width="1.375" style="3" customWidth="1"/>
    <col min="11021" max="11021" width="7.125" style="3" customWidth="1"/>
    <col min="11022" max="11253" width="8.875" style="3" bestFit="1" customWidth="1"/>
    <col min="11254" max="11254" width="3.375" style="3" customWidth="1"/>
    <col min="11255" max="11255" width="15.625" style="3" customWidth="1"/>
    <col min="11256" max="11256" width="1.375" style="3" customWidth="1"/>
    <col min="11257" max="11257" width="5" style="3" customWidth="1"/>
    <col min="11258" max="11259" width="1.375" style="3" customWidth="1"/>
    <col min="11260" max="11260" width="5" style="3" customWidth="1"/>
    <col min="11261" max="11262" width="1.375" style="3" customWidth="1"/>
    <col min="11263" max="11263" width="5" style="3" customWidth="1"/>
    <col min="11264" max="11265" width="1.375" style="3" customWidth="1"/>
    <col min="11266" max="11266" width="5" style="3" customWidth="1"/>
    <col min="11267" max="11268" width="1.375" style="3" customWidth="1"/>
    <col min="11269" max="11269" width="5" style="3" customWidth="1"/>
    <col min="11270" max="11271" width="1.375" style="3" customWidth="1"/>
    <col min="11272" max="11272" width="5" style="3" customWidth="1"/>
    <col min="11273" max="11274" width="1.375" style="3" customWidth="1"/>
    <col min="11275" max="11275" width="5" style="3" customWidth="1"/>
    <col min="11276" max="11276" width="1.375" style="3" customWidth="1"/>
    <col min="11277" max="11277" width="7.125" style="3" customWidth="1"/>
    <col min="11278" max="11509" width="8.875" style="3" bestFit="1" customWidth="1"/>
    <col min="11510" max="11510" width="3.375" style="3" customWidth="1"/>
    <col min="11511" max="11511" width="15.625" style="3" customWidth="1"/>
    <col min="11512" max="11512" width="1.375" style="3" customWidth="1"/>
    <col min="11513" max="11513" width="5" style="3" customWidth="1"/>
    <col min="11514" max="11515" width="1.375" style="3" customWidth="1"/>
    <col min="11516" max="11516" width="5" style="3" customWidth="1"/>
    <col min="11517" max="11518" width="1.375" style="3" customWidth="1"/>
    <col min="11519" max="11519" width="5" style="3" customWidth="1"/>
    <col min="11520" max="11521" width="1.375" style="3" customWidth="1"/>
    <col min="11522" max="11522" width="5" style="3" customWidth="1"/>
    <col min="11523" max="11524" width="1.375" style="3" customWidth="1"/>
    <col min="11525" max="11525" width="5" style="3" customWidth="1"/>
    <col min="11526" max="11527" width="1.375" style="3" customWidth="1"/>
    <col min="11528" max="11528" width="5" style="3" customWidth="1"/>
    <col min="11529" max="11530" width="1.375" style="3" customWidth="1"/>
    <col min="11531" max="11531" width="5" style="3" customWidth="1"/>
    <col min="11532" max="11532" width="1.375" style="3" customWidth="1"/>
    <col min="11533" max="11533" width="7.125" style="3" customWidth="1"/>
    <col min="11534" max="11765" width="8.875" style="3" bestFit="1" customWidth="1"/>
    <col min="11766" max="11766" width="3.375" style="3" customWidth="1"/>
    <col min="11767" max="11767" width="15.625" style="3" customWidth="1"/>
    <col min="11768" max="11768" width="1.375" style="3" customWidth="1"/>
    <col min="11769" max="11769" width="5" style="3" customWidth="1"/>
    <col min="11770" max="11771" width="1.375" style="3" customWidth="1"/>
    <col min="11772" max="11772" width="5" style="3" customWidth="1"/>
    <col min="11773" max="11774" width="1.375" style="3" customWidth="1"/>
    <col min="11775" max="11775" width="5" style="3" customWidth="1"/>
    <col min="11776" max="11777" width="1.375" style="3" customWidth="1"/>
    <col min="11778" max="11778" width="5" style="3" customWidth="1"/>
    <col min="11779" max="11780" width="1.375" style="3" customWidth="1"/>
    <col min="11781" max="11781" width="5" style="3" customWidth="1"/>
    <col min="11782" max="11783" width="1.375" style="3" customWidth="1"/>
    <col min="11784" max="11784" width="5" style="3" customWidth="1"/>
    <col min="11785" max="11786" width="1.375" style="3" customWidth="1"/>
    <col min="11787" max="11787" width="5" style="3" customWidth="1"/>
    <col min="11788" max="11788" width="1.375" style="3" customWidth="1"/>
    <col min="11789" max="11789" width="7.125" style="3" customWidth="1"/>
    <col min="11790" max="12021" width="8.875" style="3" bestFit="1" customWidth="1"/>
    <col min="12022" max="12022" width="3.375" style="3" customWidth="1"/>
    <col min="12023" max="12023" width="15.625" style="3" customWidth="1"/>
    <col min="12024" max="12024" width="1.375" style="3" customWidth="1"/>
    <col min="12025" max="12025" width="5" style="3" customWidth="1"/>
    <col min="12026" max="12027" width="1.375" style="3" customWidth="1"/>
    <col min="12028" max="12028" width="5" style="3" customWidth="1"/>
    <col min="12029" max="12030" width="1.375" style="3" customWidth="1"/>
    <col min="12031" max="12031" width="5" style="3" customWidth="1"/>
    <col min="12032" max="12033" width="1.375" style="3" customWidth="1"/>
    <col min="12034" max="12034" width="5" style="3" customWidth="1"/>
    <col min="12035" max="12036" width="1.375" style="3" customWidth="1"/>
    <col min="12037" max="12037" width="5" style="3" customWidth="1"/>
    <col min="12038" max="12039" width="1.375" style="3" customWidth="1"/>
    <col min="12040" max="12040" width="5" style="3" customWidth="1"/>
    <col min="12041" max="12042" width="1.375" style="3" customWidth="1"/>
    <col min="12043" max="12043" width="5" style="3" customWidth="1"/>
    <col min="12044" max="12044" width="1.375" style="3" customWidth="1"/>
    <col min="12045" max="12045" width="7.125" style="3" customWidth="1"/>
    <col min="12046" max="12277" width="8.875" style="3" bestFit="1" customWidth="1"/>
    <col min="12278" max="12278" width="3.375" style="3" customWidth="1"/>
    <col min="12279" max="12279" width="15.625" style="3" customWidth="1"/>
    <col min="12280" max="12280" width="1.375" style="3" customWidth="1"/>
    <col min="12281" max="12281" width="5" style="3" customWidth="1"/>
    <col min="12282" max="12283" width="1.375" style="3" customWidth="1"/>
    <col min="12284" max="12284" width="5" style="3" customWidth="1"/>
    <col min="12285" max="12286" width="1.375" style="3" customWidth="1"/>
    <col min="12287" max="12287" width="5" style="3" customWidth="1"/>
    <col min="12288" max="12289" width="1.375" style="3" customWidth="1"/>
    <col min="12290" max="12290" width="5" style="3" customWidth="1"/>
    <col min="12291" max="12292" width="1.375" style="3" customWidth="1"/>
    <col min="12293" max="12293" width="5" style="3" customWidth="1"/>
    <col min="12294" max="12295" width="1.375" style="3" customWidth="1"/>
    <col min="12296" max="12296" width="5" style="3" customWidth="1"/>
    <col min="12297" max="12298" width="1.375" style="3" customWidth="1"/>
    <col min="12299" max="12299" width="5" style="3" customWidth="1"/>
    <col min="12300" max="12300" width="1.375" style="3" customWidth="1"/>
    <col min="12301" max="12301" width="7.125" style="3" customWidth="1"/>
    <col min="12302" max="12533" width="8.875" style="3" bestFit="1" customWidth="1"/>
    <col min="12534" max="12534" width="3.375" style="3" customWidth="1"/>
    <col min="12535" max="12535" width="15.625" style="3" customWidth="1"/>
    <col min="12536" max="12536" width="1.375" style="3" customWidth="1"/>
    <col min="12537" max="12537" width="5" style="3" customWidth="1"/>
    <col min="12538" max="12539" width="1.375" style="3" customWidth="1"/>
    <col min="12540" max="12540" width="5" style="3" customWidth="1"/>
    <col min="12541" max="12542" width="1.375" style="3" customWidth="1"/>
    <col min="12543" max="12543" width="5" style="3" customWidth="1"/>
    <col min="12544" max="12545" width="1.375" style="3" customWidth="1"/>
    <col min="12546" max="12546" width="5" style="3" customWidth="1"/>
    <col min="12547" max="12548" width="1.375" style="3" customWidth="1"/>
    <col min="12549" max="12549" width="5" style="3" customWidth="1"/>
    <col min="12550" max="12551" width="1.375" style="3" customWidth="1"/>
    <col min="12552" max="12552" width="5" style="3" customWidth="1"/>
    <col min="12553" max="12554" width="1.375" style="3" customWidth="1"/>
    <col min="12555" max="12555" width="5" style="3" customWidth="1"/>
    <col min="12556" max="12556" width="1.375" style="3" customWidth="1"/>
    <col min="12557" max="12557" width="7.125" style="3" customWidth="1"/>
    <col min="12558" max="12789" width="8.875" style="3" bestFit="1" customWidth="1"/>
    <col min="12790" max="12790" width="3.375" style="3" customWidth="1"/>
    <col min="12791" max="12791" width="15.625" style="3" customWidth="1"/>
    <col min="12792" max="12792" width="1.375" style="3" customWidth="1"/>
    <col min="12793" max="12793" width="5" style="3" customWidth="1"/>
    <col min="12794" max="12795" width="1.375" style="3" customWidth="1"/>
    <col min="12796" max="12796" width="5" style="3" customWidth="1"/>
    <col min="12797" max="12798" width="1.375" style="3" customWidth="1"/>
    <col min="12799" max="12799" width="5" style="3" customWidth="1"/>
    <col min="12800" max="12801" width="1.375" style="3" customWidth="1"/>
    <col min="12802" max="12802" width="5" style="3" customWidth="1"/>
    <col min="12803" max="12804" width="1.375" style="3" customWidth="1"/>
    <col min="12805" max="12805" width="5" style="3" customWidth="1"/>
    <col min="12806" max="12807" width="1.375" style="3" customWidth="1"/>
    <col min="12808" max="12808" width="5" style="3" customWidth="1"/>
    <col min="12809" max="12810" width="1.375" style="3" customWidth="1"/>
    <col min="12811" max="12811" width="5" style="3" customWidth="1"/>
    <col min="12812" max="12812" width="1.375" style="3" customWidth="1"/>
    <col min="12813" max="12813" width="7.125" style="3" customWidth="1"/>
    <col min="12814" max="13045" width="8.875" style="3" bestFit="1" customWidth="1"/>
    <col min="13046" max="13046" width="3.375" style="3" customWidth="1"/>
    <col min="13047" max="13047" width="15.625" style="3" customWidth="1"/>
    <col min="13048" max="13048" width="1.375" style="3" customWidth="1"/>
    <col min="13049" max="13049" width="5" style="3" customWidth="1"/>
    <col min="13050" max="13051" width="1.375" style="3" customWidth="1"/>
    <col min="13052" max="13052" width="5" style="3" customWidth="1"/>
    <col min="13053" max="13054" width="1.375" style="3" customWidth="1"/>
    <col min="13055" max="13055" width="5" style="3" customWidth="1"/>
    <col min="13056" max="13057" width="1.375" style="3" customWidth="1"/>
    <col min="13058" max="13058" width="5" style="3" customWidth="1"/>
    <col min="13059" max="13060" width="1.375" style="3" customWidth="1"/>
    <col min="13061" max="13061" width="5" style="3" customWidth="1"/>
    <col min="13062" max="13063" width="1.375" style="3" customWidth="1"/>
    <col min="13064" max="13064" width="5" style="3" customWidth="1"/>
    <col min="13065" max="13066" width="1.375" style="3" customWidth="1"/>
    <col min="13067" max="13067" width="5" style="3" customWidth="1"/>
    <col min="13068" max="13068" width="1.375" style="3" customWidth="1"/>
    <col min="13069" max="13069" width="7.125" style="3" customWidth="1"/>
    <col min="13070" max="13301" width="8.875" style="3" bestFit="1" customWidth="1"/>
    <col min="13302" max="13302" width="3.375" style="3" customWidth="1"/>
    <col min="13303" max="13303" width="15.625" style="3" customWidth="1"/>
    <col min="13304" max="13304" width="1.375" style="3" customWidth="1"/>
    <col min="13305" max="13305" width="5" style="3" customWidth="1"/>
    <col min="13306" max="13307" width="1.375" style="3" customWidth="1"/>
    <col min="13308" max="13308" width="5" style="3" customWidth="1"/>
    <col min="13309" max="13310" width="1.375" style="3" customWidth="1"/>
    <col min="13311" max="13311" width="5" style="3" customWidth="1"/>
    <col min="13312" max="13313" width="1.375" style="3" customWidth="1"/>
    <col min="13314" max="13314" width="5" style="3" customWidth="1"/>
    <col min="13315" max="13316" width="1.375" style="3" customWidth="1"/>
    <col min="13317" max="13317" width="5" style="3" customWidth="1"/>
    <col min="13318" max="13319" width="1.375" style="3" customWidth="1"/>
    <col min="13320" max="13320" width="5" style="3" customWidth="1"/>
    <col min="13321" max="13322" width="1.375" style="3" customWidth="1"/>
    <col min="13323" max="13323" width="5" style="3" customWidth="1"/>
    <col min="13324" max="13324" width="1.375" style="3" customWidth="1"/>
    <col min="13325" max="13325" width="7.125" style="3" customWidth="1"/>
    <col min="13326" max="13557" width="8.875" style="3" bestFit="1" customWidth="1"/>
    <col min="13558" max="13558" width="3.375" style="3" customWidth="1"/>
    <col min="13559" max="13559" width="15.625" style="3" customWidth="1"/>
    <col min="13560" max="13560" width="1.375" style="3" customWidth="1"/>
    <col min="13561" max="13561" width="5" style="3" customWidth="1"/>
    <col min="13562" max="13563" width="1.375" style="3" customWidth="1"/>
    <col min="13564" max="13564" width="5" style="3" customWidth="1"/>
    <col min="13565" max="13566" width="1.375" style="3" customWidth="1"/>
    <col min="13567" max="13567" width="5" style="3" customWidth="1"/>
    <col min="13568" max="13569" width="1.375" style="3" customWidth="1"/>
    <col min="13570" max="13570" width="5" style="3" customWidth="1"/>
    <col min="13571" max="13572" width="1.375" style="3" customWidth="1"/>
    <col min="13573" max="13573" width="5" style="3" customWidth="1"/>
    <col min="13574" max="13575" width="1.375" style="3" customWidth="1"/>
    <col min="13576" max="13576" width="5" style="3" customWidth="1"/>
    <col min="13577" max="13578" width="1.375" style="3" customWidth="1"/>
    <col min="13579" max="13579" width="5" style="3" customWidth="1"/>
    <col min="13580" max="13580" width="1.375" style="3" customWidth="1"/>
    <col min="13581" max="13581" width="7.125" style="3" customWidth="1"/>
    <col min="13582" max="13813" width="8.875" style="3" bestFit="1" customWidth="1"/>
    <col min="13814" max="13814" width="3.375" style="3" customWidth="1"/>
    <col min="13815" max="13815" width="15.625" style="3" customWidth="1"/>
    <col min="13816" max="13816" width="1.375" style="3" customWidth="1"/>
    <col min="13817" max="13817" width="5" style="3" customWidth="1"/>
    <col min="13818" max="13819" width="1.375" style="3" customWidth="1"/>
    <col min="13820" max="13820" width="5" style="3" customWidth="1"/>
    <col min="13821" max="13822" width="1.375" style="3" customWidth="1"/>
    <col min="13823" max="13823" width="5" style="3" customWidth="1"/>
    <col min="13824" max="13825" width="1.375" style="3" customWidth="1"/>
    <col min="13826" max="13826" width="5" style="3" customWidth="1"/>
    <col min="13827" max="13828" width="1.375" style="3" customWidth="1"/>
    <col min="13829" max="13829" width="5" style="3" customWidth="1"/>
    <col min="13830" max="13831" width="1.375" style="3" customWidth="1"/>
    <col min="13832" max="13832" width="5" style="3" customWidth="1"/>
    <col min="13833" max="13834" width="1.375" style="3" customWidth="1"/>
    <col min="13835" max="13835" width="5" style="3" customWidth="1"/>
    <col min="13836" max="13836" width="1.375" style="3" customWidth="1"/>
    <col min="13837" max="13837" width="7.125" style="3" customWidth="1"/>
    <col min="13838" max="14069" width="8.875" style="3" bestFit="1" customWidth="1"/>
    <col min="14070" max="14070" width="3.375" style="3" customWidth="1"/>
    <col min="14071" max="14071" width="15.625" style="3" customWidth="1"/>
    <col min="14072" max="14072" width="1.375" style="3" customWidth="1"/>
    <col min="14073" max="14073" width="5" style="3" customWidth="1"/>
    <col min="14074" max="14075" width="1.375" style="3" customWidth="1"/>
    <col min="14076" max="14076" width="5" style="3" customWidth="1"/>
    <col min="14077" max="14078" width="1.375" style="3" customWidth="1"/>
    <col min="14079" max="14079" width="5" style="3" customWidth="1"/>
    <col min="14080" max="14081" width="1.375" style="3" customWidth="1"/>
    <col min="14082" max="14082" width="5" style="3" customWidth="1"/>
    <col min="14083" max="14084" width="1.375" style="3" customWidth="1"/>
    <col min="14085" max="14085" width="5" style="3" customWidth="1"/>
    <col min="14086" max="14087" width="1.375" style="3" customWidth="1"/>
    <col min="14088" max="14088" width="5" style="3" customWidth="1"/>
    <col min="14089" max="14090" width="1.375" style="3" customWidth="1"/>
    <col min="14091" max="14091" width="5" style="3" customWidth="1"/>
    <col min="14092" max="14092" width="1.375" style="3" customWidth="1"/>
    <col min="14093" max="14093" width="7.125" style="3" customWidth="1"/>
    <col min="14094" max="14325" width="8.875" style="3" bestFit="1" customWidth="1"/>
    <col min="14326" max="14326" width="3.375" style="3" customWidth="1"/>
    <col min="14327" max="14327" width="15.625" style="3" customWidth="1"/>
    <col min="14328" max="14328" width="1.375" style="3" customWidth="1"/>
    <col min="14329" max="14329" width="5" style="3" customWidth="1"/>
    <col min="14330" max="14331" width="1.375" style="3" customWidth="1"/>
    <col min="14332" max="14332" width="5" style="3" customWidth="1"/>
    <col min="14333" max="14334" width="1.375" style="3" customWidth="1"/>
    <col min="14335" max="14335" width="5" style="3" customWidth="1"/>
    <col min="14336" max="14337" width="1.375" style="3" customWidth="1"/>
    <col min="14338" max="14338" width="5" style="3" customWidth="1"/>
    <col min="14339" max="14340" width="1.375" style="3" customWidth="1"/>
    <col min="14341" max="14341" width="5" style="3" customWidth="1"/>
    <col min="14342" max="14343" width="1.375" style="3" customWidth="1"/>
    <col min="14344" max="14344" width="5" style="3" customWidth="1"/>
    <col min="14345" max="14346" width="1.375" style="3" customWidth="1"/>
    <col min="14347" max="14347" width="5" style="3" customWidth="1"/>
    <col min="14348" max="14348" width="1.375" style="3" customWidth="1"/>
    <col min="14349" max="14349" width="7.125" style="3" customWidth="1"/>
    <col min="14350" max="14581" width="8.875" style="3" bestFit="1" customWidth="1"/>
    <col min="14582" max="14582" width="3.375" style="3" customWidth="1"/>
    <col min="14583" max="14583" width="15.625" style="3" customWidth="1"/>
    <col min="14584" max="14584" width="1.375" style="3" customWidth="1"/>
    <col min="14585" max="14585" width="5" style="3" customWidth="1"/>
    <col min="14586" max="14587" width="1.375" style="3" customWidth="1"/>
    <col min="14588" max="14588" width="5" style="3" customWidth="1"/>
    <col min="14589" max="14590" width="1.375" style="3" customWidth="1"/>
    <col min="14591" max="14591" width="5" style="3" customWidth="1"/>
    <col min="14592" max="14593" width="1.375" style="3" customWidth="1"/>
    <col min="14594" max="14594" width="5" style="3" customWidth="1"/>
    <col min="14595" max="14596" width="1.375" style="3" customWidth="1"/>
    <col min="14597" max="14597" width="5" style="3" customWidth="1"/>
    <col min="14598" max="14599" width="1.375" style="3" customWidth="1"/>
    <col min="14600" max="14600" width="5" style="3" customWidth="1"/>
    <col min="14601" max="14602" width="1.375" style="3" customWidth="1"/>
    <col min="14603" max="14603" width="5" style="3" customWidth="1"/>
    <col min="14604" max="14604" width="1.375" style="3" customWidth="1"/>
    <col min="14605" max="14605" width="7.125" style="3" customWidth="1"/>
    <col min="14606" max="14837" width="8.875" style="3" bestFit="1" customWidth="1"/>
    <col min="14838" max="14838" width="3.375" style="3" customWidth="1"/>
    <col min="14839" max="14839" width="15.625" style="3" customWidth="1"/>
    <col min="14840" max="14840" width="1.375" style="3" customWidth="1"/>
    <col min="14841" max="14841" width="5" style="3" customWidth="1"/>
    <col min="14842" max="14843" width="1.375" style="3" customWidth="1"/>
    <col min="14844" max="14844" width="5" style="3" customWidth="1"/>
    <col min="14845" max="14846" width="1.375" style="3" customWidth="1"/>
    <col min="14847" max="14847" width="5" style="3" customWidth="1"/>
    <col min="14848" max="14849" width="1.375" style="3" customWidth="1"/>
    <col min="14850" max="14850" width="5" style="3" customWidth="1"/>
    <col min="14851" max="14852" width="1.375" style="3" customWidth="1"/>
    <col min="14853" max="14853" width="5" style="3" customWidth="1"/>
    <col min="14854" max="14855" width="1.375" style="3" customWidth="1"/>
    <col min="14856" max="14856" width="5" style="3" customWidth="1"/>
    <col min="14857" max="14858" width="1.375" style="3" customWidth="1"/>
    <col min="14859" max="14859" width="5" style="3" customWidth="1"/>
    <col min="14860" max="14860" width="1.375" style="3" customWidth="1"/>
    <col min="14861" max="14861" width="7.125" style="3" customWidth="1"/>
    <col min="14862" max="15093" width="8.875" style="3" bestFit="1" customWidth="1"/>
    <col min="15094" max="15094" width="3.375" style="3" customWidth="1"/>
    <col min="15095" max="15095" width="15.625" style="3" customWidth="1"/>
    <col min="15096" max="15096" width="1.375" style="3" customWidth="1"/>
    <col min="15097" max="15097" width="5" style="3" customWidth="1"/>
    <col min="15098" max="15099" width="1.375" style="3" customWidth="1"/>
    <col min="15100" max="15100" width="5" style="3" customWidth="1"/>
    <col min="15101" max="15102" width="1.375" style="3" customWidth="1"/>
    <col min="15103" max="15103" width="5" style="3" customWidth="1"/>
    <col min="15104" max="15105" width="1.375" style="3" customWidth="1"/>
    <col min="15106" max="15106" width="5" style="3" customWidth="1"/>
    <col min="15107" max="15108" width="1.375" style="3" customWidth="1"/>
    <col min="15109" max="15109" width="5" style="3" customWidth="1"/>
    <col min="15110" max="15111" width="1.375" style="3" customWidth="1"/>
    <col min="15112" max="15112" width="5" style="3" customWidth="1"/>
    <col min="15113" max="15114" width="1.375" style="3" customWidth="1"/>
    <col min="15115" max="15115" width="5" style="3" customWidth="1"/>
    <col min="15116" max="15116" width="1.375" style="3" customWidth="1"/>
    <col min="15117" max="15117" width="7.125" style="3" customWidth="1"/>
    <col min="15118" max="15349" width="8.875" style="3" bestFit="1" customWidth="1"/>
    <col min="15350" max="15350" width="3.375" style="3" customWidth="1"/>
    <col min="15351" max="15351" width="15.625" style="3" customWidth="1"/>
    <col min="15352" max="15352" width="1.375" style="3" customWidth="1"/>
    <col min="15353" max="15353" width="5" style="3" customWidth="1"/>
    <col min="15354" max="15355" width="1.375" style="3" customWidth="1"/>
    <col min="15356" max="15356" width="5" style="3" customWidth="1"/>
    <col min="15357" max="15358" width="1.375" style="3" customWidth="1"/>
    <col min="15359" max="15359" width="5" style="3" customWidth="1"/>
    <col min="15360" max="15361" width="1.375" style="3" customWidth="1"/>
    <col min="15362" max="15362" width="5" style="3" customWidth="1"/>
    <col min="15363" max="15364" width="1.375" style="3" customWidth="1"/>
    <col min="15365" max="15365" width="5" style="3" customWidth="1"/>
    <col min="15366" max="15367" width="1.375" style="3" customWidth="1"/>
    <col min="15368" max="15368" width="5" style="3" customWidth="1"/>
    <col min="15369" max="15370" width="1.375" style="3" customWidth="1"/>
    <col min="15371" max="15371" width="5" style="3" customWidth="1"/>
    <col min="15372" max="15372" width="1.375" style="3" customWidth="1"/>
    <col min="15373" max="15373" width="7.125" style="3" customWidth="1"/>
    <col min="15374" max="15605" width="8.875" style="3" bestFit="1" customWidth="1"/>
    <col min="15606" max="15606" width="3.375" style="3" customWidth="1"/>
    <col min="15607" max="15607" width="15.625" style="3" customWidth="1"/>
    <col min="15608" max="15608" width="1.375" style="3" customWidth="1"/>
    <col min="15609" max="15609" width="5" style="3" customWidth="1"/>
    <col min="15610" max="15611" width="1.375" style="3" customWidth="1"/>
    <col min="15612" max="15612" width="5" style="3" customWidth="1"/>
    <col min="15613" max="15614" width="1.375" style="3" customWidth="1"/>
    <col min="15615" max="15615" width="5" style="3" customWidth="1"/>
    <col min="15616" max="15617" width="1.375" style="3" customWidth="1"/>
    <col min="15618" max="15618" width="5" style="3" customWidth="1"/>
    <col min="15619" max="15620" width="1.375" style="3" customWidth="1"/>
    <col min="15621" max="15621" width="5" style="3" customWidth="1"/>
    <col min="15622" max="15623" width="1.375" style="3" customWidth="1"/>
    <col min="15624" max="15624" width="5" style="3" customWidth="1"/>
    <col min="15625" max="15626" width="1.375" style="3" customWidth="1"/>
    <col min="15627" max="15627" width="5" style="3" customWidth="1"/>
    <col min="15628" max="15628" width="1.375" style="3" customWidth="1"/>
    <col min="15629" max="15629" width="7.125" style="3" customWidth="1"/>
    <col min="15630" max="15861" width="8.875" style="3" bestFit="1" customWidth="1"/>
    <col min="15862" max="15862" width="3.375" style="3" customWidth="1"/>
    <col min="15863" max="15863" width="15.625" style="3" customWidth="1"/>
    <col min="15864" max="15864" width="1.375" style="3" customWidth="1"/>
    <col min="15865" max="15865" width="5" style="3" customWidth="1"/>
    <col min="15866" max="15867" width="1.375" style="3" customWidth="1"/>
    <col min="15868" max="15868" width="5" style="3" customWidth="1"/>
    <col min="15869" max="15870" width="1.375" style="3" customWidth="1"/>
    <col min="15871" max="15871" width="5" style="3" customWidth="1"/>
    <col min="15872" max="15873" width="1.375" style="3" customWidth="1"/>
    <col min="15874" max="15874" width="5" style="3" customWidth="1"/>
    <col min="15875" max="15876" width="1.375" style="3" customWidth="1"/>
    <col min="15877" max="15877" width="5" style="3" customWidth="1"/>
    <col min="15878" max="15879" width="1.375" style="3" customWidth="1"/>
    <col min="15880" max="15880" width="5" style="3" customWidth="1"/>
    <col min="15881" max="15882" width="1.375" style="3" customWidth="1"/>
    <col min="15883" max="15883" width="5" style="3" customWidth="1"/>
    <col min="15884" max="15884" width="1.375" style="3" customWidth="1"/>
    <col min="15885" max="15885" width="7.125" style="3" customWidth="1"/>
    <col min="15886" max="16117" width="8.875" style="3" bestFit="1" customWidth="1"/>
    <col min="16118" max="16118" width="3.375" style="3" customWidth="1"/>
    <col min="16119" max="16119" width="15.625" style="3" customWidth="1"/>
    <col min="16120" max="16120" width="1.375" style="3" customWidth="1"/>
    <col min="16121" max="16121" width="5" style="3" customWidth="1"/>
    <col min="16122" max="16123" width="1.375" style="3" customWidth="1"/>
    <col min="16124" max="16124" width="5" style="3" customWidth="1"/>
    <col min="16125" max="16126" width="1.375" style="3" customWidth="1"/>
    <col min="16127" max="16127" width="5" style="3" customWidth="1"/>
    <col min="16128" max="16129" width="1.375" style="3" customWidth="1"/>
    <col min="16130" max="16130" width="5" style="3" customWidth="1"/>
    <col min="16131" max="16132" width="1.375" style="3" customWidth="1"/>
    <col min="16133" max="16133" width="5" style="3" customWidth="1"/>
    <col min="16134" max="16135" width="1.375" style="3" customWidth="1"/>
    <col min="16136" max="16136" width="5" style="3" customWidth="1"/>
    <col min="16137" max="16138" width="1.375" style="3" customWidth="1"/>
    <col min="16139" max="16139" width="5" style="3" customWidth="1"/>
    <col min="16140" max="16140" width="1.375" style="3" customWidth="1"/>
    <col min="16141" max="16141" width="7.125" style="3" customWidth="1"/>
    <col min="16142" max="16384" width="8.875" style="3" bestFit="1" customWidth="1"/>
  </cols>
  <sheetData>
    <row r="1" spans="1:15" ht="17.25" x14ac:dyDescent="0.2">
      <c r="A1" s="1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ht="12.9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 t="s">
        <v>14</v>
      </c>
    </row>
    <row r="3" spans="1:15" x14ac:dyDescent="0.15">
      <c r="A3" s="15"/>
      <c r="B3" s="16"/>
      <c r="C3" s="16"/>
      <c r="D3" s="17" t="s">
        <v>11</v>
      </c>
      <c r="E3" s="17" t="s">
        <v>0</v>
      </c>
      <c r="F3" s="17" t="s">
        <v>1</v>
      </c>
      <c r="G3" s="17" t="s">
        <v>2</v>
      </c>
      <c r="H3" s="17" t="s">
        <v>3</v>
      </c>
      <c r="I3" s="18" t="s">
        <v>4</v>
      </c>
      <c r="J3" s="18" t="s">
        <v>5</v>
      </c>
      <c r="K3" s="18" t="s">
        <v>6</v>
      </c>
      <c r="L3" s="18" t="s">
        <v>7</v>
      </c>
      <c r="M3" s="19"/>
      <c r="N3" s="2"/>
    </row>
    <row r="4" spans="1:15" ht="23.1" customHeight="1" x14ac:dyDescent="0.15">
      <c r="A4" s="20"/>
      <c r="B4" s="21"/>
      <c r="C4" s="21"/>
      <c r="D4" s="22"/>
      <c r="E4" s="22"/>
      <c r="F4" s="22"/>
      <c r="G4" s="22"/>
      <c r="H4" s="22"/>
      <c r="I4" s="23"/>
      <c r="J4" s="23"/>
      <c r="K4" s="23"/>
      <c r="L4" s="23"/>
      <c r="M4" s="24" t="s">
        <v>10</v>
      </c>
      <c r="N4" s="2"/>
    </row>
    <row r="5" spans="1:15" x14ac:dyDescent="0.15">
      <c r="A5" s="25" t="s">
        <v>15</v>
      </c>
      <c r="B5" s="26" t="s">
        <v>9</v>
      </c>
      <c r="C5" s="27"/>
      <c r="D5" s="28">
        <v>4664</v>
      </c>
      <c r="E5" s="28">
        <f t="shared" ref="E5:L5" si="0">E7+E9</f>
        <v>3133</v>
      </c>
      <c r="F5" s="28">
        <f t="shared" si="0"/>
        <v>3211</v>
      </c>
      <c r="G5" s="28">
        <f t="shared" si="0"/>
        <v>2975.21</v>
      </c>
      <c r="H5" s="28">
        <f t="shared" si="0"/>
        <v>3119.9461657849997</v>
      </c>
      <c r="I5" s="28">
        <f t="shared" si="0"/>
        <v>3100.5230200000001</v>
      </c>
      <c r="J5" s="28">
        <f t="shared" si="0"/>
        <v>3116</v>
      </c>
      <c r="K5" s="28">
        <f t="shared" si="0"/>
        <v>3001</v>
      </c>
      <c r="L5" s="28">
        <f t="shared" si="0"/>
        <v>2893</v>
      </c>
      <c r="M5" s="29">
        <f>L5/K5*100-100</f>
        <v>-3.598800399866704</v>
      </c>
      <c r="N5" s="7"/>
      <c r="O5" s="8"/>
    </row>
    <row r="6" spans="1:15" x14ac:dyDescent="0.15">
      <c r="A6" s="30"/>
      <c r="B6" s="31"/>
      <c r="C6" s="32"/>
      <c r="D6" s="33">
        <v>100</v>
      </c>
      <c r="E6" s="33">
        <v>100</v>
      </c>
      <c r="F6" s="33">
        <v>100</v>
      </c>
      <c r="G6" s="33">
        <v>100</v>
      </c>
      <c r="H6" s="33">
        <f>H5/H5*100</f>
        <v>100</v>
      </c>
      <c r="I6" s="34">
        <f>I5/I5*100</f>
        <v>100</v>
      </c>
      <c r="J6" s="34">
        <f>J5/J5*100</f>
        <v>100</v>
      </c>
      <c r="K6" s="34">
        <f>K5/K5*100</f>
        <v>100</v>
      </c>
      <c r="L6" s="34">
        <f>L5/L5*100</f>
        <v>100</v>
      </c>
      <c r="M6" s="35"/>
      <c r="N6" s="9"/>
    </row>
    <row r="7" spans="1:15" x14ac:dyDescent="0.15">
      <c r="A7" s="30"/>
      <c r="B7" s="36" t="s">
        <v>16</v>
      </c>
      <c r="C7" s="37"/>
      <c r="D7" s="28">
        <v>2936</v>
      </c>
      <c r="E7" s="38">
        <f>SUM(E17,E27)</f>
        <v>1850</v>
      </c>
      <c r="F7" s="38">
        <f>SUM(F17,F27)</f>
        <v>2080</v>
      </c>
      <c r="G7" s="39">
        <f>SUM(G17,G27)</f>
        <v>1992</v>
      </c>
      <c r="H7" s="38">
        <f>SUM(H17,H27)</f>
        <v>2165.1999999999998</v>
      </c>
      <c r="I7" s="38">
        <f t="shared" ref="I7" si="1">SUM(I17,I27)</f>
        <v>2174.8000000000002</v>
      </c>
      <c r="J7" s="38">
        <f>SUM(J17,J27)</f>
        <v>2213</v>
      </c>
      <c r="K7" s="38">
        <v>2142</v>
      </c>
      <c r="L7" s="38">
        <v>2160</v>
      </c>
      <c r="M7" s="29">
        <f>L7/K7*100-100</f>
        <v>0.84033613445377853</v>
      </c>
      <c r="N7" s="10"/>
    </row>
    <row r="8" spans="1:15" x14ac:dyDescent="0.15">
      <c r="A8" s="30"/>
      <c r="B8" s="40"/>
      <c r="C8" s="41"/>
      <c r="D8" s="33">
        <v>63</v>
      </c>
      <c r="E8" s="42">
        <f t="shared" ref="E8:I8" si="2">E7/E$5*100</f>
        <v>59.048834982444944</v>
      </c>
      <c r="F8" s="42">
        <f t="shared" si="2"/>
        <v>64.777327935222672</v>
      </c>
      <c r="G8" s="42">
        <f t="shared" si="2"/>
        <v>66.953257081012765</v>
      </c>
      <c r="H8" s="42">
        <f t="shared" si="2"/>
        <v>69.398633340047411</v>
      </c>
      <c r="I8" s="42">
        <f t="shared" si="2"/>
        <v>70.143004453487336</v>
      </c>
      <c r="J8" s="42">
        <f>J7/J$5*100</f>
        <v>71.020539152759952</v>
      </c>
      <c r="K8" s="42">
        <f>K7/K$5*100</f>
        <v>71.376207930689773</v>
      </c>
      <c r="L8" s="42">
        <f>L7/L$5*100</f>
        <v>74.662979605945395</v>
      </c>
      <c r="M8" s="35"/>
      <c r="N8" s="10"/>
    </row>
    <row r="9" spans="1:15" x14ac:dyDescent="0.15">
      <c r="A9" s="30"/>
      <c r="B9" s="36" t="s">
        <v>20</v>
      </c>
      <c r="C9" s="37"/>
      <c r="D9" s="28">
        <v>1728</v>
      </c>
      <c r="E9" s="28">
        <v>1283</v>
      </c>
      <c r="F9" s="28">
        <v>1131</v>
      </c>
      <c r="G9" s="28">
        <v>983.21</v>
      </c>
      <c r="H9" s="28">
        <v>954.74616578500002</v>
      </c>
      <c r="I9" s="28">
        <v>925.72301999999991</v>
      </c>
      <c r="J9" s="28">
        <v>903</v>
      </c>
      <c r="K9" s="28">
        <v>859</v>
      </c>
      <c r="L9" s="28">
        <v>733</v>
      </c>
      <c r="M9" s="29">
        <f>L9/K9*100-100</f>
        <v>-14.668218859138534</v>
      </c>
      <c r="N9" s="10"/>
    </row>
    <row r="10" spans="1:15" x14ac:dyDescent="0.15">
      <c r="A10" s="30"/>
      <c r="B10" s="40"/>
      <c r="C10" s="41"/>
      <c r="D10" s="42">
        <f t="shared" ref="D10:L10" si="3">D9/D$5*100</f>
        <v>37.049742710120071</v>
      </c>
      <c r="E10" s="42">
        <f t="shared" si="3"/>
        <v>40.951165017555056</v>
      </c>
      <c r="F10" s="42">
        <f t="shared" si="3"/>
        <v>35.222672064777328</v>
      </c>
      <c r="G10" s="42">
        <f t="shared" si="3"/>
        <v>33.046742918987235</v>
      </c>
      <c r="H10" s="42">
        <f t="shared" si="3"/>
        <v>30.601366659952589</v>
      </c>
      <c r="I10" s="42">
        <f t="shared" si="3"/>
        <v>29.85699554651266</v>
      </c>
      <c r="J10" s="42">
        <f t="shared" si="3"/>
        <v>28.979460847240052</v>
      </c>
      <c r="K10" s="42">
        <f t="shared" si="3"/>
        <v>28.623792069310227</v>
      </c>
      <c r="L10" s="42">
        <f t="shared" si="3"/>
        <v>25.337020394054615</v>
      </c>
      <c r="M10" s="35"/>
      <c r="N10" s="10"/>
    </row>
    <row r="11" spans="1:15" x14ac:dyDescent="0.15">
      <c r="A11" s="30"/>
      <c r="B11" s="40"/>
      <c r="C11" s="43" t="s">
        <v>17</v>
      </c>
      <c r="D11" s="28">
        <v>394</v>
      </c>
      <c r="E11" s="28">
        <f t="shared" ref="E11:I11" si="4">SUM(E21,E31)</f>
        <v>234</v>
      </c>
      <c r="F11" s="28">
        <f t="shared" si="4"/>
        <v>223</v>
      </c>
      <c r="G11" s="39">
        <f t="shared" si="4"/>
        <v>171.61</v>
      </c>
      <c r="H11" s="28">
        <f t="shared" si="4"/>
        <v>181</v>
      </c>
      <c r="I11" s="28">
        <f t="shared" si="4"/>
        <v>179.2</v>
      </c>
      <c r="J11" s="28">
        <f>SUM(J21,J31)</f>
        <v>179</v>
      </c>
      <c r="K11" s="28">
        <v>172</v>
      </c>
      <c r="L11" s="44" t="s">
        <v>21</v>
      </c>
      <c r="M11" s="29"/>
      <c r="N11" s="10"/>
    </row>
    <row r="12" spans="1:15" s="4" customFormat="1" x14ac:dyDescent="0.15">
      <c r="A12" s="30"/>
      <c r="B12" s="40"/>
      <c r="C12" s="45"/>
      <c r="D12" s="33">
        <v>8</v>
      </c>
      <c r="E12" s="42">
        <f t="shared" ref="E12:I12" si="5">E11/E$5*100</f>
        <v>7.4688796680497926</v>
      </c>
      <c r="F12" s="42">
        <f t="shared" si="5"/>
        <v>6.9448769853628152</v>
      </c>
      <c r="G12" s="42">
        <f t="shared" si="5"/>
        <v>5.7679962086709846</v>
      </c>
      <c r="H12" s="42">
        <f t="shared" si="5"/>
        <v>5.8013821515557842</v>
      </c>
      <c r="I12" s="42">
        <f t="shared" si="5"/>
        <v>5.7796700377344719</v>
      </c>
      <c r="J12" s="42">
        <f>J11/J$5*100</f>
        <v>5.7445442875481385</v>
      </c>
      <c r="K12" s="42">
        <f>K11/K$5*100</f>
        <v>5.731422859046984</v>
      </c>
      <c r="L12" s="46"/>
      <c r="M12" s="47"/>
      <c r="N12" s="8"/>
    </row>
    <row r="13" spans="1:15" x14ac:dyDescent="0.15">
      <c r="A13" s="30"/>
      <c r="B13" s="40"/>
      <c r="C13" s="48" t="s">
        <v>18</v>
      </c>
      <c r="D13" s="49">
        <v>1334</v>
      </c>
      <c r="E13" s="50">
        <f t="shared" ref="E13:I13" si="6">SUM(E23,E33)</f>
        <v>1049</v>
      </c>
      <c r="F13" s="49">
        <f t="shared" si="6"/>
        <v>908</v>
      </c>
      <c r="G13" s="51">
        <f t="shared" si="6"/>
        <v>811.6</v>
      </c>
      <c r="H13" s="51">
        <f t="shared" si="6"/>
        <v>773.74616578500002</v>
      </c>
      <c r="I13" s="51">
        <f t="shared" si="6"/>
        <v>746.52301999999997</v>
      </c>
      <c r="J13" s="51">
        <f>SUM(J23,J33)</f>
        <v>724</v>
      </c>
      <c r="K13" s="51">
        <v>687</v>
      </c>
      <c r="L13" s="52" t="s">
        <v>21</v>
      </c>
      <c r="M13" s="35"/>
      <c r="N13" s="10"/>
    </row>
    <row r="14" spans="1:15" x14ac:dyDescent="0.15">
      <c r="A14" s="31"/>
      <c r="B14" s="53"/>
      <c r="C14" s="54"/>
      <c r="D14" s="55">
        <v>29</v>
      </c>
      <c r="E14" s="56">
        <f t="shared" ref="E14:G14" si="7">E13/E$5*100</f>
        <v>33.482285349505261</v>
      </c>
      <c r="F14" s="56">
        <f t="shared" si="7"/>
        <v>28.277795079414513</v>
      </c>
      <c r="G14" s="56">
        <f t="shared" si="7"/>
        <v>27.278746710316248</v>
      </c>
      <c r="H14" s="56">
        <f>H13/H$5*100</f>
        <v>24.799984508396804</v>
      </c>
      <c r="I14" s="56">
        <f>I13/I$5*100</f>
        <v>24.077325508778191</v>
      </c>
      <c r="J14" s="56">
        <f>J13/J$5*100</f>
        <v>23.234916559691911</v>
      </c>
      <c r="K14" s="56">
        <f>K13/K$5*100</f>
        <v>22.892369210263244</v>
      </c>
      <c r="L14" s="57"/>
      <c r="M14" s="58"/>
      <c r="N14" s="8"/>
    </row>
    <row r="15" spans="1:15" x14ac:dyDescent="0.15">
      <c r="A15" s="59" t="s">
        <v>19</v>
      </c>
      <c r="B15" s="26" t="s">
        <v>8</v>
      </c>
      <c r="C15" s="27"/>
      <c r="D15" s="49">
        <f t="shared" ref="D15:L15" si="8">D17+D19</f>
        <v>1262</v>
      </c>
      <c r="E15" s="50">
        <f t="shared" si="8"/>
        <v>1036</v>
      </c>
      <c r="F15" s="50">
        <f t="shared" si="8"/>
        <v>1515</v>
      </c>
      <c r="G15" s="51">
        <f t="shared" si="8"/>
        <v>1446.21</v>
      </c>
      <c r="H15" s="50">
        <f t="shared" si="8"/>
        <v>1616.5023925629998</v>
      </c>
      <c r="I15" s="60">
        <f t="shared" si="8"/>
        <v>1626.6999999999998</v>
      </c>
      <c r="J15" s="60">
        <f t="shared" si="8"/>
        <v>1630</v>
      </c>
      <c r="K15" s="60">
        <f t="shared" si="8"/>
        <v>1574</v>
      </c>
      <c r="L15" s="60">
        <f t="shared" si="8"/>
        <v>1546</v>
      </c>
      <c r="M15" s="35">
        <f>L15/K15*100-100</f>
        <v>-1.7789072426937764</v>
      </c>
      <c r="N15" s="9"/>
    </row>
    <row r="16" spans="1:15" x14ac:dyDescent="0.15">
      <c r="A16" s="61"/>
      <c r="B16" s="31"/>
      <c r="C16" s="32"/>
      <c r="D16" s="33">
        <v>100</v>
      </c>
      <c r="E16" s="33">
        <v>100</v>
      </c>
      <c r="F16" s="33">
        <v>100</v>
      </c>
      <c r="G16" s="42">
        <v>100</v>
      </c>
      <c r="H16" s="33">
        <f>H15/H15*100</f>
        <v>100</v>
      </c>
      <c r="I16" s="34">
        <f>I15/I15*100</f>
        <v>100</v>
      </c>
      <c r="J16" s="34">
        <f>J15/J15*100</f>
        <v>100</v>
      </c>
      <c r="K16" s="34">
        <f>K15/K15*100</f>
        <v>100</v>
      </c>
      <c r="L16" s="34">
        <f>L15/L15*100</f>
        <v>100</v>
      </c>
      <c r="M16" s="47"/>
      <c r="N16" s="9"/>
    </row>
    <row r="17" spans="1:14" x14ac:dyDescent="0.15">
      <c r="A17" s="61"/>
      <c r="B17" s="36" t="s">
        <v>16</v>
      </c>
      <c r="C17" s="37"/>
      <c r="D17" s="28">
        <v>193</v>
      </c>
      <c r="E17" s="28">
        <v>144</v>
      </c>
      <c r="F17" s="28">
        <v>699</v>
      </c>
      <c r="G17" s="39">
        <v>775</v>
      </c>
      <c r="H17" s="39">
        <v>993.9</v>
      </c>
      <c r="I17" s="62">
        <v>1025.3</v>
      </c>
      <c r="J17" s="62">
        <v>1046</v>
      </c>
      <c r="K17" s="62">
        <v>1010</v>
      </c>
      <c r="L17" s="62">
        <v>1004</v>
      </c>
      <c r="M17" s="29">
        <f>L17/K17*100-100</f>
        <v>-0.59405940594059814</v>
      </c>
      <c r="N17" s="10"/>
    </row>
    <row r="18" spans="1:14" x14ac:dyDescent="0.15">
      <c r="A18" s="61"/>
      <c r="B18" s="40"/>
      <c r="C18" s="41"/>
      <c r="D18" s="33">
        <v>15</v>
      </c>
      <c r="E18" s="42">
        <f t="shared" ref="E18:I18" si="9">E17/E15*100</f>
        <v>13.8996138996139</v>
      </c>
      <c r="F18" s="42">
        <f t="shared" si="9"/>
        <v>46.138613861386141</v>
      </c>
      <c r="G18" s="42">
        <f t="shared" si="9"/>
        <v>53.588344707891657</v>
      </c>
      <c r="H18" s="33">
        <f t="shared" si="9"/>
        <v>61.484598140566305</v>
      </c>
      <c r="I18" s="34">
        <f t="shared" si="9"/>
        <v>63.029446117907426</v>
      </c>
      <c r="J18" s="34">
        <f>J17/J15*100</f>
        <v>64.171779141104295</v>
      </c>
      <c r="K18" s="34">
        <f>K17/K15*100</f>
        <v>64.167725540025415</v>
      </c>
      <c r="L18" s="34">
        <f>L17/L15*100</f>
        <v>64.941785252263912</v>
      </c>
      <c r="M18" s="47"/>
      <c r="N18" s="10"/>
    </row>
    <row r="19" spans="1:14" x14ac:dyDescent="0.15">
      <c r="A19" s="61"/>
      <c r="B19" s="36" t="s">
        <v>20</v>
      </c>
      <c r="C19" s="37"/>
      <c r="D19" s="28">
        <v>1069</v>
      </c>
      <c r="E19" s="28">
        <v>892</v>
      </c>
      <c r="F19" s="28">
        <v>816</v>
      </c>
      <c r="G19" s="28">
        <v>671.21</v>
      </c>
      <c r="H19" s="28">
        <v>622.60239256299997</v>
      </c>
      <c r="I19" s="28">
        <v>601.4</v>
      </c>
      <c r="J19" s="28">
        <v>584</v>
      </c>
      <c r="K19" s="28">
        <v>564</v>
      </c>
      <c r="L19" s="28">
        <v>542</v>
      </c>
      <c r="M19" s="29">
        <f>L19/K19*100-100</f>
        <v>-3.9007092198581574</v>
      </c>
      <c r="N19" s="10"/>
    </row>
    <row r="20" spans="1:14" x14ac:dyDescent="0.15">
      <c r="A20" s="61"/>
      <c r="B20" s="40"/>
      <c r="C20" s="41"/>
      <c r="D20" s="42">
        <f t="shared" ref="D20:L20" si="10">D19/D$15*100</f>
        <v>84.706814580031704</v>
      </c>
      <c r="E20" s="42">
        <f t="shared" si="10"/>
        <v>86.100386100386089</v>
      </c>
      <c r="F20" s="42">
        <f t="shared" si="10"/>
        <v>53.861386138613867</v>
      </c>
      <c r="G20" s="42">
        <f t="shared" si="10"/>
        <v>46.411655292108343</v>
      </c>
      <c r="H20" s="42">
        <f t="shared" si="10"/>
        <v>38.515401859433709</v>
      </c>
      <c r="I20" s="42">
        <f t="shared" si="10"/>
        <v>36.970553882092581</v>
      </c>
      <c r="J20" s="42">
        <f t="shared" si="10"/>
        <v>35.828220858895705</v>
      </c>
      <c r="K20" s="42">
        <f t="shared" si="10"/>
        <v>35.832274459974592</v>
      </c>
      <c r="L20" s="42">
        <f t="shared" si="10"/>
        <v>35.058214747736095</v>
      </c>
      <c r="M20" s="47"/>
      <c r="N20" s="10"/>
    </row>
    <row r="21" spans="1:14" x14ac:dyDescent="0.15">
      <c r="A21" s="61"/>
      <c r="B21" s="40"/>
      <c r="C21" s="43" t="s">
        <v>17</v>
      </c>
      <c r="D21" s="28">
        <v>93</v>
      </c>
      <c r="E21" s="28">
        <v>48</v>
      </c>
      <c r="F21" s="28">
        <v>68</v>
      </c>
      <c r="G21" s="39">
        <v>35.61</v>
      </c>
      <c r="H21" s="28">
        <v>67</v>
      </c>
      <c r="I21" s="62">
        <v>68.400000000000006</v>
      </c>
      <c r="J21" s="62">
        <v>69</v>
      </c>
      <c r="K21" s="62">
        <v>68</v>
      </c>
      <c r="L21" s="63" t="s">
        <v>21</v>
      </c>
      <c r="M21" s="29"/>
      <c r="N21" s="10"/>
    </row>
    <row r="22" spans="1:14" x14ac:dyDescent="0.15">
      <c r="A22" s="61"/>
      <c r="B22" s="40"/>
      <c r="C22" s="48"/>
      <c r="D22" s="33">
        <v>7</v>
      </c>
      <c r="E22" s="42">
        <f t="shared" ref="E22:I22" si="11">E21/E15*100</f>
        <v>4.6332046332046328</v>
      </c>
      <c r="F22" s="42">
        <f t="shared" si="11"/>
        <v>4.4884488448844886</v>
      </c>
      <c r="G22" s="42">
        <f t="shared" si="11"/>
        <v>2.4622980065135769</v>
      </c>
      <c r="H22" s="33">
        <f t="shared" si="11"/>
        <v>4.144751056864818</v>
      </c>
      <c r="I22" s="34">
        <f t="shared" si="11"/>
        <v>4.204831868199423</v>
      </c>
      <c r="J22" s="34">
        <f>J21/J15*100</f>
        <v>4.2331288343558278</v>
      </c>
      <c r="K22" s="34">
        <f>K21/K15*100</f>
        <v>4.3202033036848793</v>
      </c>
      <c r="L22" s="64"/>
      <c r="M22" s="47"/>
      <c r="N22" s="10"/>
    </row>
    <row r="23" spans="1:14" x14ac:dyDescent="0.15">
      <c r="A23" s="61"/>
      <c r="B23" s="40"/>
      <c r="C23" s="48" t="s">
        <v>18</v>
      </c>
      <c r="D23" s="49">
        <v>976</v>
      </c>
      <c r="E23" s="49">
        <v>844</v>
      </c>
      <c r="F23" s="49">
        <v>748</v>
      </c>
      <c r="G23" s="51">
        <v>635.6</v>
      </c>
      <c r="H23" s="51">
        <v>555.60239256299997</v>
      </c>
      <c r="I23" s="65">
        <v>533</v>
      </c>
      <c r="J23" s="65">
        <v>515</v>
      </c>
      <c r="K23" s="65">
        <v>496</v>
      </c>
      <c r="L23" s="66" t="s">
        <v>21</v>
      </c>
      <c r="M23" s="35"/>
      <c r="N23" s="10"/>
    </row>
    <row r="24" spans="1:14" x14ac:dyDescent="0.15">
      <c r="A24" s="67"/>
      <c r="B24" s="68"/>
      <c r="C24" s="54"/>
      <c r="D24" s="55">
        <v>77</v>
      </c>
      <c r="E24" s="56">
        <f t="shared" ref="E24:I24" si="12">E23/E15*100</f>
        <v>81.467181467181476</v>
      </c>
      <c r="F24" s="56">
        <f t="shared" si="12"/>
        <v>49.372937293729372</v>
      </c>
      <c r="G24" s="56">
        <f t="shared" si="12"/>
        <v>43.949357285594765</v>
      </c>
      <c r="H24" s="55">
        <f t="shared" si="12"/>
        <v>34.370650802568889</v>
      </c>
      <c r="I24" s="69">
        <f t="shared" si="12"/>
        <v>32.765722013893161</v>
      </c>
      <c r="J24" s="69">
        <f>J23/J15*100</f>
        <v>31.595092024539877</v>
      </c>
      <c r="K24" s="69">
        <f>K23/K15*100</f>
        <v>31.512071156289707</v>
      </c>
      <c r="L24" s="70"/>
      <c r="M24" s="58"/>
      <c r="N24" s="8"/>
    </row>
    <row r="25" spans="1:14" x14ac:dyDescent="0.15">
      <c r="A25" s="71" t="s">
        <v>12</v>
      </c>
      <c r="B25" s="26" t="s">
        <v>8</v>
      </c>
      <c r="C25" s="27"/>
      <c r="D25" s="49">
        <f t="shared" ref="D25:L25" si="13">D27+D29</f>
        <v>3401</v>
      </c>
      <c r="E25" s="50">
        <f t="shared" si="13"/>
        <v>2097</v>
      </c>
      <c r="F25" s="50">
        <f t="shared" si="13"/>
        <v>1696</v>
      </c>
      <c r="G25" s="51">
        <f t="shared" si="13"/>
        <v>1529</v>
      </c>
      <c r="H25" s="50">
        <f t="shared" si="13"/>
        <v>1503.4437732219999</v>
      </c>
      <c r="I25" s="60">
        <f t="shared" si="13"/>
        <v>1473.82302</v>
      </c>
      <c r="J25" s="60">
        <f t="shared" si="13"/>
        <v>1486</v>
      </c>
      <c r="K25" s="60">
        <f t="shared" si="13"/>
        <v>1428</v>
      </c>
      <c r="L25" s="60">
        <f t="shared" si="13"/>
        <v>1347</v>
      </c>
      <c r="M25" s="35">
        <f>L25/K25*100-100</f>
        <v>-5.6722689075630228</v>
      </c>
      <c r="N25" s="9"/>
    </row>
    <row r="26" spans="1:14" x14ac:dyDescent="0.15">
      <c r="A26" s="72"/>
      <c r="B26" s="31"/>
      <c r="C26" s="32"/>
      <c r="D26" s="33">
        <v>100</v>
      </c>
      <c r="E26" s="33">
        <v>100</v>
      </c>
      <c r="F26" s="33">
        <v>100</v>
      </c>
      <c r="G26" s="42">
        <v>100</v>
      </c>
      <c r="H26" s="33">
        <f>H25/H25*100</f>
        <v>100</v>
      </c>
      <c r="I26" s="34">
        <f>I25/I25*100</f>
        <v>100</v>
      </c>
      <c r="J26" s="34">
        <f>J25/J25*100</f>
        <v>100</v>
      </c>
      <c r="K26" s="34">
        <f>K25/K25*100</f>
        <v>100</v>
      </c>
      <c r="L26" s="34">
        <f>L25/L25*100</f>
        <v>100</v>
      </c>
      <c r="M26" s="47"/>
      <c r="N26" s="11"/>
    </row>
    <row r="27" spans="1:14" x14ac:dyDescent="0.15">
      <c r="A27" s="72"/>
      <c r="B27" s="36" t="s">
        <v>16</v>
      </c>
      <c r="C27" s="37"/>
      <c r="D27" s="28">
        <v>2743</v>
      </c>
      <c r="E27" s="38">
        <v>1706</v>
      </c>
      <c r="F27" s="38">
        <v>1381</v>
      </c>
      <c r="G27" s="39">
        <v>1217</v>
      </c>
      <c r="H27" s="38">
        <v>1171.3</v>
      </c>
      <c r="I27" s="73">
        <v>1149.5</v>
      </c>
      <c r="J27" s="73">
        <v>1167</v>
      </c>
      <c r="K27" s="73">
        <v>1132</v>
      </c>
      <c r="L27" s="73">
        <v>1156</v>
      </c>
      <c r="M27" s="29">
        <f>L27/K27*100-100</f>
        <v>2.1201413427561704</v>
      </c>
      <c r="N27" s="10"/>
    </row>
    <row r="28" spans="1:14" x14ac:dyDescent="0.15">
      <c r="A28" s="72"/>
      <c r="B28" s="74"/>
      <c r="C28" s="41"/>
      <c r="D28" s="42">
        <f t="shared" ref="D28:I28" si="14">D27/D25*100</f>
        <v>80.652749191414287</v>
      </c>
      <c r="E28" s="42">
        <f t="shared" si="14"/>
        <v>81.354315689079641</v>
      </c>
      <c r="F28" s="42">
        <f t="shared" si="14"/>
        <v>81.426886792452834</v>
      </c>
      <c r="G28" s="42">
        <f t="shared" si="14"/>
        <v>79.594506213211247</v>
      </c>
      <c r="H28" s="33">
        <f t="shared" si="14"/>
        <v>77.907802131489802</v>
      </c>
      <c r="I28" s="34">
        <f t="shared" si="14"/>
        <v>77.994439250921715</v>
      </c>
      <c r="J28" s="34">
        <f>J27/J25*100</f>
        <v>78.532974427994617</v>
      </c>
      <c r="K28" s="34">
        <f>K27/K25*100</f>
        <v>79.271708683473392</v>
      </c>
      <c r="L28" s="34">
        <f>L27/L25*100</f>
        <v>85.82034149962881</v>
      </c>
      <c r="M28" s="47"/>
      <c r="N28" s="8"/>
    </row>
    <row r="29" spans="1:14" x14ac:dyDescent="0.15">
      <c r="A29" s="72"/>
      <c r="B29" s="36" t="s">
        <v>20</v>
      </c>
      <c r="C29" s="37"/>
      <c r="D29" s="28">
        <v>658</v>
      </c>
      <c r="E29" s="28">
        <v>391</v>
      </c>
      <c r="F29" s="28">
        <v>315</v>
      </c>
      <c r="G29" s="28">
        <v>312</v>
      </c>
      <c r="H29" s="28">
        <v>332.14377322200005</v>
      </c>
      <c r="I29" s="28">
        <v>324.32301999999999</v>
      </c>
      <c r="J29" s="28">
        <v>319</v>
      </c>
      <c r="K29" s="28">
        <v>296</v>
      </c>
      <c r="L29" s="28">
        <v>191</v>
      </c>
      <c r="M29" s="29">
        <f>L29/K29*100-100</f>
        <v>-35.472972972972968</v>
      </c>
      <c r="N29" s="8"/>
    </row>
    <row r="30" spans="1:14" x14ac:dyDescent="0.15">
      <c r="A30" s="72"/>
      <c r="B30" s="74"/>
      <c r="C30" s="75"/>
      <c r="D30" s="42">
        <f t="shared" ref="D30:L30" si="15">D29/D$25*100</f>
        <v>19.347250808585713</v>
      </c>
      <c r="E30" s="42">
        <f t="shared" si="15"/>
        <v>18.645684310920362</v>
      </c>
      <c r="F30" s="42">
        <f t="shared" si="15"/>
        <v>18.57311320754717</v>
      </c>
      <c r="G30" s="42">
        <f t="shared" si="15"/>
        <v>20.40549378678875</v>
      </c>
      <c r="H30" s="42">
        <f t="shared" si="15"/>
        <v>22.092197868510205</v>
      </c>
      <c r="I30" s="42">
        <f t="shared" si="15"/>
        <v>22.005560749078271</v>
      </c>
      <c r="J30" s="42">
        <f t="shared" si="15"/>
        <v>21.467025572005383</v>
      </c>
      <c r="K30" s="42">
        <f t="shared" si="15"/>
        <v>20.728291316526612</v>
      </c>
      <c r="L30" s="42">
        <f t="shared" si="15"/>
        <v>14.179658500371195</v>
      </c>
      <c r="M30" s="47"/>
      <c r="N30" s="8"/>
    </row>
    <row r="31" spans="1:14" x14ac:dyDescent="0.15">
      <c r="A31" s="72"/>
      <c r="B31" s="74"/>
      <c r="C31" s="43" t="s">
        <v>17</v>
      </c>
      <c r="D31" s="28">
        <v>301</v>
      </c>
      <c r="E31" s="28">
        <v>186</v>
      </c>
      <c r="F31" s="28">
        <v>155</v>
      </c>
      <c r="G31" s="39">
        <v>136</v>
      </c>
      <c r="H31" s="28">
        <v>114</v>
      </c>
      <c r="I31" s="62">
        <v>110.8</v>
      </c>
      <c r="J31" s="62">
        <v>110</v>
      </c>
      <c r="K31" s="62">
        <v>104</v>
      </c>
      <c r="L31" s="63" t="s">
        <v>21</v>
      </c>
      <c r="M31" s="29"/>
      <c r="N31" s="10"/>
    </row>
    <row r="32" spans="1:14" x14ac:dyDescent="0.15">
      <c r="A32" s="72"/>
      <c r="B32" s="74"/>
      <c r="C32" s="48"/>
      <c r="D32" s="42">
        <f t="shared" ref="D32:I32" si="16">D31/D25*100</f>
        <v>8.8503381358423994</v>
      </c>
      <c r="E32" s="42">
        <f t="shared" si="16"/>
        <v>8.8698140200286133</v>
      </c>
      <c r="F32" s="42">
        <f t="shared" si="16"/>
        <v>9.1391509433962259</v>
      </c>
      <c r="G32" s="42">
        <f t="shared" si="16"/>
        <v>8.8947024198822771</v>
      </c>
      <c r="H32" s="33">
        <f t="shared" si="16"/>
        <v>7.582591516255305</v>
      </c>
      <c r="I32" s="34">
        <f t="shared" si="16"/>
        <v>7.5178633049170314</v>
      </c>
      <c r="J32" s="34">
        <f>J31/J25*100</f>
        <v>7.4024226110363394</v>
      </c>
      <c r="K32" s="34">
        <f>K31/K25*100</f>
        <v>7.2829131652661072</v>
      </c>
      <c r="L32" s="64"/>
      <c r="M32" s="47"/>
      <c r="N32" s="8"/>
    </row>
    <row r="33" spans="1:14" x14ac:dyDescent="0.15">
      <c r="A33" s="72"/>
      <c r="B33" s="74"/>
      <c r="C33" s="48" t="s">
        <v>18</v>
      </c>
      <c r="D33" s="49">
        <v>357</v>
      </c>
      <c r="E33" s="49">
        <v>205</v>
      </c>
      <c r="F33" s="49">
        <v>160</v>
      </c>
      <c r="G33" s="51">
        <v>176</v>
      </c>
      <c r="H33" s="51">
        <v>218.14377322200002</v>
      </c>
      <c r="I33" s="65">
        <v>213.52302</v>
      </c>
      <c r="J33" s="65">
        <v>209</v>
      </c>
      <c r="K33" s="65">
        <v>192</v>
      </c>
      <c r="L33" s="66" t="s">
        <v>21</v>
      </c>
      <c r="M33" s="47"/>
      <c r="N33" s="10"/>
    </row>
    <row r="34" spans="1:14" x14ac:dyDescent="0.15">
      <c r="A34" s="76"/>
      <c r="B34" s="77"/>
      <c r="C34" s="54"/>
      <c r="D34" s="56">
        <f t="shared" ref="D34:I34" si="17">D33/D25*100</f>
        <v>10.496912672743312</v>
      </c>
      <c r="E34" s="56">
        <f t="shared" si="17"/>
        <v>9.7758702908917492</v>
      </c>
      <c r="F34" s="56">
        <f t="shared" si="17"/>
        <v>9.433962264150944</v>
      </c>
      <c r="G34" s="56">
        <f t="shared" si="17"/>
        <v>11.510791366906476</v>
      </c>
      <c r="H34" s="55">
        <f t="shared" si="17"/>
        <v>14.509606352254897</v>
      </c>
      <c r="I34" s="69">
        <f t="shared" si="17"/>
        <v>14.48769744416124</v>
      </c>
      <c r="J34" s="69">
        <f>J33/J25*100</f>
        <v>14.064602960969044</v>
      </c>
      <c r="K34" s="69">
        <f>K33/K25*100</f>
        <v>13.445378151260504</v>
      </c>
      <c r="L34" s="70"/>
      <c r="M34" s="78"/>
      <c r="N34" s="8"/>
    </row>
    <row r="35" spans="1:14" s="6" customFormat="1" ht="133.15" customHeight="1" x14ac:dyDescent="0.15">
      <c r="A35" s="13" t="s">
        <v>22</v>
      </c>
      <c r="B35" s="13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2"/>
    </row>
  </sheetData>
  <mergeCells count="23">
    <mergeCell ref="A15:A24"/>
    <mergeCell ref="A25:A34"/>
    <mergeCell ref="A35:M35"/>
    <mergeCell ref="B15:C16"/>
    <mergeCell ref="B17:C17"/>
    <mergeCell ref="B19:C19"/>
    <mergeCell ref="B25:C26"/>
    <mergeCell ref="B27:C27"/>
    <mergeCell ref="B29:C29"/>
    <mergeCell ref="H3:H4"/>
    <mergeCell ref="I3:I4"/>
    <mergeCell ref="J3:J4"/>
    <mergeCell ref="L3:L4"/>
    <mergeCell ref="A5:A14"/>
    <mergeCell ref="A3:C4"/>
    <mergeCell ref="D3:D4"/>
    <mergeCell ref="E3:E4"/>
    <mergeCell ref="F3:F4"/>
    <mergeCell ref="G3:G4"/>
    <mergeCell ref="K3:K4"/>
    <mergeCell ref="B5:C6"/>
    <mergeCell ref="B7:C7"/>
    <mergeCell ref="B9:C9"/>
  </mergeCells>
  <phoneticPr fontId="6"/>
  <pageMargins left="0.59055118110236227" right="0.59055118110236227" top="0.39370078740157483" bottom="0.74803149606299213" header="0.31496062992125984" footer="0.31496062992125984"/>
  <pageSetup paperSize="9" scale="94" orientation="portrait" r:id="rId1"/>
  <ignoredErrors>
    <ignoredError sqref="E11:G13 E8:G8 H11:J13 H8:J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林業等に対する金融機関別の貸付残高</vt:lpstr>
      <vt:lpstr>林業等に対する金融機関別の貸付残高!Print_Area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2026-06-19T08:08:00Z</dcterms:created>
  <dcterms:modified xsi:type="dcterms:W3CDTF">2026-06-24T04:44:56Z</dcterms:modified>
  <cp:category/>
  <cp:contentStatus/>
</cp:coreProperties>
</file>