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BD0EBC7B-B03D-4713-AF67-7D4B87942ECE}" xr6:coauthVersionLast="47" xr6:coauthVersionMax="47" xr10:uidLastSave="{00000000-0000-0000-0000-000000000000}"/>
  <bookViews>
    <workbookView xWindow="-28920" yWindow="-5655" windowWidth="29040" windowHeight="15720" xr2:uid="{15F9B943-1C73-406C-8F84-A76524AAD75B}"/>
  </bookViews>
  <sheets>
    <sheet name="木材自給率の動向" sheetId="1" r:id="rId1"/>
  </sheets>
  <definedNames>
    <definedName name="menseki" localSheetId="0">#REF!</definedName>
    <definedName name="menseki">#REF!</definedName>
    <definedName name="_xlnm.Print_Area" localSheetId="0">木材自給率の動向!$A$1:$N$42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E15" i="1"/>
  <c r="F15" i="1"/>
  <c r="G15" i="1"/>
  <c r="N15" i="1"/>
  <c r="E16" i="1"/>
  <c r="E19" i="1" s="1"/>
  <c r="N16" i="1"/>
  <c r="N17" i="1"/>
  <c r="N18" i="1"/>
  <c r="F19" i="1"/>
  <c r="G19" i="1"/>
  <c r="H19" i="1"/>
  <c r="N19" i="1"/>
  <c r="E20" i="1"/>
  <c r="E23" i="1" s="1"/>
  <c r="N20" i="1"/>
  <c r="N21" i="1"/>
  <c r="N22" i="1"/>
  <c r="F23" i="1"/>
  <c r="G23" i="1"/>
  <c r="H23" i="1"/>
  <c r="L23" i="1"/>
  <c r="N23" i="1" s="1"/>
  <c r="N24" i="1"/>
  <c r="E25" i="1"/>
  <c r="N25" i="1"/>
  <c r="N26" i="1"/>
  <c r="N27" i="1"/>
  <c r="E28" i="1"/>
  <c r="F28" i="1"/>
  <c r="G28" i="1"/>
  <c r="H28" i="1"/>
  <c r="N28" i="1"/>
  <c r="N29" i="1"/>
  <c r="E30" i="1"/>
  <c r="N30" i="1"/>
  <c r="N31" i="1"/>
  <c r="E32" i="1"/>
  <c r="F32" i="1"/>
  <c r="G32" i="1"/>
  <c r="H32" i="1"/>
  <c r="N32" i="1"/>
  <c r="N33" i="1"/>
  <c r="N34" i="1"/>
  <c r="E36" i="1"/>
  <c r="F36" i="1"/>
  <c r="G36" i="1"/>
  <c r="H36" i="1"/>
  <c r="I36" i="1"/>
  <c r="J36" i="1"/>
  <c r="K36" i="1"/>
  <c r="L36" i="1"/>
  <c r="M36" i="1"/>
  <c r="N36" i="1"/>
  <c r="N37" i="1"/>
  <c r="N38" i="1"/>
  <c r="N39" i="1"/>
  <c r="N40" i="1"/>
  <c r="E41" i="1"/>
  <c r="F41" i="1"/>
  <c r="G41" i="1"/>
  <c r="H41" i="1"/>
  <c r="I41" i="1"/>
  <c r="J41" i="1"/>
  <c r="K41" i="1"/>
  <c r="L41" i="1"/>
  <c r="N41" i="1"/>
</calcChain>
</file>

<file path=xl/sharedStrings.xml><?xml version="1.0" encoding="utf-8"?>
<sst xmlns="http://schemas.openxmlformats.org/spreadsheetml/2006/main" count="77" uniqueCount="35">
  <si>
    <t>注１：自給率＝国内生産量÷総需要量×100
　２：その他用材は、輸出用丸太、枕木、電柱、くい丸太、足場丸太等。
　３：(　)内は、工場残材及び解体材・廃材から生産された木材チップ等で、外数。
　４：「-」は事実のないもの。
　５：「…」は事実不詳又は調査を欠くもの。
　６：計の不一致は四捨五入による。
　７：平成26(2014)年から木質バイオマス発電施設等においてエネルギー利用された燃料用チップを「燃料用チップ等用材」として新たに計上することとし、これを踏まえ、項目名を「薪炭材」から「燃料材」に変更。このため、「燃料材(薪炭材)」には、平成25(2013)年以前は「薪炭材」、平成26(2014)年からは「燃料材」の数量を記載。
　８：令和２(2020)年から、「用材」の内訳について、貿易統計により把握する集成材、構造用集成材、セルラーウッドパネル及び加工材の数量は「製材用材」に、再生木材の数量は「パルプ・チップ用材」に計上。
　９：対前年増減率のうち、自給率における数値は、前年との差である。
資料：林野庁「木材需給表」</t>
    <rPh sb="0" eb="1">
      <t>チュウ</t>
    </rPh>
    <rPh sb="3" eb="6">
      <t>ジキュウリツ</t>
    </rPh>
    <rPh sb="7" eb="9">
      <t>コクナイ</t>
    </rPh>
    <rPh sb="9" eb="11">
      <t>セイサン</t>
    </rPh>
    <rPh sb="11" eb="12">
      <t>リョウ</t>
    </rPh>
    <rPh sb="13" eb="14">
      <t>ソウ</t>
    </rPh>
    <rPh sb="14" eb="16">
      <t>ジュヨウ</t>
    </rPh>
    <rPh sb="16" eb="17">
      <t>リョウ</t>
    </rPh>
    <rPh sb="17" eb="18">
      <t>ヨウリョウ</t>
    </rPh>
    <phoneticPr fontId="3"/>
  </si>
  <si>
    <t>(％)</t>
  </si>
  <si>
    <t>自給率</t>
    <rPh sb="0" eb="3">
      <t>ジキュウリツ</t>
    </rPh>
    <phoneticPr fontId="3"/>
  </si>
  <si>
    <t>輸入</t>
    <rPh sb="0" eb="1">
      <t>ユ</t>
    </rPh>
    <rPh sb="1" eb="2">
      <t>ニュウ</t>
    </rPh>
    <phoneticPr fontId="3"/>
  </si>
  <si>
    <t>国内生産</t>
    <rPh sb="0" eb="1">
      <t>クニ</t>
    </rPh>
    <rPh sb="1" eb="2">
      <t>ナイ</t>
    </rPh>
    <rPh sb="2" eb="3">
      <t>セイ</t>
    </rPh>
    <rPh sb="3" eb="4">
      <t>サン</t>
    </rPh>
    <phoneticPr fontId="3"/>
  </si>
  <si>
    <t>総需要量</t>
    <rPh sb="0" eb="1">
      <t>ソウ</t>
    </rPh>
    <rPh sb="1" eb="2">
      <t>ジュ</t>
    </rPh>
    <rPh sb="2" eb="3">
      <t>ヨウ</t>
    </rPh>
    <rPh sb="3" eb="4">
      <t>リョウ</t>
    </rPh>
    <phoneticPr fontId="3"/>
  </si>
  <si>
    <t>…</t>
  </si>
  <si>
    <t>燃料材
(薪炭材)</t>
    <rPh sb="0" eb="3">
      <t>ネンリョウザイ</t>
    </rPh>
    <rPh sb="5" eb="7">
      <t>シンタン</t>
    </rPh>
    <rPh sb="7" eb="8">
      <t>ザイ</t>
    </rPh>
    <phoneticPr fontId="3"/>
  </si>
  <si>
    <t>-</t>
    <phoneticPr fontId="3"/>
  </si>
  <si>
    <t>しいたけ
原木</t>
    <rPh sb="5" eb="7">
      <t>ゲンボク</t>
    </rPh>
    <phoneticPr fontId="3"/>
  </si>
  <si>
    <t>その他
用材</t>
    <rPh sb="2" eb="3">
      <t>タ</t>
    </rPh>
    <rPh sb="4" eb="5">
      <t>ヨウ</t>
    </rPh>
    <rPh sb="5" eb="6">
      <t>ザイ</t>
    </rPh>
    <phoneticPr fontId="3"/>
  </si>
  <si>
    <t>パルプ・  チップ用材</t>
    <rPh sb="9" eb="10">
      <t>ヨウ</t>
    </rPh>
    <rPh sb="10" eb="11">
      <t>ザイ</t>
    </rPh>
    <phoneticPr fontId="3"/>
  </si>
  <si>
    <t>合板用材</t>
    <rPh sb="0" eb="2">
      <t>ゴウハン</t>
    </rPh>
    <rPh sb="2" eb="3">
      <t>ヨウ</t>
    </rPh>
    <rPh sb="3" eb="4">
      <t>ザイ</t>
    </rPh>
    <phoneticPr fontId="3"/>
  </si>
  <si>
    <t>製材用材</t>
    <rPh sb="0" eb="2">
      <t>セイザイ</t>
    </rPh>
    <rPh sb="3" eb="4">
      <t>ヨウザイ</t>
    </rPh>
    <phoneticPr fontId="3"/>
  </si>
  <si>
    <t>計</t>
    <rPh sb="0" eb="1">
      <t>ケイ</t>
    </rPh>
    <phoneticPr fontId="3"/>
  </si>
  <si>
    <t>用材</t>
    <rPh sb="0" eb="1">
      <t>ヨウ</t>
    </rPh>
    <rPh sb="1" eb="2">
      <t>ザイ</t>
    </rPh>
    <phoneticPr fontId="3"/>
  </si>
  <si>
    <t>(％)</t>
    <phoneticPr fontId="3"/>
  </si>
  <si>
    <t>輸入</t>
    <rPh sb="0" eb="2">
      <t>ユニュウ</t>
    </rPh>
    <phoneticPr fontId="3"/>
  </si>
  <si>
    <t>国内生産</t>
    <rPh sb="0" eb="2">
      <t>コクナイ</t>
    </rPh>
    <rPh sb="2" eb="4">
      <t>セイサン</t>
    </rPh>
    <phoneticPr fontId="3"/>
  </si>
  <si>
    <t>燃料材(薪炭材)</t>
    <rPh sb="0" eb="2">
      <t>ネンリョウ</t>
    </rPh>
    <rPh sb="2" eb="3">
      <t>ザイ</t>
    </rPh>
    <rPh sb="4" eb="7">
      <t>シンタンザイ</t>
    </rPh>
    <phoneticPr fontId="3"/>
  </si>
  <si>
    <t>しいたけ原木</t>
    <rPh sb="4" eb="5">
      <t>ハラ</t>
    </rPh>
    <rPh sb="5" eb="6">
      <t>キ</t>
    </rPh>
    <phoneticPr fontId="3"/>
  </si>
  <si>
    <t>用材</t>
    <rPh sb="0" eb="2">
      <t>ヨウザイ</t>
    </rPh>
    <phoneticPr fontId="3"/>
  </si>
  <si>
    <t>総需要(供給)量</t>
    <rPh sb="0" eb="1">
      <t>ソウ</t>
    </rPh>
    <rPh sb="1" eb="3">
      <t>ジュヨウ</t>
    </rPh>
    <phoneticPr fontId="3"/>
  </si>
  <si>
    <t>対前年
増減率(％)</t>
  </si>
  <si>
    <t>6
(24)</t>
    <phoneticPr fontId="3"/>
  </si>
  <si>
    <t>5
(23)</t>
    <phoneticPr fontId="3"/>
  </si>
  <si>
    <t>4
(22)</t>
  </si>
  <si>
    <t>3
(21)</t>
  </si>
  <si>
    <t>R2
(20)</t>
    <phoneticPr fontId="3"/>
  </si>
  <si>
    <t>27
(15)</t>
  </si>
  <si>
    <t>22
(10)</t>
  </si>
  <si>
    <t>17
(05)</t>
  </si>
  <si>
    <t>H12年
(2000)</t>
    <rPh sb="3" eb="4">
      <t>ネン</t>
    </rPh>
    <phoneticPr fontId="3"/>
  </si>
  <si>
    <r>
      <t>(単位：千m</t>
    </r>
    <r>
      <rPr>
        <vertAlign val="superscript"/>
        <sz val="8"/>
        <color theme="1"/>
        <rFont val="游ゴシック"/>
        <family val="3"/>
        <charset val="128"/>
        <scheme val="minor"/>
      </rPr>
      <t>3</t>
    </r>
    <r>
      <rPr>
        <sz val="8"/>
        <color theme="1"/>
        <rFont val="游ゴシック"/>
        <family val="3"/>
        <charset val="128"/>
        <scheme val="minor"/>
      </rPr>
      <t>)</t>
    </r>
    <rPh sb="1" eb="3">
      <t>タンイ</t>
    </rPh>
    <rPh sb="4" eb="5">
      <t>セン</t>
    </rPh>
    <phoneticPr fontId="3"/>
  </si>
  <si>
    <t>31　木材自給率の動向</t>
    <rPh sb="3" eb="5">
      <t>モクザイ</t>
    </rPh>
    <rPh sb="5" eb="8">
      <t>ジキュウリツ</t>
    </rPh>
    <rPh sb="9" eb="11">
      <t>ドウコウ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</si>
</sst>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\ ;&quot;▲ &quot;0.0\ "/>
    <numFmt numFmtId="177" formatCode="#,##0.0_ ;[Red]\-#,##0.0\ "/>
    <numFmt numFmtId="178" formatCode="#,##0_ ;[Red]\-#,##0\ "/>
    <numFmt numFmtId="179" formatCode="\(#,###\)"/>
    <numFmt numFmtId="180" formatCode="#,###,###,##0\ ;@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vertAlign val="superscript"/>
      <sz val="8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4" fillId="0" borderId="0" xfId="0" applyFont="1"/>
    <xf numFmtId="176" fontId="5" fillId="0" borderId="2" xfId="1" applyNumberFormat="1" applyFont="1" applyFill="1" applyBorder="1" applyAlignment="1">
      <alignment vertical="center"/>
    </xf>
    <xf numFmtId="176" fontId="5" fillId="0" borderId="5" xfId="1" applyNumberFormat="1" applyFont="1" applyFill="1" applyBorder="1" applyAlignment="1">
      <alignment vertical="center"/>
    </xf>
    <xf numFmtId="178" fontId="5" fillId="0" borderId="6" xfId="1" applyNumberFormat="1" applyFont="1" applyFill="1" applyBorder="1" applyAlignment="1">
      <alignment vertical="center"/>
    </xf>
    <xf numFmtId="0" fontId="7" fillId="0" borderId="0" xfId="0" applyFont="1"/>
    <xf numFmtId="176" fontId="5" fillId="0" borderId="8" xfId="1" applyNumberFormat="1" applyFont="1" applyFill="1" applyBorder="1" applyAlignment="1">
      <alignment vertical="center"/>
    </xf>
    <xf numFmtId="179" fontId="5" fillId="0" borderId="8" xfId="1" applyNumberFormat="1" applyFont="1" applyFill="1" applyBorder="1" applyAlignment="1">
      <alignment vertical="center"/>
    </xf>
    <xf numFmtId="180" fontId="5" fillId="0" borderId="5" xfId="1" applyNumberFormat="1" applyFont="1" applyFill="1" applyBorder="1" applyAlignment="1">
      <alignment horizontal="right" vertical="center"/>
    </xf>
    <xf numFmtId="177" fontId="5" fillId="0" borderId="3" xfId="1" applyNumberFormat="1" applyFont="1" applyFill="1" applyBorder="1" applyAlignment="1">
      <alignment vertical="center"/>
    </xf>
    <xf numFmtId="178" fontId="5" fillId="0" borderId="10" xfId="1" applyNumberFormat="1" applyFont="1" applyFill="1" applyBorder="1" applyAlignment="1">
      <alignment vertical="center"/>
    </xf>
    <xf numFmtId="178" fontId="5" fillId="0" borderId="12" xfId="1" applyNumberFormat="1" applyFont="1" applyFill="1" applyBorder="1" applyAlignment="1">
      <alignment vertical="center"/>
    </xf>
    <xf numFmtId="177" fontId="5" fillId="0" borderId="15" xfId="1" applyNumberFormat="1" applyFont="1" applyFill="1" applyBorder="1" applyAlignment="1">
      <alignment vertical="center"/>
    </xf>
    <xf numFmtId="178" fontId="5" fillId="0" borderId="19" xfId="1" applyNumberFormat="1" applyFont="1" applyFill="1" applyBorder="1" applyAlignment="1">
      <alignment vertical="center"/>
    </xf>
    <xf numFmtId="178" fontId="5" fillId="0" borderId="15" xfId="1" applyNumberFormat="1" applyFont="1" applyFill="1" applyBorder="1" applyAlignment="1">
      <alignment vertical="center"/>
    </xf>
    <xf numFmtId="178" fontId="7" fillId="0" borderId="0" xfId="0" applyNumberFormat="1" applyFont="1"/>
    <xf numFmtId="0" fontId="7" fillId="0" borderId="0" xfId="0" applyFont="1" applyAlignment="1">
      <alignment vertical="center"/>
    </xf>
    <xf numFmtId="0" fontId="5" fillId="0" borderId="26" xfId="0" applyFont="1" applyBorder="1" applyAlignment="1">
      <alignment horizontal="right" vertical="center"/>
    </xf>
    <xf numFmtId="0" fontId="6" fillId="0" borderId="0" xfId="0" applyFont="1"/>
    <xf numFmtId="0" fontId="9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6" fillId="0" borderId="10" xfId="0" applyFont="1" applyFill="1" applyBorder="1"/>
    <xf numFmtId="0" fontId="6" fillId="0" borderId="1" xfId="0" applyFont="1" applyFill="1" applyBorder="1"/>
    <xf numFmtId="0" fontId="6" fillId="0" borderId="9" xfId="0" applyFont="1" applyFill="1" applyBorder="1"/>
    <xf numFmtId="0" fontId="6" fillId="0" borderId="10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/>
    </xf>
    <xf numFmtId="0" fontId="6" fillId="0" borderId="3" xfId="0" applyFont="1" applyFill="1" applyBorder="1"/>
    <xf numFmtId="0" fontId="6" fillId="0" borderId="26" xfId="0" applyFont="1" applyFill="1" applyBorder="1"/>
    <xf numFmtId="0" fontId="6" fillId="0" borderId="4" xfId="0" applyFont="1" applyFill="1" applyBorder="1"/>
    <xf numFmtId="0" fontId="6" fillId="0" borderId="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distributed" vertical="center" indent="1"/>
    </xf>
    <xf numFmtId="0" fontId="6" fillId="0" borderId="24" xfId="0" applyFont="1" applyFill="1" applyBorder="1" applyAlignment="1">
      <alignment horizontal="distributed" vertical="center"/>
    </xf>
    <xf numFmtId="0" fontId="6" fillId="0" borderId="17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 indent="1"/>
    </xf>
    <xf numFmtId="176" fontId="5" fillId="0" borderId="14" xfId="1" applyNumberFormat="1" applyFont="1" applyFill="1" applyBorder="1" applyAlignment="1">
      <alignment vertical="center"/>
    </xf>
    <xf numFmtId="0" fontId="6" fillId="0" borderId="23" xfId="0" applyFont="1" applyFill="1" applyBorder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 indent="1"/>
    </xf>
    <xf numFmtId="0" fontId="6" fillId="0" borderId="22" xfId="0" applyFont="1" applyFill="1" applyBorder="1" applyAlignment="1">
      <alignment horizontal="distributed" vertical="center"/>
    </xf>
    <xf numFmtId="0" fontId="6" fillId="0" borderId="21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 indent="1"/>
    </xf>
    <xf numFmtId="176" fontId="5" fillId="0" borderId="18" xfId="1" applyNumberFormat="1" applyFont="1" applyFill="1" applyBorder="1" applyAlignment="1">
      <alignment vertical="center"/>
    </xf>
    <xf numFmtId="0" fontId="6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distributed" textRotation="255" indent="7"/>
    </xf>
    <xf numFmtId="0" fontId="6" fillId="0" borderId="13" xfId="0" applyFont="1" applyFill="1" applyBorder="1" applyAlignment="1">
      <alignment vertical="center" textRotation="255" wrapText="1"/>
    </xf>
    <xf numFmtId="0" fontId="6" fillId="0" borderId="12" xfId="0" applyFont="1" applyFill="1" applyBorder="1" applyAlignment="1">
      <alignment horizontal="distributed" vertical="center" wrapText="1"/>
    </xf>
    <xf numFmtId="0" fontId="6" fillId="0" borderId="13" xfId="0" applyFont="1" applyFill="1" applyBorder="1" applyAlignment="1">
      <alignment horizontal="distributed" vertical="center" wrapText="1" indent="1"/>
    </xf>
    <xf numFmtId="176" fontId="5" fillId="0" borderId="11" xfId="1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distributed" textRotation="255" indent="7"/>
    </xf>
    <xf numFmtId="0" fontId="6" fillId="0" borderId="7" xfId="0" applyFont="1" applyFill="1" applyBorder="1" applyAlignment="1">
      <alignment vertical="center" textRotation="255" wrapText="1"/>
    </xf>
    <xf numFmtId="0" fontId="6" fillId="0" borderId="6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 indent="1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vertical="center" textRotation="255" wrapText="1"/>
    </xf>
    <xf numFmtId="0" fontId="6" fillId="0" borderId="3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 textRotation="255" wrapText="1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9" xfId="0" applyFont="1" applyFill="1" applyBorder="1" applyAlignment="1">
      <alignment horizontal="distributed" vertical="center" wrapText="1" indent="1"/>
    </xf>
    <xf numFmtId="0" fontId="6" fillId="0" borderId="5" xfId="0" applyFont="1" applyFill="1" applyBorder="1" applyAlignment="1">
      <alignment vertical="center" textRotation="255" wrapText="1"/>
    </xf>
    <xf numFmtId="0" fontId="6" fillId="0" borderId="2" xfId="0" applyFont="1" applyFill="1" applyBorder="1" applyAlignment="1">
      <alignment vertical="center" textRotation="255" wrapText="1"/>
    </xf>
    <xf numFmtId="0" fontId="6" fillId="0" borderId="10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distributed" textRotation="255" indent="7"/>
    </xf>
    <xf numFmtId="0" fontId="6" fillId="0" borderId="10" xfId="0" applyFont="1" applyFill="1" applyBorder="1" applyAlignment="1">
      <alignment horizontal="center" vertical="center" textRotation="255" wrapText="1"/>
    </xf>
    <xf numFmtId="0" fontId="6" fillId="0" borderId="9" xfId="0" applyFont="1" applyFill="1" applyBorder="1" applyAlignment="1">
      <alignment horizontal="center" vertical="center" textRotation="255" wrapText="1"/>
    </xf>
    <xf numFmtId="0" fontId="6" fillId="0" borderId="6" xfId="0" applyFont="1" applyFill="1" applyBorder="1" applyAlignment="1">
      <alignment horizontal="center" vertical="center" textRotation="255" wrapText="1"/>
    </xf>
    <xf numFmtId="0" fontId="6" fillId="0" borderId="7" xfId="0" applyFont="1" applyFill="1" applyBorder="1" applyAlignment="1">
      <alignment horizontal="center" vertical="center" textRotation="255" wrapText="1"/>
    </xf>
    <xf numFmtId="0" fontId="6" fillId="0" borderId="3" xfId="0" applyFont="1" applyFill="1" applyBorder="1" applyAlignment="1">
      <alignment horizontal="center" vertical="center" textRotation="255" wrapText="1"/>
    </xf>
    <xf numFmtId="0" fontId="6" fillId="0" borderId="4" xfId="0" applyFont="1" applyFill="1" applyBorder="1" applyAlignment="1">
      <alignment horizontal="center" vertical="center" textRotation="255" wrapText="1"/>
    </xf>
    <xf numFmtId="0" fontId="6" fillId="0" borderId="9" xfId="0" applyFont="1" applyFill="1" applyBorder="1" applyAlignment="1">
      <alignment horizontal="center" vertical="center" textRotation="255"/>
    </xf>
    <xf numFmtId="180" fontId="5" fillId="0" borderId="8" xfId="1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 textRotation="255"/>
    </xf>
    <xf numFmtId="0" fontId="6" fillId="0" borderId="7" xfId="0" applyFont="1" applyFill="1" applyBorder="1" applyAlignment="1">
      <alignment horizontal="center" vertical="center" textRotation="255"/>
    </xf>
    <xf numFmtId="0" fontId="6" fillId="0" borderId="3" xfId="0" applyFont="1" applyFill="1" applyBorder="1" applyAlignment="1">
      <alignment horizontal="center" vertical="center" textRotation="255"/>
    </xf>
    <xf numFmtId="0" fontId="6" fillId="0" borderId="4" xfId="0" applyFont="1" applyFill="1" applyBorder="1" applyAlignment="1">
      <alignment horizontal="center" vertical="center" textRotation="255"/>
    </xf>
  </cellXfs>
  <cellStyles count="2">
    <cellStyle name="桁区切り 2" xfId="1" xr:uid="{36C1BF74-1934-4CF9-8841-55E710DD2B0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5A8F5-1996-4338-BF25-04F87A770F8B}">
  <sheetPr>
    <tabColor rgb="FF0070C0"/>
    <pageSetUpPr fitToPage="1"/>
  </sheetPr>
  <dimension ref="A1:O42"/>
  <sheetViews>
    <sheetView showGridLines="0" tabSelected="1" zoomScaleNormal="100" zoomScaleSheetLayoutView="100" workbookViewId="0"/>
  </sheetViews>
  <sheetFormatPr defaultRowHeight="13.5" x14ac:dyDescent="0.15"/>
  <cols>
    <col min="1" max="1" width="2.25" style="1" customWidth="1"/>
    <col min="2" max="2" width="4.25" style="1" customWidth="1"/>
    <col min="3" max="3" width="7.375" style="1" customWidth="1"/>
    <col min="4" max="4" width="3.25" style="1" customWidth="1"/>
    <col min="5" max="13" width="7.25" style="1" customWidth="1"/>
    <col min="14" max="14" width="7.125" style="1" customWidth="1"/>
    <col min="15" max="242" width="9" style="1"/>
    <col min="243" max="243" width="2.25" style="1" customWidth="1"/>
    <col min="244" max="244" width="4.25" style="1" customWidth="1"/>
    <col min="245" max="245" width="10.25" style="1" customWidth="1"/>
    <col min="246" max="246" width="1.125" style="1" customWidth="1"/>
    <col min="247" max="247" width="7.25" style="1" customWidth="1"/>
    <col min="248" max="249" width="1.125" style="1" customWidth="1"/>
    <col min="250" max="250" width="7.25" style="1" customWidth="1"/>
    <col min="251" max="252" width="1.125" style="1" customWidth="1"/>
    <col min="253" max="253" width="7.25" style="1" customWidth="1"/>
    <col min="254" max="255" width="1.125" style="1" customWidth="1"/>
    <col min="256" max="256" width="7.25" style="1" customWidth="1"/>
    <col min="257" max="258" width="1.125" style="1" customWidth="1"/>
    <col min="259" max="259" width="7.25" style="1" customWidth="1"/>
    <col min="260" max="261" width="1.125" style="1" customWidth="1"/>
    <col min="262" max="262" width="7.25" style="1" customWidth="1"/>
    <col min="263" max="264" width="1.125" style="1" customWidth="1"/>
    <col min="265" max="265" width="7.25" style="1" customWidth="1"/>
    <col min="266" max="267" width="1.125" style="1" customWidth="1"/>
    <col min="268" max="268" width="7.25" style="1" customWidth="1"/>
    <col min="269" max="269" width="1.125" style="1" customWidth="1"/>
    <col min="270" max="270" width="7.125" style="1" customWidth="1"/>
    <col min="271" max="498" width="9" style="1"/>
    <col min="499" max="499" width="2.25" style="1" customWidth="1"/>
    <col min="500" max="500" width="4.25" style="1" customWidth="1"/>
    <col min="501" max="501" width="10.25" style="1" customWidth="1"/>
    <col min="502" max="502" width="1.125" style="1" customWidth="1"/>
    <col min="503" max="503" width="7.25" style="1" customWidth="1"/>
    <col min="504" max="505" width="1.125" style="1" customWidth="1"/>
    <col min="506" max="506" width="7.25" style="1" customWidth="1"/>
    <col min="507" max="508" width="1.125" style="1" customWidth="1"/>
    <col min="509" max="509" width="7.25" style="1" customWidth="1"/>
    <col min="510" max="511" width="1.125" style="1" customWidth="1"/>
    <col min="512" max="512" width="7.25" style="1" customWidth="1"/>
    <col min="513" max="514" width="1.125" style="1" customWidth="1"/>
    <col min="515" max="515" width="7.25" style="1" customWidth="1"/>
    <col min="516" max="517" width="1.125" style="1" customWidth="1"/>
    <col min="518" max="518" width="7.25" style="1" customWidth="1"/>
    <col min="519" max="520" width="1.125" style="1" customWidth="1"/>
    <col min="521" max="521" width="7.25" style="1" customWidth="1"/>
    <col min="522" max="523" width="1.125" style="1" customWidth="1"/>
    <col min="524" max="524" width="7.25" style="1" customWidth="1"/>
    <col min="525" max="525" width="1.125" style="1" customWidth="1"/>
    <col min="526" max="526" width="7.125" style="1" customWidth="1"/>
    <col min="527" max="754" width="9" style="1"/>
    <col min="755" max="755" width="2.25" style="1" customWidth="1"/>
    <col min="756" max="756" width="4.25" style="1" customWidth="1"/>
    <col min="757" max="757" width="10.25" style="1" customWidth="1"/>
    <col min="758" max="758" width="1.125" style="1" customWidth="1"/>
    <col min="759" max="759" width="7.25" style="1" customWidth="1"/>
    <col min="760" max="761" width="1.125" style="1" customWidth="1"/>
    <col min="762" max="762" width="7.25" style="1" customWidth="1"/>
    <col min="763" max="764" width="1.125" style="1" customWidth="1"/>
    <col min="765" max="765" width="7.25" style="1" customWidth="1"/>
    <col min="766" max="767" width="1.125" style="1" customWidth="1"/>
    <col min="768" max="768" width="7.25" style="1" customWidth="1"/>
    <col min="769" max="770" width="1.125" style="1" customWidth="1"/>
    <col min="771" max="771" width="7.25" style="1" customWidth="1"/>
    <col min="772" max="773" width="1.125" style="1" customWidth="1"/>
    <col min="774" max="774" width="7.25" style="1" customWidth="1"/>
    <col min="775" max="776" width="1.125" style="1" customWidth="1"/>
    <col min="777" max="777" width="7.25" style="1" customWidth="1"/>
    <col min="778" max="779" width="1.125" style="1" customWidth="1"/>
    <col min="780" max="780" width="7.25" style="1" customWidth="1"/>
    <col min="781" max="781" width="1.125" style="1" customWidth="1"/>
    <col min="782" max="782" width="7.125" style="1" customWidth="1"/>
    <col min="783" max="1010" width="9" style="1"/>
    <col min="1011" max="1011" width="2.25" style="1" customWidth="1"/>
    <col min="1012" max="1012" width="4.25" style="1" customWidth="1"/>
    <col min="1013" max="1013" width="10.25" style="1" customWidth="1"/>
    <col min="1014" max="1014" width="1.125" style="1" customWidth="1"/>
    <col min="1015" max="1015" width="7.25" style="1" customWidth="1"/>
    <col min="1016" max="1017" width="1.125" style="1" customWidth="1"/>
    <col min="1018" max="1018" width="7.25" style="1" customWidth="1"/>
    <col min="1019" max="1020" width="1.125" style="1" customWidth="1"/>
    <col min="1021" max="1021" width="7.25" style="1" customWidth="1"/>
    <col min="1022" max="1023" width="1.125" style="1" customWidth="1"/>
    <col min="1024" max="1024" width="7.25" style="1" customWidth="1"/>
    <col min="1025" max="1026" width="1.125" style="1" customWidth="1"/>
    <col min="1027" max="1027" width="7.25" style="1" customWidth="1"/>
    <col min="1028" max="1029" width="1.125" style="1" customWidth="1"/>
    <col min="1030" max="1030" width="7.25" style="1" customWidth="1"/>
    <col min="1031" max="1032" width="1.125" style="1" customWidth="1"/>
    <col min="1033" max="1033" width="7.25" style="1" customWidth="1"/>
    <col min="1034" max="1035" width="1.125" style="1" customWidth="1"/>
    <col min="1036" max="1036" width="7.25" style="1" customWidth="1"/>
    <col min="1037" max="1037" width="1.125" style="1" customWidth="1"/>
    <col min="1038" max="1038" width="7.125" style="1" customWidth="1"/>
    <col min="1039" max="1266" width="9" style="1"/>
    <col min="1267" max="1267" width="2.25" style="1" customWidth="1"/>
    <col min="1268" max="1268" width="4.25" style="1" customWidth="1"/>
    <col min="1269" max="1269" width="10.25" style="1" customWidth="1"/>
    <col min="1270" max="1270" width="1.125" style="1" customWidth="1"/>
    <col min="1271" max="1271" width="7.25" style="1" customWidth="1"/>
    <col min="1272" max="1273" width="1.125" style="1" customWidth="1"/>
    <col min="1274" max="1274" width="7.25" style="1" customWidth="1"/>
    <col min="1275" max="1276" width="1.125" style="1" customWidth="1"/>
    <col min="1277" max="1277" width="7.25" style="1" customWidth="1"/>
    <col min="1278" max="1279" width="1.125" style="1" customWidth="1"/>
    <col min="1280" max="1280" width="7.25" style="1" customWidth="1"/>
    <col min="1281" max="1282" width="1.125" style="1" customWidth="1"/>
    <col min="1283" max="1283" width="7.25" style="1" customWidth="1"/>
    <col min="1284" max="1285" width="1.125" style="1" customWidth="1"/>
    <col min="1286" max="1286" width="7.25" style="1" customWidth="1"/>
    <col min="1287" max="1288" width="1.125" style="1" customWidth="1"/>
    <col min="1289" max="1289" width="7.25" style="1" customWidth="1"/>
    <col min="1290" max="1291" width="1.125" style="1" customWidth="1"/>
    <col min="1292" max="1292" width="7.25" style="1" customWidth="1"/>
    <col min="1293" max="1293" width="1.125" style="1" customWidth="1"/>
    <col min="1294" max="1294" width="7.125" style="1" customWidth="1"/>
    <col min="1295" max="1522" width="9" style="1"/>
    <col min="1523" max="1523" width="2.25" style="1" customWidth="1"/>
    <col min="1524" max="1524" width="4.25" style="1" customWidth="1"/>
    <col min="1525" max="1525" width="10.25" style="1" customWidth="1"/>
    <col min="1526" max="1526" width="1.125" style="1" customWidth="1"/>
    <col min="1527" max="1527" width="7.25" style="1" customWidth="1"/>
    <col min="1528" max="1529" width="1.125" style="1" customWidth="1"/>
    <col min="1530" max="1530" width="7.25" style="1" customWidth="1"/>
    <col min="1531" max="1532" width="1.125" style="1" customWidth="1"/>
    <col min="1533" max="1533" width="7.25" style="1" customWidth="1"/>
    <col min="1534" max="1535" width="1.125" style="1" customWidth="1"/>
    <col min="1536" max="1536" width="7.25" style="1" customWidth="1"/>
    <col min="1537" max="1538" width="1.125" style="1" customWidth="1"/>
    <col min="1539" max="1539" width="7.25" style="1" customWidth="1"/>
    <col min="1540" max="1541" width="1.125" style="1" customWidth="1"/>
    <col min="1542" max="1542" width="7.25" style="1" customWidth="1"/>
    <col min="1543" max="1544" width="1.125" style="1" customWidth="1"/>
    <col min="1545" max="1545" width="7.25" style="1" customWidth="1"/>
    <col min="1546" max="1547" width="1.125" style="1" customWidth="1"/>
    <col min="1548" max="1548" width="7.25" style="1" customWidth="1"/>
    <col min="1549" max="1549" width="1.125" style="1" customWidth="1"/>
    <col min="1550" max="1550" width="7.125" style="1" customWidth="1"/>
    <col min="1551" max="1778" width="9" style="1"/>
    <col min="1779" max="1779" width="2.25" style="1" customWidth="1"/>
    <col min="1780" max="1780" width="4.25" style="1" customWidth="1"/>
    <col min="1781" max="1781" width="10.25" style="1" customWidth="1"/>
    <col min="1782" max="1782" width="1.125" style="1" customWidth="1"/>
    <col min="1783" max="1783" width="7.25" style="1" customWidth="1"/>
    <col min="1784" max="1785" width="1.125" style="1" customWidth="1"/>
    <col min="1786" max="1786" width="7.25" style="1" customWidth="1"/>
    <col min="1787" max="1788" width="1.125" style="1" customWidth="1"/>
    <col min="1789" max="1789" width="7.25" style="1" customWidth="1"/>
    <col min="1790" max="1791" width="1.125" style="1" customWidth="1"/>
    <col min="1792" max="1792" width="7.25" style="1" customWidth="1"/>
    <col min="1793" max="1794" width="1.125" style="1" customWidth="1"/>
    <col min="1795" max="1795" width="7.25" style="1" customWidth="1"/>
    <col min="1796" max="1797" width="1.125" style="1" customWidth="1"/>
    <col min="1798" max="1798" width="7.25" style="1" customWidth="1"/>
    <col min="1799" max="1800" width="1.125" style="1" customWidth="1"/>
    <col min="1801" max="1801" width="7.25" style="1" customWidth="1"/>
    <col min="1802" max="1803" width="1.125" style="1" customWidth="1"/>
    <col min="1804" max="1804" width="7.25" style="1" customWidth="1"/>
    <col min="1805" max="1805" width="1.125" style="1" customWidth="1"/>
    <col min="1806" max="1806" width="7.125" style="1" customWidth="1"/>
    <col min="1807" max="2034" width="9" style="1"/>
    <col min="2035" max="2035" width="2.25" style="1" customWidth="1"/>
    <col min="2036" max="2036" width="4.25" style="1" customWidth="1"/>
    <col min="2037" max="2037" width="10.25" style="1" customWidth="1"/>
    <col min="2038" max="2038" width="1.125" style="1" customWidth="1"/>
    <col min="2039" max="2039" width="7.25" style="1" customWidth="1"/>
    <col min="2040" max="2041" width="1.125" style="1" customWidth="1"/>
    <col min="2042" max="2042" width="7.25" style="1" customWidth="1"/>
    <col min="2043" max="2044" width="1.125" style="1" customWidth="1"/>
    <col min="2045" max="2045" width="7.25" style="1" customWidth="1"/>
    <col min="2046" max="2047" width="1.125" style="1" customWidth="1"/>
    <col min="2048" max="2048" width="7.25" style="1" customWidth="1"/>
    <col min="2049" max="2050" width="1.125" style="1" customWidth="1"/>
    <col min="2051" max="2051" width="7.25" style="1" customWidth="1"/>
    <col min="2052" max="2053" width="1.125" style="1" customWidth="1"/>
    <col min="2054" max="2054" width="7.25" style="1" customWidth="1"/>
    <col min="2055" max="2056" width="1.125" style="1" customWidth="1"/>
    <col min="2057" max="2057" width="7.25" style="1" customWidth="1"/>
    <col min="2058" max="2059" width="1.125" style="1" customWidth="1"/>
    <col min="2060" max="2060" width="7.25" style="1" customWidth="1"/>
    <col min="2061" max="2061" width="1.125" style="1" customWidth="1"/>
    <col min="2062" max="2062" width="7.125" style="1" customWidth="1"/>
    <col min="2063" max="2290" width="9" style="1"/>
    <col min="2291" max="2291" width="2.25" style="1" customWidth="1"/>
    <col min="2292" max="2292" width="4.25" style="1" customWidth="1"/>
    <col min="2293" max="2293" width="10.25" style="1" customWidth="1"/>
    <col min="2294" max="2294" width="1.125" style="1" customWidth="1"/>
    <col min="2295" max="2295" width="7.25" style="1" customWidth="1"/>
    <col min="2296" max="2297" width="1.125" style="1" customWidth="1"/>
    <col min="2298" max="2298" width="7.25" style="1" customWidth="1"/>
    <col min="2299" max="2300" width="1.125" style="1" customWidth="1"/>
    <col min="2301" max="2301" width="7.25" style="1" customWidth="1"/>
    <col min="2302" max="2303" width="1.125" style="1" customWidth="1"/>
    <col min="2304" max="2304" width="7.25" style="1" customWidth="1"/>
    <col min="2305" max="2306" width="1.125" style="1" customWidth="1"/>
    <col min="2307" max="2307" width="7.25" style="1" customWidth="1"/>
    <col min="2308" max="2309" width="1.125" style="1" customWidth="1"/>
    <col min="2310" max="2310" width="7.25" style="1" customWidth="1"/>
    <col min="2311" max="2312" width="1.125" style="1" customWidth="1"/>
    <col min="2313" max="2313" width="7.25" style="1" customWidth="1"/>
    <col min="2314" max="2315" width="1.125" style="1" customWidth="1"/>
    <col min="2316" max="2316" width="7.25" style="1" customWidth="1"/>
    <col min="2317" max="2317" width="1.125" style="1" customWidth="1"/>
    <col min="2318" max="2318" width="7.125" style="1" customWidth="1"/>
    <col min="2319" max="2546" width="9" style="1"/>
    <col min="2547" max="2547" width="2.25" style="1" customWidth="1"/>
    <col min="2548" max="2548" width="4.25" style="1" customWidth="1"/>
    <col min="2549" max="2549" width="10.25" style="1" customWidth="1"/>
    <col min="2550" max="2550" width="1.125" style="1" customWidth="1"/>
    <col min="2551" max="2551" width="7.25" style="1" customWidth="1"/>
    <col min="2552" max="2553" width="1.125" style="1" customWidth="1"/>
    <col min="2554" max="2554" width="7.25" style="1" customWidth="1"/>
    <col min="2555" max="2556" width="1.125" style="1" customWidth="1"/>
    <col min="2557" max="2557" width="7.25" style="1" customWidth="1"/>
    <col min="2558" max="2559" width="1.125" style="1" customWidth="1"/>
    <col min="2560" max="2560" width="7.25" style="1" customWidth="1"/>
    <col min="2561" max="2562" width="1.125" style="1" customWidth="1"/>
    <col min="2563" max="2563" width="7.25" style="1" customWidth="1"/>
    <col min="2564" max="2565" width="1.125" style="1" customWidth="1"/>
    <col min="2566" max="2566" width="7.25" style="1" customWidth="1"/>
    <col min="2567" max="2568" width="1.125" style="1" customWidth="1"/>
    <col min="2569" max="2569" width="7.25" style="1" customWidth="1"/>
    <col min="2570" max="2571" width="1.125" style="1" customWidth="1"/>
    <col min="2572" max="2572" width="7.25" style="1" customWidth="1"/>
    <col min="2573" max="2573" width="1.125" style="1" customWidth="1"/>
    <col min="2574" max="2574" width="7.125" style="1" customWidth="1"/>
    <col min="2575" max="2802" width="9" style="1"/>
    <col min="2803" max="2803" width="2.25" style="1" customWidth="1"/>
    <col min="2804" max="2804" width="4.25" style="1" customWidth="1"/>
    <col min="2805" max="2805" width="10.25" style="1" customWidth="1"/>
    <col min="2806" max="2806" width="1.125" style="1" customWidth="1"/>
    <col min="2807" max="2807" width="7.25" style="1" customWidth="1"/>
    <col min="2808" max="2809" width="1.125" style="1" customWidth="1"/>
    <col min="2810" max="2810" width="7.25" style="1" customWidth="1"/>
    <col min="2811" max="2812" width="1.125" style="1" customWidth="1"/>
    <col min="2813" max="2813" width="7.25" style="1" customWidth="1"/>
    <col min="2814" max="2815" width="1.125" style="1" customWidth="1"/>
    <col min="2816" max="2816" width="7.25" style="1" customWidth="1"/>
    <col min="2817" max="2818" width="1.125" style="1" customWidth="1"/>
    <col min="2819" max="2819" width="7.25" style="1" customWidth="1"/>
    <col min="2820" max="2821" width="1.125" style="1" customWidth="1"/>
    <col min="2822" max="2822" width="7.25" style="1" customWidth="1"/>
    <col min="2823" max="2824" width="1.125" style="1" customWidth="1"/>
    <col min="2825" max="2825" width="7.25" style="1" customWidth="1"/>
    <col min="2826" max="2827" width="1.125" style="1" customWidth="1"/>
    <col min="2828" max="2828" width="7.25" style="1" customWidth="1"/>
    <col min="2829" max="2829" width="1.125" style="1" customWidth="1"/>
    <col min="2830" max="2830" width="7.125" style="1" customWidth="1"/>
    <col min="2831" max="3058" width="9" style="1"/>
    <col min="3059" max="3059" width="2.25" style="1" customWidth="1"/>
    <col min="3060" max="3060" width="4.25" style="1" customWidth="1"/>
    <col min="3061" max="3061" width="10.25" style="1" customWidth="1"/>
    <col min="3062" max="3062" width="1.125" style="1" customWidth="1"/>
    <col min="3063" max="3063" width="7.25" style="1" customWidth="1"/>
    <col min="3064" max="3065" width="1.125" style="1" customWidth="1"/>
    <col min="3066" max="3066" width="7.25" style="1" customWidth="1"/>
    <col min="3067" max="3068" width="1.125" style="1" customWidth="1"/>
    <col min="3069" max="3069" width="7.25" style="1" customWidth="1"/>
    <col min="3070" max="3071" width="1.125" style="1" customWidth="1"/>
    <col min="3072" max="3072" width="7.25" style="1" customWidth="1"/>
    <col min="3073" max="3074" width="1.125" style="1" customWidth="1"/>
    <col min="3075" max="3075" width="7.25" style="1" customWidth="1"/>
    <col min="3076" max="3077" width="1.125" style="1" customWidth="1"/>
    <col min="3078" max="3078" width="7.25" style="1" customWidth="1"/>
    <col min="3079" max="3080" width="1.125" style="1" customWidth="1"/>
    <col min="3081" max="3081" width="7.25" style="1" customWidth="1"/>
    <col min="3082" max="3083" width="1.125" style="1" customWidth="1"/>
    <col min="3084" max="3084" width="7.25" style="1" customWidth="1"/>
    <col min="3085" max="3085" width="1.125" style="1" customWidth="1"/>
    <col min="3086" max="3086" width="7.125" style="1" customWidth="1"/>
    <col min="3087" max="3314" width="9" style="1"/>
    <col min="3315" max="3315" width="2.25" style="1" customWidth="1"/>
    <col min="3316" max="3316" width="4.25" style="1" customWidth="1"/>
    <col min="3317" max="3317" width="10.25" style="1" customWidth="1"/>
    <col min="3318" max="3318" width="1.125" style="1" customWidth="1"/>
    <col min="3319" max="3319" width="7.25" style="1" customWidth="1"/>
    <col min="3320" max="3321" width="1.125" style="1" customWidth="1"/>
    <col min="3322" max="3322" width="7.25" style="1" customWidth="1"/>
    <col min="3323" max="3324" width="1.125" style="1" customWidth="1"/>
    <col min="3325" max="3325" width="7.25" style="1" customWidth="1"/>
    <col min="3326" max="3327" width="1.125" style="1" customWidth="1"/>
    <col min="3328" max="3328" width="7.25" style="1" customWidth="1"/>
    <col min="3329" max="3330" width="1.125" style="1" customWidth="1"/>
    <col min="3331" max="3331" width="7.25" style="1" customWidth="1"/>
    <col min="3332" max="3333" width="1.125" style="1" customWidth="1"/>
    <col min="3334" max="3334" width="7.25" style="1" customWidth="1"/>
    <col min="3335" max="3336" width="1.125" style="1" customWidth="1"/>
    <col min="3337" max="3337" width="7.25" style="1" customWidth="1"/>
    <col min="3338" max="3339" width="1.125" style="1" customWidth="1"/>
    <col min="3340" max="3340" width="7.25" style="1" customWidth="1"/>
    <col min="3341" max="3341" width="1.125" style="1" customWidth="1"/>
    <col min="3342" max="3342" width="7.125" style="1" customWidth="1"/>
    <col min="3343" max="3570" width="9" style="1"/>
    <col min="3571" max="3571" width="2.25" style="1" customWidth="1"/>
    <col min="3572" max="3572" width="4.25" style="1" customWidth="1"/>
    <col min="3573" max="3573" width="10.25" style="1" customWidth="1"/>
    <col min="3574" max="3574" width="1.125" style="1" customWidth="1"/>
    <col min="3575" max="3575" width="7.25" style="1" customWidth="1"/>
    <col min="3576" max="3577" width="1.125" style="1" customWidth="1"/>
    <col min="3578" max="3578" width="7.25" style="1" customWidth="1"/>
    <col min="3579" max="3580" width="1.125" style="1" customWidth="1"/>
    <col min="3581" max="3581" width="7.25" style="1" customWidth="1"/>
    <col min="3582" max="3583" width="1.125" style="1" customWidth="1"/>
    <col min="3584" max="3584" width="7.25" style="1" customWidth="1"/>
    <col min="3585" max="3586" width="1.125" style="1" customWidth="1"/>
    <col min="3587" max="3587" width="7.25" style="1" customWidth="1"/>
    <col min="3588" max="3589" width="1.125" style="1" customWidth="1"/>
    <col min="3590" max="3590" width="7.25" style="1" customWidth="1"/>
    <col min="3591" max="3592" width="1.125" style="1" customWidth="1"/>
    <col min="3593" max="3593" width="7.25" style="1" customWidth="1"/>
    <col min="3594" max="3595" width="1.125" style="1" customWidth="1"/>
    <col min="3596" max="3596" width="7.25" style="1" customWidth="1"/>
    <col min="3597" max="3597" width="1.125" style="1" customWidth="1"/>
    <col min="3598" max="3598" width="7.125" style="1" customWidth="1"/>
    <col min="3599" max="3826" width="9" style="1"/>
    <col min="3827" max="3827" width="2.25" style="1" customWidth="1"/>
    <col min="3828" max="3828" width="4.25" style="1" customWidth="1"/>
    <col min="3829" max="3829" width="10.25" style="1" customWidth="1"/>
    <col min="3830" max="3830" width="1.125" style="1" customWidth="1"/>
    <col min="3831" max="3831" width="7.25" style="1" customWidth="1"/>
    <col min="3832" max="3833" width="1.125" style="1" customWidth="1"/>
    <col min="3834" max="3834" width="7.25" style="1" customWidth="1"/>
    <col min="3835" max="3836" width="1.125" style="1" customWidth="1"/>
    <col min="3837" max="3837" width="7.25" style="1" customWidth="1"/>
    <col min="3838" max="3839" width="1.125" style="1" customWidth="1"/>
    <col min="3840" max="3840" width="7.25" style="1" customWidth="1"/>
    <col min="3841" max="3842" width="1.125" style="1" customWidth="1"/>
    <col min="3843" max="3843" width="7.25" style="1" customWidth="1"/>
    <col min="3844" max="3845" width="1.125" style="1" customWidth="1"/>
    <col min="3846" max="3846" width="7.25" style="1" customWidth="1"/>
    <col min="3847" max="3848" width="1.125" style="1" customWidth="1"/>
    <col min="3849" max="3849" width="7.25" style="1" customWidth="1"/>
    <col min="3850" max="3851" width="1.125" style="1" customWidth="1"/>
    <col min="3852" max="3852" width="7.25" style="1" customWidth="1"/>
    <col min="3853" max="3853" width="1.125" style="1" customWidth="1"/>
    <col min="3854" max="3854" width="7.125" style="1" customWidth="1"/>
    <col min="3855" max="4082" width="9" style="1"/>
    <col min="4083" max="4083" width="2.25" style="1" customWidth="1"/>
    <col min="4084" max="4084" width="4.25" style="1" customWidth="1"/>
    <col min="4085" max="4085" width="10.25" style="1" customWidth="1"/>
    <col min="4086" max="4086" width="1.125" style="1" customWidth="1"/>
    <col min="4087" max="4087" width="7.25" style="1" customWidth="1"/>
    <col min="4088" max="4089" width="1.125" style="1" customWidth="1"/>
    <col min="4090" max="4090" width="7.25" style="1" customWidth="1"/>
    <col min="4091" max="4092" width="1.125" style="1" customWidth="1"/>
    <col min="4093" max="4093" width="7.25" style="1" customWidth="1"/>
    <col min="4094" max="4095" width="1.125" style="1" customWidth="1"/>
    <col min="4096" max="4096" width="7.25" style="1" customWidth="1"/>
    <col min="4097" max="4098" width="1.125" style="1" customWidth="1"/>
    <col min="4099" max="4099" width="7.25" style="1" customWidth="1"/>
    <col min="4100" max="4101" width="1.125" style="1" customWidth="1"/>
    <col min="4102" max="4102" width="7.25" style="1" customWidth="1"/>
    <col min="4103" max="4104" width="1.125" style="1" customWidth="1"/>
    <col min="4105" max="4105" width="7.25" style="1" customWidth="1"/>
    <col min="4106" max="4107" width="1.125" style="1" customWidth="1"/>
    <col min="4108" max="4108" width="7.25" style="1" customWidth="1"/>
    <col min="4109" max="4109" width="1.125" style="1" customWidth="1"/>
    <col min="4110" max="4110" width="7.125" style="1" customWidth="1"/>
    <col min="4111" max="4338" width="9" style="1"/>
    <col min="4339" max="4339" width="2.25" style="1" customWidth="1"/>
    <col min="4340" max="4340" width="4.25" style="1" customWidth="1"/>
    <col min="4341" max="4341" width="10.25" style="1" customWidth="1"/>
    <col min="4342" max="4342" width="1.125" style="1" customWidth="1"/>
    <col min="4343" max="4343" width="7.25" style="1" customWidth="1"/>
    <col min="4344" max="4345" width="1.125" style="1" customWidth="1"/>
    <col min="4346" max="4346" width="7.25" style="1" customWidth="1"/>
    <col min="4347" max="4348" width="1.125" style="1" customWidth="1"/>
    <col min="4349" max="4349" width="7.25" style="1" customWidth="1"/>
    <col min="4350" max="4351" width="1.125" style="1" customWidth="1"/>
    <col min="4352" max="4352" width="7.25" style="1" customWidth="1"/>
    <col min="4353" max="4354" width="1.125" style="1" customWidth="1"/>
    <col min="4355" max="4355" width="7.25" style="1" customWidth="1"/>
    <col min="4356" max="4357" width="1.125" style="1" customWidth="1"/>
    <col min="4358" max="4358" width="7.25" style="1" customWidth="1"/>
    <col min="4359" max="4360" width="1.125" style="1" customWidth="1"/>
    <col min="4361" max="4361" width="7.25" style="1" customWidth="1"/>
    <col min="4362" max="4363" width="1.125" style="1" customWidth="1"/>
    <col min="4364" max="4364" width="7.25" style="1" customWidth="1"/>
    <col min="4365" max="4365" width="1.125" style="1" customWidth="1"/>
    <col min="4366" max="4366" width="7.125" style="1" customWidth="1"/>
    <col min="4367" max="4594" width="9" style="1"/>
    <col min="4595" max="4595" width="2.25" style="1" customWidth="1"/>
    <col min="4596" max="4596" width="4.25" style="1" customWidth="1"/>
    <col min="4597" max="4597" width="10.25" style="1" customWidth="1"/>
    <col min="4598" max="4598" width="1.125" style="1" customWidth="1"/>
    <col min="4599" max="4599" width="7.25" style="1" customWidth="1"/>
    <col min="4600" max="4601" width="1.125" style="1" customWidth="1"/>
    <col min="4602" max="4602" width="7.25" style="1" customWidth="1"/>
    <col min="4603" max="4604" width="1.125" style="1" customWidth="1"/>
    <col min="4605" max="4605" width="7.25" style="1" customWidth="1"/>
    <col min="4606" max="4607" width="1.125" style="1" customWidth="1"/>
    <col min="4608" max="4608" width="7.25" style="1" customWidth="1"/>
    <col min="4609" max="4610" width="1.125" style="1" customWidth="1"/>
    <col min="4611" max="4611" width="7.25" style="1" customWidth="1"/>
    <col min="4612" max="4613" width="1.125" style="1" customWidth="1"/>
    <col min="4614" max="4614" width="7.25" style="1" customWidth="1"/>
    <col min="4615" max="4616" width="1.125" style="1" customWidth="1"/>
    <col min="4617" max="4617" width="7.25" style="1" customWidth="1"/>
    <col min="4618" max="4619" width="1.125" style="1" customWidth="1"/>
    <col min="4620" max="4620" width="7.25" style="1" customWidth="1"/>
    <col min="4621" max="4621" width="1.125" style="1" customWidth="1"/>
    <col min="4622" max="4622" width="7.125" style="1" customWidth="1"/>
    <col min="4623" max="4850" width="9" style="1"/>
    <col min="4851" max="4851" width="2.25" style="1" customWidth="1"/>
    <col min="4852" max="4852" width="4.25" style="1" customWidth="1"/>
    <col min="4853" max="4853" width="10.25" style="1" customWidth="1"/>
    <col min="4854" max="4854" width="1.125" style="1" customWidth="1"/>
    <col min="4855" max="4855" width="7.25" style="1" customWidth="1"/>
    <col min="4856" max="4857" width="1.125" style="1" customWidth="1"/>
    <col min="4858" max="4858" width="7.25" style="1" customWidth="1"/>
    <col min="4859" max="4860" width="1.125" style="1" customWidth="1"/>
    <col min="4861" max="4861" width="7.25" style="1" customWidth="1"/>
    <col min="4862" max="4863" width="1.125" style="1" customWidth="1"/>
    <col min="4864" max="4864" width="7.25" style="1" customWidth="1"/>
    <col min="4865" max="4866" width="1.125" style="1" customWidth="1"/>
    <col min="4867" max="4867" width="7.25" style="1" customWidth="1"/>
    <col min="4868" max="4869" width="1.125" style="1" customWidth="1"/>
    <col min="4870" max="4870" width="7.25" style="1" customWidth="1"/>
    <col min="4871" max="4872" width="1.125" style="1" customWidth="1"/>
    <col min="4873" max="4873" width="7.25" style="1" customWidth="1"/>
    <col min="4874" max="4875" width="1.125" style="1" customWidth="1"/>
    <col min="4876" max="4876" width="7.25" style="1" customWidth="1"/>
    <col min="4877" max="4877" width="1.125" style="1" customWidth="1"/>
    <col min="4878" max="4878" width="7.125" style="1" customWidth="1"/>
    <col min="4879" max="5106" width="9" style="1"/>
    <col min="5107" max="5107" width="2.25" style="1" customWidth="1"/>
    <col min="5108" max="5108" width="4.25" style="1" customWidth="1"/>
    <col min="5109" max="5109" width="10.25" style="1" customWidth="1"/>
    <col min="5110" max="5110" width="1.125" style="1" customWidth="1"/>
    <col min="5111" max="5111" width="7.25" style="1" customWidth="1"/>
    <col min="5112" max="5113" width="1.125" style="1" customWidth="1"/>
    <col min="5114" max="5114" width="7.25" style="1" customWidth="1"/>
    <col min="5115" max="5116" width="1.125" style="1" customWidth="1"/>
    <col min="5117" max="5117" width="7.25" style="1" customWidth="1"/>
    <col min="5118" max="5119" width="1.125" style="1" customWidth="1"/>
    <col min="5120" max="5120" width="7.25" style="1" customWidth="1"/>
    <col min="5121" max="5122" width="1.125" style="1" customWidth="1"/>
    <col min="5123" max="5123" width="7.25" style="1" customWidth="1"/>
    <col min="5124" max="5125" width="1.125" style="1" customWidth="1"/>
    <col min="5126" max="5126" width="7.25" style="1" customWidth="1"/>
    <col min="5127" max="5128" width="1.125" style="1" customWidth="1"/>
    <col min="5129" max="5129" width="7.25" style="1" customWidth="1"/>
    <col min="5130" max="5131" width="1.125" style="1" customWidth="1"/>
    <col min="5132" max="5132" width="7.25" style="1" customWidth="1"/>
    <col min="5133" max="5133" width="1.125" style="1" customWidth="1"/>
    <col min="5134" max="5134" width="7.125" style="1" customWidth="1"/>
    <col min="5135" max="5362" width="9" style="1"/>
    <col min="5363" max="5363" width="2.25" style="1" customWidth="1"/>
    <col min="5364" max="5364" width="4.25" style="1" customWidth="1"/>
    <col min="5365" max="5365" width="10.25" style="1" customWidth="1"/>
    <col min="5366" max="5366" width="1.125" style="1" customWidth="1"/>
    <col min="5367" max="5367" width="7.25" style="1" customWidth="1"/>
    <col min="5368" max="5369" width="1.125" style="1" customWidth="1"/>
    <col min="5370" max="5370" width="7.25" style="1" customWidth="1"/>
    <col min="5371" max="5372" width="1.125" style="1" customWidth="1"/>
    <col min="5373" max="5373" width="7.25" style="1" customWidth="1"/>
    <col min="5374" max="5375" width="1.125" style="1" customWidth="1"/>
    <col min="5376" max="5376" width="7.25" style="1" customWidth="1"/>
    <col min="5377" max="5378" width="1.125" style="1" customWidth="1"/>
    <col min="5379" max="5379" width="7.25" style="1" customWidth="1"/>
    <col min="5380" max="5381" width="1.125" style="1" customWidth="1"/>
    <col min="5382" max="5382" width="7.25" style="1" customWidth="1"/>
    <col min="5383" max="5384" width="1.125" style="1" customWidth="1"/>
    <col min="5385" max="5385" width="7.25" style="1" customWidth="1"/>
    <col min="5386" max="5387" width="1.125" style="1" customWidth="1"/>
    <col min="5388" max="5388" width="7.25" style="1" customWidth="1"/>
    <col min="5389" max="5389" width="1.125" style="1" customWidth="1"/>
    <col min="5390" max="5390" width="7.125" style="1" customWidth="1"/>
    <col min="5391" max="5618" width="9" style="1"/>
    <col min="5619" max="5619" width="2.25" style="1" customWidth="1"/>
    <col min="5620" max="5620" width="4.25" style="1" customWidth="1"/>
    <col min="5621" max="5621" width="10.25" style="1" customWidth="1"/>
    <col min="5622" max="5622" width="1.125" style="1" customWidth="1"/>
    <col min="5623" max="5623" width="7.25" style="1" customWidth="1"/>
    <col min="5624" max="5625" width="1.125" style="1" customWidth="1"/>
    <col min="5626" max="5626" width="7.25" style="1" customWidth="1"/>
    <col min="5627" max="5628" width="1.125" style="1" customWidth="1"/>
    <col min="5629" max="5629" width="7.25" style="1" customWidth="1"/>
    <col min="5630" max="5631" width="1.125" style="1" customWidth="1"/>
    <col min="5632" max="5632" width="7.25" style="1" customWidth="1"/>
    <col min="5633" max="5634" width="1.125" style="1" customWidth="1"/>
    <col min="5635" max="5635" width="7.25" style="1" customWidth="1"/>
    <col min="5636" max="5637" width="1.125" style="1" customWidth="1"/>
    <col min="5638" max="5638" width="7.25" style="1" customWidth="1"/>
    <col min="5639" max="5640" width="1.125" style="1" customWidth="1"/>
    <col min="5641" max="5641" width="7.25" style="1" customWidth="1"/>
    <col min="5642" max="5643" width="1.125" style="1" customWidth="1"/>
    <col min="5644" max="5644" width="7.25" style="1" customWidth="1"/>
    <col min="5645" max="5645" width="1.125" style="1" customWidth="1"/>
    <col min="5646" max="5646" width="7.125" style="1" customWidth="1"/>
    <col min="5647" max="5874" width="9" style="1"/>
    <col min="5875" max="5875" width="2.25" style="1" customWidth="1"/>
    <col min="5876" max="5876" width="4.25" style="1" customWidth="1"/>
    <col min="5877" max="5877" width="10.25" style="1" customWidth="1"/>
    <col min="5878" max="5878" width="1.125" style="1" customWidth="1"/>
    <col min="5879" max="5879" width="7.25" style="1" customWidth="1"/>
    <col min="5880" max="5881" width="1.125" style="1" customWidth="1"/>
    <col min="5882" max="5882" width="7.25" style="1" customWidth="1"/>
    <col min="5883" max="5884" width="1.125" style="1" customWidth="1"/>
    <col min="5885" max="5885" width="7.25" style="1" customWidth="1"/>
    <col min="5886" max="5887" width="1.125" style="1" customWidth="1"/>
    <col min="5888" max="5888" width="7.25" style="1" customWidth="1"/>
    <col min="5889" max="5890" width="1.125" style="1" customWidth="1"/>
    <col min="5891" max="5891" width="7.25" style="1" customWidth="1"/>
    <col min="5892" max="5893" width="1.125" style="1" customWidth="1"/>
    <col min="5894" max="5894" width="7.25" style="1" customWidth="1"/>
    <col min="5895" max="5896" width="1.125" style="1" customWidth="1"/>
    <col min="5897" max="5897" width="7.25" style="1" customWidth="1"/>
    <col min="5898" max="5899" width="1.125" style="1" customWidth="1"/>
    <col min="5900" max="5900" width="7.25" style="1" customWidth="1"/>
    <col min="5901" max="5901" width="1.125" style="1" customWidth="1"/>
    <col min="5902" max="5902" width="7.125" style="1" customWidth="1"/>
    <col min="5903" max="6130" width="9" style="1"/>
    <col min="6131" max="6131" width="2.25" style="1" customWidth="1"/>
    <col min="6132" max="6132" width="4.25" style="1" customWidth="1"/>
    <col min="6133" max="6133" width="10.25" style="1" customWidth="1"/>
    <col min="6134" max="6134" width="1.125" style="1" customWidth="1"/>
    <col min="6135" max="6135" width="7.25" style="1" customWidth="1"/>
    <col min="6136" max="6137" width="1.125" style="1" customWidth="1"/>
    <col min="6138" max="6138" width="7.25" style="1" customWidth="1"/>
    <col min="6139" max="6140" width="1.125" style="1" customWidth="1"/>
    <col min="6141" max="6141" width="7.25" style="1" customWidth="1"/>
    <col min="6142" max="6143" width="1.125" style="1" customWidth="1"/>
    <col min="6144" max="6144" width="7.25" style="1" customWidth="1"/>
    <col min="6145" max="6146" width="1.125" style="1" customWidth="1"/>
    <col min="6147" max="6147" width="7.25" style="1" customWidth="1"/>
    <col min="6148" max="6149" width="1.125" style="1" customWidth="1"/>
    <col min="6150" max="6150" width="7.25" style="1" customWidth="1"/>
    <col min="6151" max="6152" width="1.125" style="1" customWidth="1"/>
    <col min="6153" max="6153" width="7.25" style="1" customWidth="1"/>
    <col min="6154" max="6155" width="1.125" style="1" customWidth="1"/>
    <col min="6156" max="6156" width="7.25" style="1" customWidth="1"/>
    <col min="6157" max="6157" width="1.125" style="1" customWidth="1"/>
    <col min="6158" max="6158" width="7.125" style="1" customWidth="1"/>
    <col min="6159" max="6386" width="9" style="1"/>
    <col min="6387" max="6387" width="2.25" style="1" customWidth="1"/>
    <col min="6388" max="6388" width="4.25" style="1" customWidth="1"/>
    <col min="6389" max="6389" width="10.25" style="1" customWidth="1"/>
    <col min="6390" max="6390" width="1.125" style="1" customWidth="1"/>
    <col min="6391" max="6391" width="7.25" style="1" customWidth="1"/>
    <col min="6392" max="6393" width="1.125" style="1" customWidth="1"/>
    <col min="6394" max="6394" width="7.25" style="1" customWidth="1"/>
    <col min="6395" max="6396" width="1.125" style="1" customWidth="1"/>
    <col min="6397" max="6397" width="7.25" style="1" customWidth="1"/>
    <col min="6398" max="6399" width="1.125" style="1" customWidth="1"/>
    <col min="6400" max="6400" width="7.25" style="1" customWidth="1"/>
    <col min="6401" max="6402" width="1.125" style="1" customWidth="1"/>
    <col min="6403" max="6403" width="7.25" style="1" customWidth="1"/>
    <col min="6404" max="6405" width="1.125" style="1" customWidth="1"/>
    <col min="6406" max="6406" width="7.25" style="1" customWidth="1"/>
    <col min="6407" max="6408" width="1.125" style="1" customWidth="1"/>
    <col min="6409" max="6409" width="7.25" style="1" customWidth="1"/>
    <col min="6410" max="6411" width="1.125" style="1" customWidth="1"/>
    <col min="6412" max="6412" width="7.25" style="1" customWidth="1"/>
    <col min="6413" max="6413" width="1.125" style="1" customWidth="1"/>
    <col min="6414" max="6414" width="7.125" style="1" customWidth="1"/>
    <col min="6415" max="6642" width="9" style="1"/>
    <col min="6643" max="6643" width="2.25" style="1" customWidth="1"/>
    <col min="6644" max="6644" width="4.25" style="1" customWidth="1"/>
    <col min="6645" max="6645" width="10.25" style="1" customWidth="1"/>
    <col min="6646" max="6646" width="1.125" style="1" customWidth="1"/>
    <col min="6647" max="6647" width="7.25" style="1" customWidth="1"/>
    <col min="6648" max="6649" width="1.125" style="1" customWidth="1"/>
    <col min="6650" max="6650" width="7.25" style="1" customWidth="1"/>
    <col min="6651" max="6652" width="1.125" style="1" customWidth="1"/>
    <col min="6653" max="6653" width="7.25" style="1" customWidth="1"/>
    <col min="6654" max="6655" width="1.125" style="1" customWidth="1"/>
    <col min="6656" max="6656" width="7.25" style="1" customWidth="1"/>
    <col min="6657" max="6658" width="1.125" style="1" customWidth="1"/>
    <col min="6659" max="6659" width="7.25" style="1" customWidth="1"/>
    <col min="6660" max="6661" width="1.125" style="1" customWidth="1"/>
    <col min="6662" max="6662" width="7.25" style="1" customWidth="1"/>
    <col min="6663" max="6664" width="1.125" style="1" customWidth="1"/>
    <col min="6665" max="6665" width="7.25" style="1" customWidth="1"/>
    <col min="6666" max="6667" width="1.125" style="1" customWidth="1"/>
    <col min="6668" max="6668" width="7.25" style="1" customWidth="1"/>
    <col min="6669" max="6669" width="1.125" style="1" customWidth="1"/>
    <col min="6670" max="6670" width="7.125" style="1" customWidth="1"/>
    <col min="6671" max="6898" width="9" style="1"/>
    <col min="6899" max="6899" width="2.25" style="1" customWidth="1"/>
    <col min="6900" max="6900" width="4.25" style="1" customWidth="1"/>
    <col min="6901" max="6901" width="10.25" style="1" customWidth="1"/>
    <col min="6902" max="6902" width="1.125" style="1" customWidth="1"/>
    <col min="6903" max="6903" width="7.25" style="1" customWidth="1"/>
    <col min="6904" max="6905" width="1.125" style="1" customWidth="1"/>
    <col min="6906" max="6906" width="7.25" style="1" customWidth="1"/>
    <col min="6907" max="6908" width="1.125" style="1" customWidth="1"/>
    <col min="6909" max="6909" width="7.25" style="1" customWidth="1"/>
    <col min="6910" max="6911" width="1.125" style="1" customWidth="1"/>
    <col min="6912" max="6912" width="7.25" style="1" customWidth="1"/>
    <col min="6913" max="6914" width="1.125" style="1" customWidth="1"/>
    <col min="6915" max="6915" width="7.25" style="1" customWidth="1"/>
    <col min="6916" max="6917" width="1.125" style="1" customWidth="1"/>
    <col min="6918" max="6918" width="7.25" style="1" customWidth="1"/>
    <col min="6919" max="6920" width="1.125" style="1" customWidth="1"/>
    <col min="6921" max="6921" width="7.25" style="1" customWidth="1"/>
    <col min="6922" max="6923" width="1.125" style="1" customWidth="1"/>
    <col min="6924" max="6924" width="7.25" style="1" customWidth="1"/>
    <col min="6925" max="6925" width="1.125" style="1" customWidth="1"/>
    <col min="6926" max="6926" width="7.125" style="1" customWidth="1"/>
    <col min="6927" max="7154" width="9" style="1"/>
    <col min="7155" max="7155" width="2.25" style="1" customWidth="1"/>
    <col min="7156" max="7156" width="4.25" style="1" customWidth="1"/>
    <col min="7157" max="7157" width="10.25" style="1" customWidth="1"/>
    <col min="7158" max="7158" width="1.125" style="1" customWidth="1"/>
    <col min="7159" max="7159" width="7.25" style="1" customWidth="1"/>
    <col min="7160" max="7161" width="1.125" style="1" customWidth="1"/>
    <col min="7162" max="7162" width="7.25" style="1" customWidth="1"/>
    <col min="7163" max="7164" width="1.125" style="1" customWidth="1"/>
    <col min="7165" max="7165" width="7.25" style="1" customWidth="1"/>
    <col min="7166" max="7167" width="1.125" style="1" customWidth="1"/>
    <col min="7168" max="7168" width="7.25" style="1" customWidth="1"/>
    <col min="7169" max="7170" width="1.125" style="1" customWidth="1"/>
    <col min="7171" max="7171" width="7.25" style="1" customWidth="1"/>
    <col min="7172" max="7173" width="1.125" style="1" customWidth="1"/>
    <col min="7174" max="7174" width="7.25" style="1" customWidth="1"/>
    <col min="7175" max="7176" width="1.125" style="1" customWidth="1"/>
    <col min="7177" max="7177" width="7.25" style="1" customWidth="1"/>
    <col min="7178" max="7179" width="1.125" style="1" customWidth="1"/>
    <col min="7180" max="7180" width="7.25" style="1" customWidth="1"/>
    <col min="7181" max="7181" width="1.125" style="1" customWidth="1"/>
    <col min="7182" max="7182" width="7.125" style="1" customWidth="1"/>
    <col min="7183" max="7410" width="9" style="1"/>
    <col min="7411" max="7411" width="2.25" style="1" customWidth="1"/>
    <col min="7412" max="7412" width="4.25" style="1" customWidth="1"/>
    <col min="7413" max="7413" width="10.25" style="1" customWidth="1"/>
    <col min="7414" max="7414" width="1.125" style="1" customWidth="1"/>
    <col min="7415" max="7415" width="7.25" style="1" customWidth="1"/>
    <col min="7416" max="7417" width="1.125" style="1" customWidth="1"/>
    <col min="7418" max="7418" width="7.25" style="1" customWidth="1"/>
    <col min="7419" max="7420" width="1.125" style="1" customWidth="1"/>
    <col min="7421" max="7421" width="7.25" style="1" customWidth="1"/>
    <col min="7422" max="7423" width="1.125" style="1" customWidth="1"/>
    <col min="7424" max="7424" width="7.25" style="1" customWidth="1"/>
    <col min="7425" max="7426" width="1.125" style="1" customWidth="1"/>
    <col min="7427" max="7427" width="7.25" style="1" customWidth="1"/>
    <col min="7428" max="7429" width="1.125" style="1" customWidth="1"/>
    <col min="7430" max="7430" width="7.25" style="1" customWidth="1"/>
    <col min="7431" max="7432" width="1.125" style="1" customWidth="1"/>
    <col min="7433" max="7433" width="7.25" style="1" customWidth="1"/>
    <col min="7434" max="7435" width="1.125" style="1" customWidth="1"/>
    <col min="7436" max="7436" width="7.25" style="1" customWidth="1"/>
    <col min="7437" max="7437" width="1.125" style="1" customWidth="1"/>
    <col min="7438" max="7438" width="7.125" style="1" customWidth="1"/>
    <col min="7439" max="7666" width="9" style="1"/>
    <col min="7667" max="7667" width="2.25" style="1" customWidth="1"/>
    <col min="7668" max="7668" width="4.25" style="1" customWidth="1"/>
    <col min="7669" max="7669" width="10.25" style="1" customWidth="1"/>
    <col min="7670" max="7670" width="1.125" style="1" customWidth="1"/>
    <col min="7671" max="7671" width="7.25" style="1" customWidth="1"/>
    <col min="7672" max="7673" width="1.125" style="1" customWidth="1"/>
    <col min="7674" max="7674" width="7.25" style="1" customWidth="1"/>
    <col min="7675" max="7676" width="1.125" style="1" customWidth="1"/>
    <col min="7677" max="7677" width="7.25" style="1" customWidth="1"/>
    <col min="7678" max="7679" width="1.125" style="1" customWidth="1"/>
    <col min="7680" max="7680" width="7.25" style="1" customWidth="1"/>
    <col min="7681" max="7682" width="1.125" style="1" customWidth="1"/>
    <col min="7683" max="7683" width="7.25" style="1" customWidth="1"/>
    <col min="7684" max="7685" width="1.125" style="1" customWidth="1"/>
    <col min="7686" max="7686" width="7.25" style="1" customWidth="1"/>
    <col min="7687" max="7688" width="1.125" style="1" customWidth="1"/>
    <col min="7689" max="7689" width="7.25" style="1" customWidth="1"/>
    <col min="7690" max="7691" width="1.125" style="1" customWidth="1"/>
    <col min="7692" max="7692" width="7.25" style="1" customWidth="1"/>
    <col min="7693" max="7693" width="1.125" style="1" customWidth="1"/>
    <col min="7694" max="7694" width="7.125" style="1" customWidth="1"/>
    <col min="7695" max="7922" width="9" style="1"/>
    <col min="7923" max="7923" width="2.25" style="1" customWidth="1"/>
    <col min="7924" max="7924" width="4.25" style="1" customWidth="1"/>
    <col min="7925" max="7925" width="10.25" style="1" customWidth="1"/>
    <col min="7926" max="7926" width="1.125" style="1" customWidth="1"/>
    <col min="7927" max="7927" width="7.25" style="1" customWidth="1"/>
    <col min="7928" max="7929" width="1.125" style="1" customWidth="1"/>
    <col min="7930" max="7930" width="7.25" style="1" customWidth="1"/>
    <col min="7931" max="7932" width="1.125" style="1" customWidth="1"/>
    <col min="7933" max="7933" width="7.25" style="1" customWidth="1"/>
    <col min="7934" max="7935" width="1.125" style="1" customWidth="1"/>
    <col min="7936" max="7936" width="7.25" style="1" customWidth="1"/>
    <col min="7937" max="7938" width="1.125" style="1" customWidth="1"/>
    <col min="7939" max="7939" width="7.25" style="1" customWidth="1"/>
    <col min="7940" max="7941" width="1.125" style="1" customWidth="1"/>
    <col min="7942" max="7942" width="7.25" style="1" customWidth="1"/>
    <col min="7943" max="7944" width="1.125" style="1" customWidth="1"/>
    <col min="7945" max="7945" width="7.25" style="1" customWidth="1"/>
    <col min="7946" max="7947" width="1.125" style="1" customWidth="1"/>
    <col min="7948" max="7948" width="7.25" style="1" customWidth="1"/>
    <col min="7949" max="7949" width="1.125" style="1" customWidth="1"/>
    <col min="7950" max="7950" width="7.125" style="1" customWidth="1"/>
    <col min="7951" max="8178" width="9" style="1"/>
    <col min="8179" max="8179" width="2.25" style="1" customWidth="1"/>
    <col min="8180" max="8180" width="4.25" style="1" customWidth="1"/>
    <col min="8181" max="8181" width="10.25" style="1" customWidth="1"/>
    <col min="8182" max="8182" width="1.125" style="1" customWidth="1"/>
    <col min="8183" max="8183" width="7.25" style="1" customWidth="1"/>
    <col min="8184" max="8185" width="1.125" style="1" customWidth="1"/>
    <col min="8186" max="8186" width="7.25" style="1" customWidth="1"/>
    <col min="8187" max="8188" width="1.125" style="1" customWidth="1"/>
    <col min="8189" max="8189" width="7.25" style="1" customWidth="1"/>
    <col min="8190" max="8191" width="1.125" style="1" customWidth="1"/>
    <col min="8192" max="8192" width="7.25" style="1" customWidth="1"/>
    <col min="8193" max="8194" width="1.125" style="1" customWidth="1"/>
    <col min="8195" max="8195" width="7.25" style="1" customWidth="1"/>
    <col min="8196" max="8197" width="1.125" style="1" customWidth="1"/>
    <col min="8198" max="8198" width="7.25" style="1" customWidth="1"/>
    <col min="8199" max="8200" width="1.125" style="1" customWidth="1"/>
    <col min="8201" max="8201" width="7.25" style="1" customWidth="1"/>
    <col min="8202" max="8203" width="1.125" style="1" customWidth="1"/>
    <col min="8204" max="8204" width="7.25" style="1" customWidth="1"/>
    <col min="8205" max="8205" width="1.125" style="1" customWidth="1"/>
    <col min="8206" max="8206" width="7.125" style="1" customWidth="1"/>
    <col min="8207" max="8434" width="9" style="1"/>
    <col min="8435" max="8435" width="2.25" style="1" customWidth="1"/>
    <col min="8436" max="8436" width="4.25" style="1" customWidth="1"/>
    <col min="8437" max="8437" width="10.25" style="1" customWidth="1"/>
    <col min="8438" max="8438" width="1.125" style="1" customWidth="1"/>
    <col min="8439" max="8439" width="7.25" style="1" customWidth="1"/>
    <col min="8440" max="8441" width="1.125" style="1" customWidth="1"/>
    <col min="8442" max="8442" width="7.25" style="1" customWidth="1"/>
    <col min="8443" max="8444" width="1.125" style="1" customWidth="1"/>
    <col min="8445" max="8445" width="7.25" style="1" customWidth="1"/>
    <col min="8446" max="8447" width="1.125" style="1" customWidth="1"/>
    <col min="8448" max="8448" width="7.25" style="1" customWidth="1"/>
    <col min="8449" max="8450" width="1.125" style="1" customWidth="1"/>
    <col min="8451" max="8451" width="7.25" style="1" customWidth="1"/>
    <col min="8452" max="8453" width="1.125" style="1" customWidth="1"/>
    <col min="8454" max="8454" width="7.25" style="1" customWidth="1"/>
    <col min="8455" max="8456" width="1.125" style="1" customWidth="1"/>
    <col min="8457" max="8457" width="7.25" style="1" customWidth="1"/>
    <col min="8458" max="8459" width="1.125" style="1" customWidth="1"/>
    <col min="8460" max="8460" width="7.25" style="1" customWidth="1"/>
    <col min="8461" max="8461" width="1.125" style="1" customWidth="1"/>
    <col min="8462" max="8462" width="7.125" style="1" customWidth="1"/>
    <col min="8463" max="8690" width="9" style="1"/>
    <col min="8691" max="8691" width="2.25" style="1" customWidth="1"/>
    <col min="8692" max="8692" width="4.25" style="1" customWidth="1"/>
    <col min="8693" max="8693" width="10.25" style="1" customWidth="1"/>
    <col min="8694" max="8694" width="1.125" style="1" customWidth="1"/>
    <col min="8695" max="8695" width="7.25" style="1" customWidth="1"/>
    <col min="8696" max="8697" width="1.125" style="1" customWidth="1"/>
    <col min="8698" max="8698" width="7.25" style="1" customWidth="1"/>
    <col min="8699" max="8700" width="1.125" style="1" customWidth="1"/>
    <col min="8701" max="8701" width="7.25" style="1" customWidth="1"/>
    <col min="8702" max="8703" width="1.125" style="1" customWidth="1"/>
    <col min="8704" max="8704" width="7.25" style="1" customWidth="1"/>
    <col min="8705" max="8706" width="1.125" style="1" customWidth="1"/>
    <col min="8707" max="8707" width="7.25" style="1" customWidth="1"/>
    <col min="8708" max="8709" width="1.125" style="1" customWidth="1"/>
    <col min="8710" max="8710" width="7.25" style="1" customWidth="1"/>
    <col min="8711" max="8712" width="1.125" style="1" customWidth="1"/>
    <col min="8713" max="8713" width="7.25" style="1" customWidth="1"/>
    <col min="8714" max="8715" width="1.125" style="1" customWidth="1"/>
    <col min="8716" max="8716" width="7.25" style="1" customWidth="1"/>
    <col min="8717" max="8717" width="1.125" style="1" customWidth="1"/>
    <col min="8718" max="8718" width="7.125" style="1" customWidth="1"/>
    <col min="8719" max="8946" width="9" style="1"/>
    <col min="8947" max="8947" width="2.25" style="1" customWidth="1"/>
    <col min="8948" max="8948" width="4.25" style="1" customWidth="1"/>
    <col min="8949" max="8949" width="10.25" style="1" customWidth="1"/>
    <col min="8950" max="8950" width="1.125" style="1" customWidth="1"/>
    <col min="8951" max="8951" width="7.25" style="1" customWidth="1"/>
    <col min="8952" max="8953" width="1.125" style="1" customWidth="1"/>
    <col min="8954" max="8954" width="7.25" style="1" customWidth="1"/>
    <col min="8955" max="8956" width="1.125" style="1" customWidth="1"/>
    <col min="8957" max="8957" width="7.25" style="1" customWidth="1"/>
    <col min="8958" max="8959" width="1.125" style="1" customWidth="1"/>
    <col min="8960" max="8960" width="7.25" style="1" customWidth="1"/>
    <col min="8961" max="8962" width="1.125" style="1" customWidth="1"/>
    <col min="8963" max="8963" width="7.25" style="1" customWidth="1"/>
    <col min="8964" max="8965" width="1.125" style="1" customWidth="1"/>
    <col min="8966" max="8966" width="7.25" style="1" customWidth="1"/>
    <col min="8967" max="8968" width="1.125" style="1" customWidth="1"/>
    <col min="8969" max="8969" width="7.25" style="1" customWidth="1"/>
    <col min="8970" max="8971" width="1.125" style="1" customWidth="1"/>
    <col min="8972" max="8972" width="7.25" style="1" customWidth="1"/>
    <col min="8973" max="8973" width="1.125" style="1" customWidth="1"/>
    <col min="8974" max="8974" width="7.125" style="1" customWidth="1"/>
    <col min="8975" max="9202" width="9" style="1"/>
    <col min="9203" max="9203" width="2.25" style="1" customWidth="1"/>
    <col min="9204" max="9204" width="4.25" style="1" customWidth="1"/>
    <col min="9205" max="9205" width="10.25" style="1" customWidth="1"/>
    <col min="9206" max="9206" width="1.125" style="1" customWidth="1"/>
    <col min="9207" max="9207" width="7.25" style="1" customWidth="1"/>
    <col min="9208" max="9209" width="1.125" style="1" customWidth="1"/>
    <col min="9210" max="9210" width="7.25" style="1" customWidth="1"/>
    <col min="9211" max="9212" width="1.125" style="1" customWidth="1"/>
    <col min="9213" max="9213" width="7.25" style="1" customWidth="1"/>
    <col min="9214" max="9215" width="1.125" style="1" customWidth="1"/>
    <col min="9216" max="9216" width="7.25" style="1" customWidth="1"/>
    <col min="9217" max="9218" width="1.125" style="1" customWidth="1"/>
    <col min="9219" max="9219" width="7.25" style="1" customWidth="1"/>
    <col min="9220" max="9221" width="1.125" style="1" customWidth="1"/>
    <col min="9222" max="9222" width="7.25" style="1" customWidth="1"/>
    <col min="9223" max="9224" width="1.125" style="1" customWidth="1"/>
    <col min="9225" max="9225" width="7.25" style="1" customWidth="1"/>
    <col min="9226" max="9227" width="1.125" style="1" customWidth="1"/>
    <col min="9228" max="9228" width="7.25" style="1" customWidth="1"/>
    <col min="9229" max="9229" width="1.125" style="1" customWidth="1"/>
    <col min="9230" max="9230" width="7.125" style="1" customWidth="1"/>
    <col min="9231" max="9458" width="9" style="1"/>
    <col min="9459" max="9459" width="2.25" style="1" customWidth="1"/>
    <col min="9460" max="9460" width="4.25" style="1" customWidth="1"/>
    <col min="9461" max="9461" width="10.25" style="1" customWidth="1"/>
    <col min="9462" max="9462" width="1.125" style="1" customWidth="1"/>
    <col min="9463" max="9463" width="7.25" style="1" customWidth="1"/>
    <col min="9464" max="9465" width="1.125" style="1" customWidth="1"/>
    <col min="9466" max="9466" width="7.25" style="1" customWidth="1"/>
    <col min="9467" max="9468" width="1.125" style="1" customWidth="1"/>
    <col min="9469" max="9469" width="7.25" style="1" customWidth="1"/>
    <col min="9470" max="9471" width="1.125" style="1" customWidth="1"/>
    <col min="9472" max="9472" width="7.25" style="1" customWidth="1"/>
    <col min="9473" max="9474" width="1.125" style="1" customWidth="1"/>
    <col min="9475" max="9475" width="7.25" style="1" customWidth="1"/>
    <col min="9476" max="9477" width="1.125" style="1" customWidth="1"/>
    <col min="9478" max="9478" width="7.25" style="1" customWidth="1"/>
    <col min="9479" max="9480" width="1.125" style="1" customWidth="1"/>
    <col min="9481" max="9481" width="7.25" style="1" customWidth="1"/>
    <col min="9482" max="9483" width="1.125" style="1" customWidth="1"/>
    <col min="9484" max="9484" width="7.25" style="1" customWidth="1"/>
    <col min="9485" max="9485" width="1.125" style="1" customWidth="1"/>
    <col min="9486" max="9486" width="7.125" style="1" customWidth="1"/>
    <col min="9487" max="9714" width="9" style="1"/>
    <col min="9715" max="9715" width="2.25" style="1" customWidth="1"/>
    <col min="9716" max="9716" width="4.25" style="1" customWidth="1"/>
    <col min="9717" max="9717" width="10.25" style="1" customWidth="1"/>
    <col min="9718" max="9718" width="1.125" style="1" customWidth="1"/>
    <col min="9719" max="9719" width="7.25" style="1" customWidth="1"/>
    <col min="9720" max="9721" width="1.125" style="1" customWidth="1"/>
    <col min="9722" max="9722" width="7.25" style="1" customWidth="1"/>
    <col min="9723" max="9724" width="1.125" style="1" customWidth="1"/>
    <col min="9725" max="9725" width="7.25" style="1" customWidth="1"/>
    <col min="9726" max="9727" width="1.125" style="1" customWidth="1"/>
    <col min="9728" max="9728" width="7.25" style="1" customWidth="1"/>
    <col min="9729" max="9730" width="1.125" style="1" customWidth="1"/>
    <col min="9731" max="9731" width="7.25" style="1" customWidth="1"/>
    <col min="9732" max="9733" width="1.125" style="1" customWidth="1"/>
    <col min="9734" max="9734" width="7.25" style="1" customWidth="1"/>
    <col min="9735" max="9736" width="1.125" style="1" customWidth="1"/>
    <col min="9737" max="9737" width="7.25" style="1" customWidth="1"/>
    <col min="9738" max="9739" width="1.125" style="1" customWidth="1"/>
    <col min="9740" max="9740" width="7.25" style="1" customWidth="1"/>
    <col min="9741" max="9741" width="1.125" style="1" customWidth="1"/>
    <col min="9742" max="9742" width="7.125" style="1" customWidth="1"/>
    <col min="9743" max="9970" width="9" style="1"/>
    <col min="9971" max="9971" width="2.25" style="1" customWidth="1"/>
    <col min="9972" max="9972" width="4.25" style="1" customWidth="1"/>
    <col min="9973" max="9973" width="10.25" style="1" customWidth="1"/>
    <col min="9974" max="9974" width="1.125" style="1" customWidth="1"/>
    <col min="9975" max="9975" width="7.25" style="1" customWidth="1"/>
    <col min="9976" max="9977" width="1.125" style="1" customWidth="1"/>
    <col min="9978" max="9978" width="7.25" style="1" customWidth="1"/>
    <col min="9979" max="9980" width="1.125" style="1" customWidth="1"/>
    <col min="9981" max="9981" width="7.25" style="1" customWidth="1"/>
    <col min="9982" max="9983" width="1.125" style="1" customWidth="1"/>
    <col min="9984" max="9984" width="7.25" style="1" customWidth="1"/>
    <col min="9985" max="9986" width="1.125" style="1" customWidth="1"/>
    <col min="9987" max="9987" width="7.25" style="1" customWidth="1"/>
    <col min="9988" max="9989" width="1.125" style="1" customWidth="1"/>
    <col min="9990" max="9990" width="7.25" style="1" customWidth="1"/>
    <col min="9991" max="9992" width="1.125" style="1" customWidth="1"/>
    <col min="9993" max="9993" width="7.25" style="1" customWidth="1"/>
    <col min="9994" max="9995" width="1.125" style="1" customWidth="1"/>
    <col min="9996" max="9996" width="7.25" style="1" customWidth="1"/>
    <col min="9997" max="9997" width="1.125" style="1" customWidth="1"/>
    <col min="9998" max="9998" width="7.125" style="1" customWidth="1"/>
    <col min="9999" max="10226" width="9" style="1"/>
    <col min="10227" max="10227" width="2.25" style="1" customWidth="1"/>
    <col min="10228" max="10228" width="4.25" style="1" customWidth="1"/>
    <col min="10229" max="10229" width="10.25" style="1" customWidth="1"/>
    <col min="10230" max="10230" width="1.125" style="1" customWidth="1"/>
    <col min="10231" max="10231" width="7.25" style="1" customWidth="1"/>
    <col min="10232" max="10233" width="1.125" style="1" customWidth="1"/>
    <col min="10234" max="10234" width="7.25" style="1" customWidth="1"/>
    <col min="10235" max="10236" width="1.125" style="1" customWidth="1"/>
    <col min="10237" max="10237" width="7.25" style="1" customWidth="1"/>
    <col min="10238" max="10239" width="1.125" style="1" customWidth="1"/>
    <col min="10240" max="10240" width="7.25" style="1" customWidth="1"/>
    <col min="10241" max="10242" width="1.125" style="1" customWidth="1"/>
    <col min="10243" max="10243" width="7.25" style="1" customWidth="1"/>
    <col min="10244" max="10245" width="1.125" style="1" customWidth="1"/>
    <col min="10246" max="10246" width="7.25" style="1" customWidth="1"/>
    <col min="10247" max="10248" width="1.125" style="1" customWidth="1"/>
    <col min="10249" max="10249" width="7.25" style="1" customWidth="1"/>
    <col min="10250" max="10251" width="1.125" style="1" customWidth="1"/>
    <col min="10252" max="10252" width="7.25" style="1" customWidth="1"/>
    <col min="10253" max="10253" width="1.125" style="1" customWidth="1"/>
    <col min="10254" max="10254" width="7.125" style="1" customWidth="1"/>
    <col min="10255" max="10482" width="9" style="1"/>
    <col min="10483" max="10483" width="2.25" style="1" customWidth="1"/>
    <col min="10484" max="10484" width="4.25" style="1" customWidth="1"/>
    <col min="10485" max="10485" width="10.25" style="1" customWidth="1"/>
    <col min="10486" max="10486" width="1.125" style="1" customWidth="1"/>
    <col min="10487" max="10487" width="7.25" style="1" customWidth="1"/>
    <col min="10488" max="10489" width="1.125" style="1" customWidth="1"/>
    <col min="10490" max="10490" width="7.25" style="1" customWidth="1"/>
    <col min="10491" max="10492" width="1.125" style="1" customWidth="1"/>
    <col min="10493" max="10493" width="7.25" style="1" customWidth="1"/>
    <col min="10494" max="10495" width="1.125" style="1" customWidth="1"/>
    <col min="10496" max="10496" width="7.25" style="1" customWidth="1"/>
    <col min="10497" max="10498" width="1.125" style="1" customWidth="1"/>
    <col min="10499" max="10499" width="7.25" style="1" customWidth="1"/>
    <col min="10500" max="10501" width="1.125" style="1" customWidth="1"/>
    <col min="10502" max="10502" width="7.25" style="1" customWidth="1"/>
    <col min="10503" max="10504" width="1.125" style="1" customWidth="1"/>
    <col min="10505" max="10505" width="7.25" style="1" customWidth="1"/>
    <col min="10506" max="10507" width="1.125" style="1" customWidth="1"/>
    <col min="10508" max="10508" width="7.25" style="1" customWidth="1"/>
    <col min="10509" max="10509" width="1.125" style="1" customWidth="1"/>
    <col min="10510" max="10510" width="7.125" style="1" customWidth="1"/>
    <col min="10511" max="10738" width="9" style="1"/>
    <col min="10739" max="10739" width="2.25" style="1" customWidth="1"/>
    <col min="10740" max="10740" width="4.25" style="1" customWidth="1"/>
    <col min="10741" max="10741" width="10.25" style="1" customWidth="1"/>
    <col min="10742" max="10742" width="1.125" style="1" customWidth="1"/>
    <col min="10743" max="10743" width="7.25" style="1" customWidth="1"/>
    <col min="10744" max="10745" width="1.125" style="1" customWidth="1"/>
    <col min="10746" max="10746" width="7.25" style="1" customWidth="1"/>
    <col min="10747" max="10748" width="1.125" style="1" customWidth="1"/>
    <col min="10749" max="10749" width="7.25" style="1" customWidth="1"/>
    <col min="10750" max="10751" width="1.125" style="1" customWidth="1"/>
    <col min="10752" max="10752" width="7.25" style="1" customWidth="1"/>
    <col min="10753" max="10754" width="1.125" style="1" customWidth="1"/>
    <col min="10755" max="10755" width="7.25" style="1" customWidth="1"/>
    <col min="10756" max="10757" width="1.125" style="1" customWidth="1"/>
    <col min="10758" max="10758" width="7.25" style="1" customWidth="1"/>
    <col min="10759" max="10760" width="1.125" style="1" customWidth="1"/>
    <col min="10761" max="10761" width="7.25" style="1" customWidth="1"/>
    <col min="10762" max="10763" width="1.125" style="1" customWidth="1"/>
    <col min="10764" max="10764" width="7.25" style="1" customWidth="1"/>
    <col min="10765" max="10765" width="1.125" style="1" customWidth="1"/>
    <col min="10766" max="10766" width="7.125" style="1" customWidth="1"/>
    <col min="10767" max="10994" width="9" style="1"/>
    <col min="10995" max="10995" width="2.25" style="1" customWidth="1"/>
    <col min="10996" max="10996" width="4.25" style="1" customWidth="1"/>
    <col min="10997" max="10997" width="10.25" style="1" customWidth="1"/>
    <col min="10998" max="10998" width="1.125" style="1" customWidth="1"/>
    <col min="10999" max="10999" width="7.25" style="1" customWidth="1"/>
    <col min="11000" max="11001" width="1.125" style="1" customWidth="1"/>
    <col min="11002" max="11002" width="7.25" style="1" customWidth="1"/>
    <col min="11003" max="11004" width="1.125" style="1" customWidth="1"/>
    <col min="11005" max="11005" width="7.25" style="1" customWidth="1"/>
    <col min="11006" max="11007" width="1.125" style="1" customWidth="1"/>
    <col min="11008" max="11008" width="7.25" style="1" customWidth="1"/>
    <col min="11009" max="11010" width="1.125" style="1" customWidth="1"/>
    <col min="11011" max="11011" width="7.25" style="1" customWidth="1"/>
    <col min="11012" max="11013" width="1.125" style="1" customWidth="1"/>
    <col min="11014" max="11014" width="7.25" style="1" customWidth="1"/>
    <col min="11015" max="11016" width="1.125" style="1" customWidth="1"/>
    <col min="11017" max="11017" width="7.25" style="1" customWidth="1"/>
    <col min="11018" max="11019" width="1.125" style="1" customWidth="1"/>
    <col min="11020" max="11020" width="7.25" style="1" customWidth="1"/>
    <col min="11021" max="11021" width="1.125" style="1" customWidth="1"/>
    <col min="11022" max="11022" width="7.125" style="1" customWidth="1"/>
    <col min="11023" max="11250" width="9" style="1"/>
    <col min="11251" max="11251" width="2.25" style="1" customWidth="1"/>
    <col min="11252" max="11252" width="4.25" style="1" customWidth="1"/>
    <col min="11253" max="11253" width="10.25" style="1" customWidth="1"/>
    <col min="11254" max="11254" width="1.125" style="1" customWidth="1"/>
    <col min="11255" max="11255" width="7.25" style="1" customWidth="1"/>
    <col min="11256" max="11257" width="1.125" style="1" customWidth="1"/>
    <col min="11258" max="11258" width="7.25" style="1" customWidth="1"/>
    <col min="11259" max="11260" width="1.125" style="1" customWidth="1"/>
    <col min="11261" max="11261" width="7.25" style="1" customWidth="1"/>
    <col min="11262" max="11263" width="1.125" style="1" customWidth="1"/>
    <col min="11264" max="11264" width="7.25" style="1" customWidth="1"/>
    <col min="11265" max="11266" width="1.125" style="1" customWidth="1"/>
    <col min="11267" max="11267" width="7.25" style="1" customWidth="1"/>
    <col min="11268" max="11269" width="1.125" style="1" customWidth="1"/>
    <col min="11270" max="11270" width="7.25" style="1" customWidth="1"/>
    <col min="11271" max="11272" width="1.125" style="1" customWidth="1"/>
    <col min="11273" max="11273" width="7.25" style="1" customWidth="1"/>
    <col min="11274" max="11275" width="1.125" style="1" customWidth="1"/>
    <col min="11276" max="11276" width="7.25" style="1" customWidth="1"/>
    <col min="11277" max="11277" width="1.125" style="1" customWidth="1"/>
    <col min="11278" max="11278" width="7.125" style="1" customWidth="1"/>
    <col min="11279" max="11506" width="9" style="1"/>
    <col min="11507" max="11507" width="2.25" style="1" customWidth="1"/>
    <col min="11508" max="11508" width="4.25" style="1" customWidth="1"/>
    <col min="11509" max="11509" width="10.25" style="1" customWidth="1"/>
    <col min="11510" max="11510" width="1.125" style="1" customWidth="1"/>
    <col min="11511" max="11511" width="7.25" style="1" customWidth="1"/>
    <col min="11512" max="11513" width="1.125" style="1" customWidth="1"/>
    <col min="11514" max="11514" width="7.25" style="1" customWidth="1"/>
    <col min="11515" max="11516" width="1.125" style="1" customWidth="1"/>
    <col min="11517" max="11517" width="7.25" style="1" customWidth="1"/>
    <col min="11518" max="11519" width="1.125" style="1" customWidth="1"/>
    <col min="11520" max="11520" width="7.25" style="1" customWidth="1"/>
    <col min="11521" max="11522" width="1.125" style="1" customWidth="1"/>
    <col min="11523" max="11523" width="7.25" style="1" customWidth="1"/>
    <col min="11524" max="11525" width="1.125" style="1" customWidth="1"/>
    <col min="11526" max="11526" width="7.25" style="1" customWidth="1"/>
    <col min="11527" max="11528" width="1.125" style="1" customWidth="1"/>
    <col min="11529" max="11529" width="7.25" style="1" customWidth="1"/>
    <col min="11530" max="11531" width="1.125" style="1" customWidth="1"/>
    <col min="11532" max="11532" width="7.25" style="1" customWidth="1"/>
    <col min="11533" max="11533" width="1.125" style="1" customWidth="1"/>
    <col min="11534" max="11534" width="7.125" style="1" customWidth="1"/>
    <col min="11535" max="11762" width="9" style="1"/>
    <col min="11763" max="11763" width="2.25" style="1" customWidth="1"/>
    <col min="11764" max="11764" width="4.25" style="1" customWidth="1"/>
    <col min="11765" max="11765" width="10.25" style="1" customWidth="1"/>
    <col min="11766" max="11766" width="1.125" style="1" customWidth="1"/>
    <col min="11767" max="11767" width="7.25" style="1" customWidth="1"/>
    <col min="11768" max="11769" width="1.125" style="1" customWidth="1"/>
    <col min="11770" max="11770" width="7.25" style="1" customWidth="1"/>
    <col min="11771" max="11772" width="1.125" style="1" customWidth="1"/>
    <col min="11773" max="11773" width="7.25" style="1" customWidth="1"/>
    <col min="11774" max="11775" width="1.125" style="1" customWidth="1"/>
    <col min="11776" max="11776" width="7.25" style="1" customWidth="1"/>
    <col min="11777" max="11778" width="1.125" style="1" customWidth="1"/>
    <col min="11779" max="11779" width="7.25" style="1" customWidth="1"/>
    <col min="11780" max="11781" width="1.125" style="1" customWidth="1"/>
    <col min="11782" max="11782" width="7.25" style="1" customWidth="1"/>
    <col min="11783" max="11784" width="1.125" style="1" customWidth="1"/>
    <col min="11785" max="11785" width="7.25" style="1" customWidth="1"/>
    <col min="11786" max="11787" width="1.125" style="1" customWidth="1"/>
    <col min="11788" max="11788" width="7.25" style="1" customWidth="1"/>
    <col min="11789" max="11789" width="1.125" style="1" customWidth="1"/>
    <col min="11790" max="11790" width="7.125" style="1" customWidth="1"/>
    <col min="11791" max="12018" width="9" style="1"/>
    <col min="12019" max="12019" width="2.25" style="1" customWidth="1"/>
    <col min="12020" max="12020" width="4.25" style="1" customWidth="1"/>
    <col min="12021" max="12021" width="10.25" style="1" customWidth="1"/>
    <col min="12022" max="12022" width="1.125" style="1" customWidth="1"/>
    <col min="12023" max="12023" width="7.25" style="1" customWidth="1"/>
    <col min="12024" max="12025" width="1.125" style="1" customWidth="1"/>
    <col min="12026" max="12026" width="7.25" style="1" customWidth="1"/>
    <col min="12027" max="12028" width="1.125" style="1" customWidth="1"/>
    <col min="12029" max="12029" width="7.25" style="1" customWidth="1"/>
    <col min="12030" max="12031" width="1.125" style="1" customWidth="1"/>
    <col min="12032" max="12032" width="7.25" style="1" customWidth="1"/>
    <col min="12033" max="12034" width="1.125" style="1" customWidth="1"/>
    <col min="12035" max="12035" width="7.25" style="1" customWidth="1"/>
    <col min="12036" max="12037" width="1.125" style="1" customWidth="1"/>
    <col min="12038" max="12038" width="7.25" style="1" customWidth="1"/>
    <col min="12039" max="12040" width="1.125" style="1" customWidth="1"/>
    <col min="12041" max="12041" width="7.25" style="1" customWidth="1"/>
    <col min="12042" max="12043" width="1.125" style="1" customWidth="1"/>
    <col min="12044" max="12044" width="7.25" style="1" customWidth="1"/>
    <col min="12045" max="12045" width="1.125" style="1" customWidth="1"/>
    <col min="12046" max="12046" width="7.125" style="1" customWidth="1"/>
    <col min="12047" max="12274" width="9" style="1"/>
    <col min="12275" max="12275" width="2.25" style="1" customWidth="1"/>
    <col min="12276" max="12276" width="4.25" style="1" customWidth="1"/>
    <col min="12277" max="12277" width="10.25" style="1" customWidth="1"/>
    <col min="12278" max="12278" width="1.125" style="1" customWidth="1"/>
    <col min="12279" max="12279" width="7.25" style="1" customWidth="1"/>
    <col min="12280" max="12281" width="1.125" style="1" customWidth="1"/>
    <col min="12282" max="12282" width="7.25" style="1" customWidth="1"/>
    <col min="12283" max="12284" width="1.125" style="1" customWidth="1"/>
    <col min="12285" max="12285" width="7.25" style="1" customWidth="1"/>
    <col min="12286" max="12287" width="1.125" style="1" customWidth="1"/>
    <col min="12288" max="12288" width="7.25" style="1" customWidth="1"/>
    <col min="12289" max="12290" width="1.125" style="1" customWidth="1"/>
    <col min="12291" max="12291" width="7.25" style="1" customWidth="1"/>
    <col min="12292" max="12293" width="1.125" style="1" customWidth="1"/>
    <col min="12294" max="12294" width="7.25" style="1" customWidth="1"/>
    <col min="12295" max="12296" width="1.125" style="1" customWidth="1"/>
    <col min="12297" max="12297" width="7.25" style="1" customWidth="1"/>
    <col min="12298" max="12299" width="1.125" style="1" customWidth="1"/>
    <col min="12300" max="12300" width="7.25" style="1" customWidth="1"/>
    <col min="12301" max="12301" width="1.125" style="1" customWidth="1"/>
    <col min="12302" max="12302" width="7.125" style="1" customWidth="1"/>
    <col min="12303" max="12530" width="9" style="1"/>
    <col min="12531" max="12531" width="2.25" style="1" customWidth="1"/>
    <col min="12532" max="12532" width="4.25" style="1" customWidth="1"/>
    <col min="12533" max="12533" width="10.25" style="1" customWidth="1"/>
    <col min="12534" max="12534" width="1.125" style="1" customWidth="1"/>
    <col min="12535" max="12535" width="7.25" style="1" customWidth="1"/>
    <col min="12536" max="12537" width="1.125" style="1" customWidth="1"/>
    <col min="12538" max="12538" width="7.25" style="1" customWidth="1"/>
    <col min="12539" max="12540" width="1.125" style="1" customWidth="1"/>
    <col min="12541" max="12541" width="7.25" style="1" customWidth="1"/>
    <col min="12542" max="12543" width="1.125" style="1" customWidth="1"/>
    <col min="12544" max="12544" width="7.25" style="1" customWidth="1"/>
    <col min="12545" max="12546" width="1.125" style="1" customWidth="1"/>
    <col min="12547" max="12547" width="7.25" style="1" customWidth="1"/>
    <col min="12548" max="12549" width="1.125" style="1" customWidth="1"/>
    <col min="12550" max="12550" width="7.25" style="1" customWidth="1"/>
    <col min="12551" max="12552" width="1.125" style="1" customWidth="1"/>
    <col min="12553" max="12553" width="7.25" style="1" customWidth="1"/>
    <col min="12554" max="12555" width="1.125" style="1" customWidth="1"/>
    <col min="12556" max="12556" width="7.25" style="1" customWidth="1"/>
    <col min="12557" max="12557" width="1.125" style="1" customWidth="1"/>
    <col min="12558" max="12558" width="7.125" style="1" customWidth="1"/>
    <col min="12559" max="12786" width="9" style="1"/>
    <col min="12787" max="12787" width="2.25" style="1" customWidth="1"/>
    <col min="12788" max="12788" width="4.25" style="1" customWidth="1"/>
    <col min="12789" max="12789" width="10.25" style="1" customWidth="1"/>
    <col min="12790" max="12790" width="1.125" style="1" customWidth="1"/>
    <col min="12791" max="12791" width="7.25" style="1" customWidth="1"/>
    <col min="12792" max="12793" width="1.125" style="1" customWidth="1"/>
    <col min="12794" max="12794" width="7.25" style="1" customWidth="1"/>
    <col min="12795" max="12796" width="1.125" style="1" customWidth="1"/>
    <col min="12797" max="12797" width="7.25" style="1" customWidth="1"/>
    <col min="12798" max="12799" width="1.125" style="1" customWidth="1"/>
    <col min="12800" max="12800" width="7.25" style="1" customWidth="1"/>
    <col min="12801" max="12802" width="1.125" style="1" customWidth="1"/>
    <col min="12803" max="12803" width="7.25" style="1" customWidth="1"/>
    <col min="12804" max="12805" width="1.125" style="1" customWidth="1"/>
    <col min="12806" max="12806" width="7.25" style="1" customWidth="1"/>
    <col min="12807" max="12808" width="1.125" style="1" customWidth="1"/>
    <col min="12809" max="12809" width="7.25" style="1" customWidth="1"/>
    <col min="12810" max="12811" width="1.125" style="1" customWidth="1"/>
    <col min="12812" max="12812" width="7.25" style="1" customWidth="1"/>
    <col min="12813" max="12813" width="1.125" style="1" customWidth="1"/>
    <col min="12814" max="12814" width="7.125" style="1" customWidth="1"/>
    <col min="12815" max="13042" width="9" style="1"/>
    <col min="13043" max="13043" width="2.25" style="1" customWidth="1"/>
    <col min="13044" max="13044" width="4.25" style="1" customWidth="1"/>
    <col min="13045" max="13045" width="10.25" style="1" customWidth="1"/>
    <col min="13046" max="13046" width="1.125" style="1" customWidth="1"/>
    <col min="13047" max="13047" width="7.25" style="1" customWidth="1"/>
    <col min="13048" max="13049" width="1.125" style="1" customWidth="1"/>
    <col min="13050" max="13050" width="7.25" style="1" customWidth="1"/>
    <col min="13051" max="13052" width="1.125" style="1" customWidth="1"/>
    <col min="13053" max="13053" width="7.25" style="1" customWidth="1"/>
    <col min="13054" max="13055" width="1.125" style="1" customWidth="1"/>
    <col min="13056" max="13056" width="7.25" style="1" customWidth="1"/>
    <col min="13057" max="13058" width="1.125" style="1" customWidth="1"/>
    <col min="13059" max="13059" width="7.25" style="1" customWidth="1"/>
    <col min="13060" max="13061" width="1.125" style="1" customWidth="1"/>
    <col min="13062" max="13062" width="7.25" style="1" customWidth="1"/>
    <col min="13063" max="13064" width="1.125" style="1" customWidth="1"/>
    <col min="13065" max="13065" width="7.25" style="1" customWidth="1"/>
    <col min="13066" max="13067" width="1.125" style="1" customWidth="1"/>
    <col min="13068" max="13068" width="7.25" style="1" customWidth="1"/>
    <col min="13069" max="13069" width="1.125" style="1" customWidth="1"/>
    <col min="13070" max="13070" width="7.125" style="1" customWidth="1"/>
    <col min="13071" max="13298" width="9" style="1"/>
    <col min="13299" max="13299" width="2.25" style="1" customWidth="1"/>
    <col min="13300" max="13300" width="4.25" style="1" customWidth="1"/>
    <col min="13301" max="13301" width="10.25" style="1" customWidth="1"/>
    <col min="13302" max="13302" width="1.125" style="1" customWidth="1"/>
    <col min="13303" max="13303" width="7.25" style="1" customWidth="1"/>
    <col min="13304" max="13305" width="1.125" style="1" customWidth="1"/>
    <col min="13306" max="13306" width="7.25" style="1" customWidth="1"/>
    <col min="13307" max="13308" width="1.125" style="1" customWidth="1"/>
    <col min="13309" max="13309" width="7.25" style="1" customWidth="1"/>
    <col min="13310" max="13311" width="1.125" style="1" customWidth="1"/>
    <col min="13312" max="13312" width="7.25" style="1" customWidth="1"/>
    <col min="13313" max="13314" width="1.125" style="1" customWidth="1"/>
    <col min="13315" max="13315" width="7.25" style="1" customWidth="1"/>
    <col min="13316" max="13317" width="1.125" style="1" customWidth="1"/>
    <col min="13318" max="13318" width="7.25" style="1" customWidth="1"/>
    <col min="13319" max="13320" width="1.125" style="1" customWidth="1"/>
    <col min="13321" max="13321" width="7.25" style="1" customWidth="1"/>
    <col min="13322" max="13323" width="1.125" style="1" customWidth="1"/>
    <col min="13324" max="13324" width="7.25" style="1" customWidth="1"/>
    <col min="13325" max="13325" width="1.125" style="1" customWidth="1"/>
    <col min="13326" max="13326" width="7.125" style="1" customWidth="1"/>
    <col min="13327" max="13554" width="9" style="1"/>
    <col min="13555" max="13555" width="2.25" style="1" customWidth="1"/>
    <col min="13556" max="13556" width="4.25" style="1" customWidth="1"/>
    <col min="13557" max="13557" width="10.25" style="1" customWidth="1"/>
    <col min="13558" max="13558" width="1.125" style="1" customWidth="1"/>
    <col min="13559" max="13559" width="7.25" style="1" customWidth="1"/>
    <col min="13560" max="13561" width="1.125" style="1" customWidth="1"/>
    <col min="13562" max="13562" width="7.25" style="1" customWidth="1"/>
    <col min="13563" max="13564" width="1.125" style="1" customWidth="1"/>
    <col min="13565" max="13565" width="7.25" style="1" customWidth="1"/>
    <col min="13566" max="13567" width="1.125" style="1" customWidth="1"/>
    <col min="13568" max="13568" width="7.25" style="1" customWidth="1"/>
    <col min="13569" max="13570" width="1.125" style="1" customWidth="1"/>
    <col min="13571" max="13571" width="7.25" style="1" customWidth="1"/>
    <col min="13572" max="13573" width="1.125" style="1" customWidth="1"/>
    <col min="13574" max="13574" width="7.25" style="1" customWidth="1"/>
    <col min="13575" max="13576" width="1.125" style="1" customWidth="1"/>
    <col min="13577" max="13577" width="7.25" style="1" customWidth="1"/>
    <col min="13578" max="13579" width="1.125" style="1" customWidth="1"/>
    <col min="13580" max="13580" width="7.25" style="1" customWidth="1"/>
    <col min="13581" max="13581" width="1.125" style="1" customWidth="1"/>
    <col min="13582" max="13582" width="7.125" style="1" customWidth="1"/>
    <col min="13583" max="13810" width="9" style="1"/>
    <col min="13811" max="13811" width="2.25" style="1" customWidth="1"/>
    <col min="13812" max="13812" width="4.25" style="1" customWidth="1"/>
    <col min="13813" max="13813" width="10.25" style="1" customWidth="1"/>
    <col min="13814" max="13814" width="1.125" style="1" customWidth="1"/>
    <col min="13815" max="13815" width="7.25" style="1" customWidth="1"/>
    <col min="13816" max="13817" width="1.125" style="1" customWidth="1"/>
    <col min="13818" max="13818" width="7.25" style="1" customWidth="1"/>
    <col min="13819" max="13820" width="1.125" style="1" customWidth="1"/>
    <col min="13821" max="13821" width="7.25" style="1" customWidth="1"/>
    <col min="13822" max="13823" width="1.125" style="1" customWidth="1"/>
    <col min="13824" max="13824" width="7.25" style="1" customWidth="1"/>
    <col min="13825" max="13826" width="1.125" style="1" customWidth="1"/>
    <col min="13827" max="13827" width="7.25" style="1" customWidth="1"/>
    <col min="13828" max="13829" width="1.125" style="1" customWidth="1"/>
    <col min="13830" max="13830" width="7.25" style="1" customWidth="1"/>
    <col min="13831" max="13832" width="1.125" style="1" customWidth="1"/>
    <col min="13833" max="13833" width="7.25" style="1" customWidth="1"/>
    <col min="13834" max="13835" width="1.125" style="1" customWidth="1"/>
    <col min="13836" max="13836" width="7.25" style="1" customWidth="1"/>
    <col min="13837" max="13837" width="1.125" style="1" customWidth="1"/>
    <col min="13838" max="13838" width="7.125" style="1" customWidth="1"/>
    <col min="13839" max="14066" width="9" style="1"/>
    <col min="14067" max="14067" width="2.25" style="1" customWidth="1"/>
    <col min="14068" max="14068" width="4.25" style="1" customWidth="1"/>
    <col min="14069" max="14069" width="10.25" style="1" customWidth="1"/>
    <col min="14070" max="14070" width="1.125" style="1" customWidth="1"/>
    <col min="14071" max="14071" width="7.25" style="1" customWidth="1"/>
    <col min="14072" max="14073" width="1.125" style="1" customWidth="1"/>
    <col min="14074" max="14074" width="7.25" style="1" customWidth="1"/>
    <col min="14075" max="14076" width="1.125" style="1" customWidth="1"/>
    <col min="14077" max="14077" width="7.25" style="1" customWidth="1"/>
    <col min="14078" max="14079" width="1.125" style="1" customWidth="1"/>
    <col min="14080" max="14080" width="7.25" style="1" customWidth="1"/>
    <col min="14081" max="14082" width="1.125" style="1" customWidth="1"/>
    <col min="14083" max="14083" width="7.25" style="1" customWidth="1"/>
    <col min="14084" max="14085" width="1.125" style="1" customWidth="1"/>
    <col min="14086" max="14086" width="7.25" style="1" customWidth="1"/>
    <col min="14087" max="14088" width="1.125" style="1" customWidth="1"/>
    <col min="14089" max="14089" width="7.25" style="1" customWidth="1"/>
    <col min="14090" max="14091" width="1.125" style="1" customWidth="1"/>
    <col min="14092" max="14092" width="7.25" style="1" customWidth="1"/>
    <col min="14093" max="14093" width="1.125" style="1" customWidth="1"/>
    <col min="14094" max="14094" width="7.125" style="1" customWidth="1"/>
    <col min="14095" max="14322" width="9" style="1"/>
    <col min="14323" max="14323" width="2.25" style="1" customWidth="1"/>
    <col min="14324" max="14324" width="4.25" style="1" customWidth="1"/>
    <col min="14325" max="14325" width="10.25" style="1" customWidth="1"/>
    <col min="14326" max="14326" width="1.125" style="1" customWidth="1"/>
    <col min="14327" max="14327" width="7.25" style="1" customWidth="1"/>
    <col min="14328" max="14329" width="1.125" style="1" customWidth="1"/>
    <col min="14330" max="14330" width="7.25" style="1" customWidth="1"/>
    <col min="14331" max="14332" width="1.125" style="1" customWidth="1"/>
    <col min="14333" max="14333" width="7.25" style="1" customWidth="1"/>
    <col min="14334" max="14335" width="1.125" style="1" customWidth="1"/>
    <col min="14336" max="14336" width="7.25" style="1" customWidth="1"/>
    <col min="14337" max="14338" width="1.125" style="1" customWidth="1"/>
    <col min="14339" max="14339" width="7.25" style="1" customWidth="1"/>
    <col min="14340" max="14341" width="1.125" style="1" customWidth="1"/>
    <col min="14342" max="14342" width="7.25" style="1" customWidth="1"/>
    <col min="14343" max="14344" width="1.125" style="1" customWidth="1"/>
    <col min="14345" max="14345" width="7.25" style="1" customWidth="1"/>
    <col min="14346" max="14347" width="1.125" style="1" customWidth="1"/>
    <col min="14348" max="14348" width="7.25" style="1" customWidth="1"/>
    <col min="14349" max="14349" width="1.125" style="1" customWidth="1"/>
    <col min="14350" max="14350" width="7.125" style="1" customWidth="1"/>
    <col min="14351" max="14578" width="9" style="1"/>
    <col min="14579" max="14579" width="2.25" style="1" customWidth="1"/>
    <col min="14580" max="14580" width="4.25" style="1" customWidth="1"/>
    <col min="14581" max="14581" width="10.25" style="1" customWidth="1"/>
    <col min="14582" max="14582" width="1.125" style="1" customWidth="1"/>
    <col min="14583" max="14583" width="7.25" style="1" customWidth="1"/>
    <col min="14584" max="14585" width="1.125" style="1" customWidth="1"/>
    <col min="14586" max="14586" width="7.25" style="1" customWidth="1"/>
    <col min="14587" max="14588" width="1.125" style="1" customWidth="1"/>
    <col min="14589" max="14589" width="7.25" style="1" customWidth="1"/>
    <col min="14590" max="14591" width="1.125" style="1" customWidth="1"/>
    <col min="14592" max="14592" width="7.25" style="1" customWidth="1"/>
    <col min="14593" max="14594" width="1.125" style="1" customWidth="1"/>
    <col min="14595" max="14595" width="7.25" style="1" customWidth="1"/>
    <col min="14596" max="14597" width="1.125" style="1" customWidth="1"/>
    <col min="14598" max="14598" width="7.25" style="1" customWidth="1"/>
    <col min="14599" max="14600" width="1.125" style="1" customWidth="1"/>
    <col min="14601" max="14601" width="7.25" style="1" customWidth="1"/>
    <col min="14602" max="14603" width="1.125" style="1" customWidth="1"/>
    <col min="14604" max="14604" width="7.25" style="1" customWidth="1"/>
    <col min="14605" max="14605" width="1.125" style="1" customWidth="1"/>
    <col min="14606" max="14606" width="7.125" style="1" customWidth="1"/>
    <col min="14607" max="14834" width="9" style="1"/>
    <col min="14835" max="14835" width="2.25" style="1" customWidth="1"/>
    <col min="14836" max="14836" width="4.25" style="1" customWidth="1"/>
    <col min="14837" max="14837" width="10.25" style="1" customWidth="1"/>
    <col min="14838" max="14838" width="1.125" style="1" customWidth="1"/>
    <col min="14839" max="14839" width="7.25" style="1" customWidth="1"/>
    <col min="14840" max="14841" width="1.125" style="1" customWidth="1"/>
    <col min="14842" max="14842" width="7.25" style="1" customWidth="1"/>
    <col min="14843" max="14844" width="1.125" style="1" customWidth="1"/>
    <col min="14845" max="14845" width="7.25" style="1" customWidth="1"/>
    <col min="14846" max="14847" width="1.125" style="1" customWidth="1"/>
    <col min="14848" max="14848" width="7.25" style="1" customWidth="1"/>
    <col min="14849" max="14850" width="1.125" style="1" customWidth="1"/>
    <col min="14851" max="14851" width="7.25" style="1" customWidth="1"/>
    <col min="14852" max="14853" width="1.125" style="1" customWidth="1"/>
    <col min="14854" max="14854" width="7.25" style="1" customWidth="1"/>
    <col min="14855" max="14856" width="1.125" style="1" customWidth="1"/>
    <col min="14857" max="14857" width="7.25" style="1" customWidth="1"/>
    <col min="14858" max="14859" width="1.125" style="1" customWidth="1"/>
    <col min="14860" max="14860" width="7.25" style="1" customWidth="1"/>
    <col min="14861" max="14861" width="1.125" style="1" customWidth="1"/>
    <col min="14862" max="14862" width="7.125" style="1" customWidth="1"/>
    <col min="14863" max="15090" width="9" style="1"/>
    <col min="15091" max="15091" width="2.25" style="1" customWidth="1"/>
    <col min="15092" max="15092" width="4.25" style="1" customWidth="1"/>
    <col min="15093" max="15093" width="10.25" style="1" customWidth="1"/>
    <col min="15094" max="15094" width="1.125" style="1" customWidth="1"/>
    <col min="15095" max="15095" width="7.25" style="1" customWidth="1"/>
    <col min="15096" max="15097" width="1.125" style="1" customWidth="1"/>
    <col min="15098" max="15098" width="7.25" style="1" customWidth="1"/>
    <col min="15099" max="15100" width="1.125" style="1" customWidth="1"/>
    <col min="15101" max="15101" width="7.25" style="1" customWidth="1"/>
    <col min="15102" max="15103" width="1.125" style="1" customWidth="1"/>
    <col min="15104" max="15104" width="7.25" style="1" customWidth="1"/>
    <col min="15105" max="15106" width="1.125" style="1" customWidth="1"/>
    <col min="15107" max="15107" width="7.25" style="1" customWidth="1"/>
    <col min="15108" max="15109" width="1.125" style="1" customWidth="1"/>
    <col min="15110" max="15110" width="7.25" style="1" customWidth="1"/>
    <col min="15111" max="15112" width="1.125" style="1" customWidth="1"/>
    <col min="15113" max="15113" width="7.25" style="1" customWidth="1"/>
    <col min="15114" max="15115" width="1.125" style="1" customWidth="1"/>
    <col min="15116" max="15116" width="7.25" style="1" customWidth="1"/>
    <col min="15117" max="15117" width="1.125" style="1" customWidth="1"/>
    <col min="15118" max="15118" width="7.125" style="1" customWidth="1"/>
    <col min="15119" max="15346" width="9" style="1"/>
    <col min="15347" max="15347" width="2.25" style="1" customWidth="1"/>
    <col min="15348" max="15348" width="4.25" style="1" customWidth="1"/>
    <col min="15349" max="15349" width="10.25" style="1" customWidth="1"/>
    <col min="15350" max="15350" width="1.125" style="1" customWidth="1"/>
    <col min="15351" max="15351" width="7.25" style="1" customWidth="1"/>
    <col min="15352" max="15353" width="1.125" style="1" customWidth="1"/>
    <col min="15354" max="15354" width="7.25" style="1" customWidth="1"/>
    <col min="15355" max="15356" width="1.125" style="1" customWidth="1"/>
    <col min="15357" max="15357" width="7.25" style="1" customWidth="1"/>
    <col min="15358" max="15359" width="1.125" style="1" customWidth="1"/>
    <col min="15360" max="15360" width="7.25" style="1" customWidth="1"/>
    <col min="15361" max="15362" width="1.125" style="1" customWidth="1"/>
    <col min="15363" max="15363" width="7.25" style="1" customWidth="1"/>
    <col min="15364" max="15365" width="1.125" style="1" customWidth="1"/>
    <col min="15366" max="15366" width="7.25" style="1" customWidth="1"/>
    <col min="15367" max="15368" width="1.125" style="1" customWidth="1"/>
    <col min="15369" max="15369" width="7.25" style="1" customWidth="1"/>
    <col min="15370" max="15371" width="1.125" style="1" customWidth="1"/>
    <col min="15372" max="15372" width="7.25" style="1" customWidth="1"/>
    <col min="15373" max="15373" width="1.125" style="1" customWidth="1"/>
    <col min="15374" max="15374" width="7.125" style="1" customWidth="1"/>
    <col min="15375" max="15602" width="9" style="1"/>
    <col min="15603" max="15603" width="2.25" style="1" customWidth="1"/>
    <col min="15604" max="15604" width="4.25" style="1" customWidth="1"/>
    <col min="15605" max="15605" width="10.25" style="1" customWidth="1"/>
    <col min="15606" max="15606" width="1.125" style="1" customWidth="1"/>
    <col min="15607" max="15607" width="7.25" style="1" customWidth="1"/>
    <col min="15608" max="15609" width="1.125" style="1" customWidth="1"/>
    <col min="15610" max="15610" width="7.25" style="1" customWidth="1"/>
    <col min="15611" max="15612" width="1.125" style="1" customWidth="1"/>
    <col min="15613" max="15613" width="7.25" style="1" customWidth="1"/>
    <col min="15614" max="15615" width="1.125" style="1" customWidth="1"/>
    <col min="15616" max="15616" width="7.25" style="1" customWidth="1"/>
    <col min="15617" max="15618" width="1.125" style="1" customWidth="1"/>
    <col min="15619" max="15619" width="7.25" style="1" customWidth="1"/>
    <col min="15620" max="15621" width="1.125" style="1" customWidth="1"/>
    <col min="15622" max="15622" width="7.25" style="1" customWidth="1"/>
    <col min="15623" max="15624" width="1.125" style="1" customWidth="1"/>
    <col min="15625" max="15625" width="7.25" style="1" customWidth="1"/>
    <col min="15626" max="15627" width="1.125" style="1" customWidth="1"/>
    <col min="15628" max="15628" width="7.25" style="1" customWidth="1"/>
    <col min="15629" max="15629" width="1.125" style="1" customWidth="1"/>
    <col min="15630" max="15630" width="7.125" style="1" customWidth="1"/>
    <col min="15631" max="15858" width="9" style="1"/>
    <col min="15859" max="15859" width="2.25" style="1" customWidth="1"/>
    <col min="15860" max="15860" width="4.25" style="1" customWidth="1"/>
    <col min="15861" max="15861" width="10.25" style="1" customWidth="1"/>
    <col min="15862" max="15862" width="1.125" style="1" customWidth="1"/>
    <col min="15863" max="15863" width="7.25" style="1" customWidth="1"/>
    <col min="15864" max="15865" width="1.125" style="1" customWidth="1"/>
    <col min="15866" max="15866" width="7.25" style="1" customWidth="1"/>
    <col min="15867" max="15868" width="1.125" style="1" customWidth="1"/>
    <col min="15869" max="15869" width="7.25" style="1" customWidth="1"/>
    <col min="15870" max="15871" width="1.125" style="1" customWidth="1"/>
    <col min="15872" max="15872" width="7.25" style="1" customWidth="1"/>
    <col min="15873" max="15874" width="1.125" style="1" customWidth="1"/>
    <col min="15875" max="15875" width="7.25" style="1" customWidth="1"/>
    <col min="15876" max="15877" width="1.125" style="1" customWidth="1"/>
    <col min="15878" max="15878" width="7.25" style="1" customWidth="1"/>
    <col min="15879" max="15880" width="1.125" style="1" customWidth="1"/>
    <col min="15881" max="15881" width="7.25" style="1" customWidth="1"/>
    <col min="15882" max="15883" width="1.125" style="1" customWidth="1"/>
    <col min="15884" max="15884" width="7.25" style="1" customWidth="1"/>
    <col min="15885" max="15885" width="1.125" style="1" customWidth="1"/>
    <col min="15886" max="15886" width="7.125" style="1" customWidth="1"/>
    <col min="15887" max="16114" width="9" style="1"/>
    <col min="16115" max="16115" width="2.25" style="1" customWidth="1"/>
    <col min="16116" max="16116" width="4.25" style="1" customWidth="1"/>
    <col min="16117" max="16117" width="10.25" style="1" customWidth="1"/>
    <col min="16118" max="16118" width="1.125" style="1" customWidth="1"/>
    <col min="16119" max="16119" width="7.25" style="1" customWidth="1"/>
    <col min="16120" max="16121" width="1.125" style="1" customWidth="1"/>
    <col min="16122" max="16122" width="7.25" style="1" customWidth="1"/>
    <col min="16123" max="16124" width="1.125" style="1" customWidth="1"/>
    <col min="16125" max="16125" width="7.25" style="1" customWidth="1"/>
    <col min="16126" max="16127" width="1.125" style="1" customWidth="1"/>
    <col min="16128" max="16128" width="7.25" style="1" customWidth="1"/>
    <col min="16129" max="16130" width="1.125" style="1" customWidth="1"/>
    <col min="16131" max="16131" width="7.25" style="1" customWidth="1"/>
    <col min="16132" max="16133" width="1.125" style="1" customWidth="1"/>
    <col min="16134" max="16134" width="7.25" style="1" customWidth="1"/>
    <col min="16135" max="16136" width="1.125" style="1" customWidth="1"/>
    <col min="16137" max="16137" width="7.25" style="1" customWidth="1"/>
    <col min="16138" max="16139" width="1.125" style="1" customWidth="1"/>
    <col min="16140" max="16140" width="7.25" style="1" customWidth="1"/>
    <col min="16141" max="16141" width="1.125" style="1" customWidth="1"/>
    <col min="16142" max="16142" width="7.125" style="1" customWidth="1"/>
    <col min="16143" max="16384" width="9" style="1"/>
  </cols>
  <sheetData>
    <row r="1" spans="1:15" ht="17.25" x14ac:dyDescent="0.2">
      <c r="A1" s="20" t="s">
        <v>34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5" ht="15.75" customHeight="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8" t="s">
        <v>33</v>
      </c>
    </row>
    <row r="3" spans="1:15" ht="11.45" customHeight="1" x14ac:dyDescent="0.15">
      <c r="A3" s="23"/>
      <c r="B3" s="24"/>
      <c r="C3" s="24"/>
      <c r="D3" s="25"/>
      <c r="E3" s="26" t="s">
        <v>32</v>
      </c>
      <c r="F3" s="26" t="s">
        <v>31</v>
      </c>
      <c r="G3" s="26" t="s">
        <v>30</v>
      </c>
      <c r="H3" s="26" t="s">
        <v>29</v>
      </c>
      <c r="I3" s="26" t="s">
        <v>28</v>
      </c>
      <c r="J3" s="26" t="s">
        <v>27</v>
      </c>
      <c r="K3" s="26" t="s">
        <v>26</v>
      </c>
      <c r="L3" s="26" t="s">
        <v>25</v>
      </c>
      <c r="M3" s="26" t="s">
        <v>24</v>
      </c>
      <c r="N3" s="27"/>
    </row>
    <row r="4" spans="1:15" ht="33" customHeight="1" x14ac:dyDescent="0.15">
      <c r="A4" s="28"/>
      <c r="B4" s="29"/>
      <c r="C4" s="29"/>
      <c r="D4" s="30"/>
      <c r="E4" s="31"/>
      <c r="F4" s="31"/>
      <c r="G4" s="31"/>
      <c r="H4" s="31"/>
      <c r="I4" s="31"/>
      <c r="J4" s="31"/>
      <c r="K4" s="31"/>
      <c r="L4" s="31"/>
      <c r="M4" s="31"/>
      <c r="N4" s="32" t="s">
        <v>23</v>
      </c>
    </row>
    <row r="5" spans="1:15" ht="14.25" customHeight="1" x14ac:dyDescent="0.15">
      <c r="A5" s="33" t="s">
        <v>22</v>
      </c>
      <c r="B5" s="34"/>
      <c r="C5" s="34"/>
      <c r="D5" s="35"/>
      <c r="E5" s="11">
        <v>101006</v>
      </c>
      <c r="F5" s="11">
        <v>87423</v>
      </c>
      <c r="G5" s="11">
        <v>71884</v>
      </c>
      <c r="H5" s="11">
        <v>75160</v>
      </c>
      <c r="I5" s="11">
        <v>74380</v>
      </c>
      <c r="J5" s="11">
        <v>82084</v>
      </c>
      <c r="K5" s="11">
        <v>85031</v>
      </c>
      <c r="L5" s="11">
        <v>79914</v>
      </c>
      <c r="M5" s="11">
        <v>81874</v>
      </c>
      <c r="N5" s="4">
        <f t="shared" ref="N5:N10" si="0">+(M5/L5-1)*100</f>
        <v>2.4526365843281495</v>
      </c>
      <c r="O5" s="17"/>
    </row>
    <row r="6" spans="1:15" ht="11.25" customHeight="1" x14ac:dyDescent="0.15">
      <c r="A6" s="36"/>
      <c r="B6" s="37" t="s">
        <v>21</v>
      </c>
      <c r="C6" s="38"/>
      <c r="D6" s="39"/>
      <c r="E6" s="15">
        <v>99263</v>
      </c>
      <c r="F6" s="15">
        <v>85857</v>
      </c>
      <c r="G6" s="15">
        <v>70253</v>
      </c>
      <c r="H6" s="15">
        <v>70883</v>
      </c>
      <c r="I6" s="15">
        <v>61392</v>
      </c>
      <c r="J6" s="15">
        <v>67142</v>
      </c>
      <c r="K6" s="15">
        <v>67494</v>
      </c>
      <c r="L6" s="15">
        <v>59369</v>
      </c>
      <c r="M6" s="15">
        <v>59128</v>
      </c>
      <c r="N6" s="40">
        <f t="shared" si="0"/>
        <v>-0.4059357577186784</v>
      </c>
      <c r="O6" s="16"/>
    </row>
    <row r="7" spans="1:15" ht="11.25" customHeight="1" x14ac:dyDescent="0.15">
      <c r="A7" s="36"/>
      <c r="B7" s="41" t="s">
        <v>20</v>
      </c>
      <c r="C7" s="42"/>
      <c r="D7" s="43"/>
      <c r="E7" s="5">
        <v>803</v>
      </c>
      <c r="F7" s="5">
        <v>565</v>
      </c>
      <c r="G7" s="5">
        <v>532</v>
      </c>
      <c r="H7" s="5">
        <v>315</v>
      </c>
      <c r="I7" s="5">
        <v>242</v>
      </c>
      <c r="J7" s="5">
        <v>246</v>
      </c>
      <c r="K7" s="5">
        <v>209</v>
      </c>
      <c r="L7" s="5">
        <v>191</v>
      </c>
      <c r="M7" s="5">
        <v>154</v>
      </c>
      <c r="N7" s="4">
        <f t="shared" si="0"/>
        <v>-19.371727748691104</v>
      </c>
    </row>
    <row r="8" spans="1:15" ht="11.25" customHeight="1" x14ac:dyDescent="0.15">
      <c r="A8" s="36"/>
      <c r="B8" s="44" t="s">
        <v>19</v>
      </c>
      <c r="C8" s="45"/>
      <c r="D8" s="46"/>
      <c r="E8" s="14">
        <v>940</v>
      </c>
      <c r="F8" s="14">
        <v>1001</v>
      </c>
      <c r="G8" s="14">
        <v>1099</v>
      </c>
      <c r="H8" s="14">
        <v>3962</v>
      </c>
      <c r="I8" s="14">
        <v>12746</v>
      </c>
      <c r="J8" s="14">
        <v>14695</v>
      </c>
      <c r="K8" s="14">
        <v>17327</v>
      </c>
      <c r="L8" s="14">
        <v>20353</v>
      </c>
      <c r="M8" s="14">
        <v>22593</v>
      </c>
      <c r="N8" s="47">
        <f t="shared" si="0"/>
        <v>11.005748538299031</v>
      </c>
    </row>
    <row r="9" spans="1:15" ht="14.25" customHeight="1" x14ac:dyDescent="0.15">
      <c r="A9" s="48" t="s">
        <v>18</v>
      </c>
      <c r="B9" s="38"/>
      <c r="C9" s="38"/>
      <c r="D9" s="49"/>
      <c r="E9" s="15">
        <v>19058</v>
      </c>
      <c r="F9" s="15">
        <v>17899</v>
      </c>
      <c r="G9" s="15">
        <v>18923</v>
      </c>
      <c r="H9" s="15">
        <v>24918</v>
      </c>
      <c r="I9" s="15">
        <v>31090</v>
      </c>
      <c r="J9" s="15">
        <v>33675</v>
      </c>
      <c r="K9" s="15">
        <v>34554</v>
      </c>
      <c r="L9" s="15">
        <v>34323</v>
      </c>
      <c r="M9" s="15">
        <v>34809</v>
      </c>
      <c r="N9" s="40">
        <f t="shared" si="0"/>
        <v>1.4159601433441082</v>
      </c>
    </row>
    <row r="10" spans="1:15" ht="14.25" customHeight="1" x14ac:dyDescent="0.15">
      <c r="A10" s="50" t="s">
        <v>17</v>
      </c>
      <c r="B10" s="45"/>
      <c r="C10" s="45"/>
      <c r="D10" s="51"/>
      <c r="E10" s="14">
        <v>81948</v>
      </c>
      <c r="F10" s="14">
        <v>69523</v>
      </c>
      <c r="G10" s="14">
        <v>52961</v>
      </c>
      <c r="H10" s="14">
        <v>50242</v>
      </c>
      <c r="I10" s="14">
        <v>43290</v>
      </c>
      <c r="J10" s="14">
        <v>48409</v>
      </c>
      <c r="K10" s="14">
        <v>50477</v>
      </c>
      <c r="L10" s="14">
        <v>45591</v>
      </c>
      <c r="M10" s="14">
        <v>47065</v>
      </c>
      <c r="N10" s="47">
        <f t="shared" si="0"/>
        <v>3.2330942510583327</v>
      </c>
    </row>
    <row r="11" spans="1:15" ht="14.25" thickBot="1" x14ac:dyDescent="0.2">
      <c r="A11" s="48" t="s">
        <v>2</v>
      </c>
      <c r="B11" s="38"/>
      <c r="C11" s="38"/>
      <c r="D11" s="49" t="s">
        <v>16</v>
      </c>
      <c r="E11" s="13">
        <v>18.899999999999999</v>
      </c>
      <c r="F11" s="13">
        <v>20.5</v>
      </c>
      <c r="G11" s="13">
        <v>26.3</v>
      </c>
      <c r="H11" s="13">
        <v>33.200000000000003</v>
      </c>
      <c r="I11" s="13">
        <v>41.8</v>
      </c>
      <c r="J11" s="13">
        <v>41</v>
      </c>
      <c r="K11" s="13">
        <v>40.6</v>
      </c>
      <c r="L11" s="13">
        <v>42.9</v>
      </c>
      <c r="M11" s="13">
        <v>42.5</v>
      </c>
      <c r="N11" s="40">
        <f>M11-L11</f>
        <v>-0.39999999999999858</v>
      </c>
    </row>
    <row r="12" spans="1:15" ht="12.75" customHeight="1" thickTop="1" x14ac:dyDescent="0.15">
      <c r="A12" s="52" t="s">
        <v>15</v>
      </c>
      <c r="B12" s="53" t="s">
        <v>14</v>
      </c>
      <c r="C12" s="54" t="s">
        <v>5</v>
      </c>
      <c r="D12" s="55"/>
      <c r="E12" s="12">
        <v>99263</v>
      </c>
      <c r="F12" s="12">
        <v>85857</v>
      </c>
      <c r="G12" s="12">
        <v>70253</v>
      </c>
      <c r="H12" s="12">
        <v>70883</v>
      </c>
      <c r="I12" s="12">
        <v>61392</v>
      </c>
      <c r="J12" s="12">
        <v>67142</v>
      </c>
      <c r="K12" s="12">
        <v>67494</v>
      </c>
      <c r="L12" s="12">
        <v>59369</v>
      </c>
      <c r="M12" s="12">
        <v>59128</v>
      </c>
      <c r="N12" s="56">
        <f>+(M12/L12-1)*100</f>
        <v>-0.4059357577186784</v>
      </c>
    </row>
    <row r="13" spans="1:15" ht="11.45" customHeight="1" x14ac:dyDescent="0.15">
      <c r="A13" s="57"/>
      <c r="B13" s="58"/>
      <c r="C13" s="59" t="s">
        <v>4</v>
      </c>
      <c r="D13" s="60"/>
      <c r="E13" s="5">
        <v>18022</v>
      </c>
      <c r="F13" s="5">
        <v>17176</v>
      </c>
      <c r="G13" s="5">
        <v>18236</v>
      </c>
      <c r="H13" s="5">
        <v>21797</v>
      </c>
      <c r="I13" s="5">
        <v>21980</v>
      </c>
      <c r="J13" s="5">
        <v>24127</v>
      </c>
      <c r="K13" s="5">
        <v>24144</v>
      </c>
      <c r="L13" s="5">
        <v>22934</v>
      </c>
      <c r="M13" s="5">
        <v>22369</v>
      </c>
      <c r="N13" s="4">
        <f>+(M13/L13-1)*100</f>
        <v>-2.4635911746751504</v>
      </c>
    </row>
    <row r="14" spans="1:15" ht="11.45" customHeight="1" x14ac:dyDescent="0.15">
      <c r="A14" s="57"/>
      <c r="B14" s="58"/>
      <c r="C14" s="61" t="s">
        <v>3</v>
      </c>
      <c r="D14" s="43"/>
      <c r="E14" s="5">
        <v>81241</v>
      </c>
      <c r="F14" s="5">
        <v>68681</v>
      </c>
      <c r="G14" s="5">
        <v>52018</v>
      </c>
      <c r="H14" s="5">
        <v>49086</v>
      </c>
      <c r="I14" s="5">
        <v>39412</v>
      </c>
      <c r="J14" s="5">
        <v>43015</v>
      </c>
      <c r="K14" s="5">
        <v>43351</v>
      </c>
      <c r="L14" s="5">
        <v>36435</v>
      </c>
      <c r="M14" s="5">
        <v>36759</v>
      </c>
      <c r="N14" s="4">
        <f>+(M14/L14-1)*100</f>
        <v>0.88925483738164779</v>
      </c>
    </row>
    <row r="15" spans="1:15" ht="11.45" customHeight="1" x14ac:dyDescent="0.15">
      <c r="A15" s="57"/>
      <c r="B15" s="62"/>
      <c r="C15" s="63" t="s">
        <v>2</v>
      </c>
      <c r="D15" s="64" t="s">
        <v>1</v>
      </c>
      <c r="E15" s="10">
        <f>ROUND(E13/E12*100,1)</f>
        <v>18.2</v>
      </c>
      <c r="F15" s="10">
        <f>ROUND(F13/F12*100,1)</f>
        <v>20</v>
      </c>
      <c r="G15" s="10">
        <f>ROUND(G13/G12*100,1)</f>
        <v>26</v>
      </c>
      <c r="H15" s="10">
        <v>30.8</v>
      </c>
      <c r="I15" s="10">
        <v>35.799999999999997</v>
      </c>
      <c r="J15" s="10">
        <v>35.9</v>
      </c>
      <c r="K15" s="10">
        <v>35.799999999999997</v>
      </c>
      <c r="L15" s="10">
        <v>38.6</v>
      </c>
      <c r="M15" s="10">
        <v>37.799999999999997</v>
      </c>
      <c r="N15" s="3">
        <f>M15-L15</f>
        <v>-0.80000000000000426</v>
      </c>
    </row>
    <row r="16" spans="1:15" ht="11.45" customHeight="1" x14ac:dyDescent="0.15">
      <c r="A16" s="57"/>
      <c r="B16" s="65" t="s">
        <v>13</v>
      </c>
      <c r="C16" s="66" t="s">
        <v>5</v>
      </c>
      <c r="D16" s="67"/>
      <c r="E16" s="11">
        <f>E17+E18</f>
        <v>40946</v>
      </c>
      <c r="F16" s="11">
        <v>32901</v>
      </c>
      <c r="G16" s="11">
        <v>25379</v>
      </c>
      <c r="H16" s="11">
        <v>25358</v>
      </c>
      <c r="I16" s="11">
        <v>24597</v>
      </c>
      <c r="J16" s="11">
        <v>26179</v>
      </c>
      <c r="K16" s="11">
        <v>26263</v>
      </c>
      <c r="L16" s="11">
        <v>21791</v>
      </c>
      <c r="M16" s="11">
        <v>22317</v>
      </c>
      <c r="N16" s="7">
        <f>+(M16/L16-1)*100</f>
        <v>2.4138405763847404</v>
      </c>
    </row>
    <row r="17" spans="1:15" ht="11.45" customHeight="1" x14ac:dyDescent="0.15">
      <c r="A17" s="57"/>
      <c r="B17" s="68"/>
      <c r="C17" s="59" t="s">
        <v>4</v>
      </c>
      <c r="D17" s="60"/>
      <c r="E17" s="5">
        <v>12798</v>
      </c>
      <c r="F17" s="5">
        <v>11571</v>
      </c>
      <c r="G17" s="5">
        <v>10582</v>
      </c>
      <c r="H17" s="5">
        <v>12004</v>
      </c>
      <c r="I17" s="5">
        <v>11615</v>
      </c>
      <c r="J17" s="5">
        <v>12861</v>
      </c>
      <c r="K17" s="5">
        <v>12937</v>
      </c>
      <c r="L17" s="5">
        <v>12271</v>
      </c>
      <c r="M17" s="5">
        <v>11958</v>
      </c>
      <c r="N17" s="4">
        <f>+(M17/L17-1)*100</f>
        <v>-2.5507293619101978</v>
      </c>
    </row>
    <row r="18" spans="1:15" ht="11.45" customHeight="1" x14ac:dyDescent="0.15">
      <c r="A18" s="57"/>
      <c r="B18" s="68"/>
      <c r="C18" s="61" t="s">
        <v>3</v>
      </c>
      <c r="D18" s="43"/>
      <c r="E18" s="5">
        <v>28148</v>
      </c>
      <c r="F18" s="5">
        <v>21330</v>
      </c>
      <c r="G18" s="5">
        <v>14797</v>
      </c>
      <c r="H18" s="5">
        <v>13354</v>
      </c>
      <c r="I18" s="5">
        <v>12982</v>
      </c>
      <c r="J18" s="5">
        <v>13318</v>
      </c>
      <c r="K18" s="5">
        <v>13326</v>
      </c>
      <c r="L18" s="5">
        <v>9520</v>
      </c>
      <c r="M18" s="5">
        <v>10359</v>
      </c>
      <c r="N18" s="4">
        <f>+(M18/L18-1)*100</f>
        <v>8.8130252100840245</v>
      </c>
    </row>
    <row r="19" spans="1:15" ht="11.45" customHeight="1" x14ac:dyDescent="0.15">
      <c r="A19" s="57"/>
      <c r="B19" s="69"/>
      <c r="C19" s="63" t="s">
        <v>2</v>
      </c>
      <c r="D19" s="64" t="s">
        <v>1</v>
      </c>
      <c r="E19" s="10">
        <f>ROUND(E17/E16*100,1)</f>
        <v>31.3</v>
      </c>
      <c r="F19" s="10">
        <f>ROUND(F17/F16*100,1)</f>
        <v>35.200000000000003</v>
      </c>
      <c r="G19" s="10">
        <f>ROUND(G17/G16*100,1)</f>
        <v>41.7</v>
      </c>
      <c r="H19" s="10">
        <f>ROUND(H17/H16*100,1)</f>
        <v>47.3</v>
      </c>
      <c r="I19" s="10">
        <v>47.2</v>
      </c>
      <c r="J19" s="10">
        <v>49.1</v>
      </c>
      <c r="K19" s="10">
        <v>49.3</v>
      </c>
      <c r="L19" s="10">
        <v>56.3</v>
      </c>
      <c r="M19" s="10">
        <v>53.6</v>
      </c>
      <c r="N19" s="3">
        <f>M19-L19</f>
        <v>-2.6999999999999957</v>
      </c>
    </row>
    <row r="20" spans="1:15" ht="11.45" customHeight="1" x14ac:dyDescent="0.15">
      <c r="A20" s="57"/>
      <c r="B20" s="65" t="s">
        <v>12</v>
      </c>
      <c r="C20" s="66" t="s">
        <v>5</v>
      </c>
      <c r="D20" s="67"/>
      <c r="E20" s="11">
        <f>E21+E22</f>
        <v>13825</v>
      </c>
      <c r="F20" s="11">
        <v>12586</v>
      </c>
      <c r="G20" s="11">
        <v>9556</v>
      </c>
      <c r="H20" s="11">
        <v>9914</v>
      </c>
      <c r="I20" s="11">
        <v>8919</v>
      </c>
      <c r="J20" s="11">
        <v>10294</v>
      </c>
      <c r="K20" s="11">
        <v>9820</v>
      </c>
      <c r="L20" s="11">
        <v>7474</v>
      </c>
      <c r="M20" s="11">
        <v>7729</v>
      </c>
      <c r="N20" s="7">
        <f>+(M20/L20-1)*100</f>
        <v>3.4118276692534089</v>
      </c>
    </row>
    <row r="21" spans="1:15" ht="11.45" customHeight="1" x14ac:dyDescent="0.15">
      <c r="A21" s="57"/>
      <c r="B21" s="68"/>
      <c r="C21" s="59" t="s">
        <v>4</v>
      </c>
      <c r="D21" s="60"/>
      <c r="E21" s="5">
        <v>138</v>
      </c>
      <c r="F21" s="5">
        <v>863</v>
      </c>
      <c r="G21" s="5">
        <v>2490</v>
      </c>
      <c r="H21" s="5">
        <v>3530</v>
      </c>
      <c r="I21" s="5">
        <v>4195</v>
      </c>
      <c r="J21" s="5">
        <v>4661</v>
      </c>
      <c r="K21" s="5">
        <v>4912</v>
      </c>
      <c r="L21" s="5">
        <v>3909</v>
      </c>
      <c r="M21" s="5">
        <v>3944</v>
      </c>
      <c r="N21" s="4">
        <f>+(M21/L21-1)*100</f>
        <v>0.89536965975953731</v>
      </c>
    </row>
    <row r="22" spans="1:15" ht="11.45" customHeight="1" x14ac:dyDescent="0.15">
      <c r="A22" s="57"/>
      <c r="B22" s="68"/>
      <c r="C22" s="61" t="s">
        <v>3</v>
      </c>
      <c r="D22" s="43"/>
      <c r="E22" s="5">
        <v>13687</v>
      </c>
      <c r="F22" s="5">
        <v>11723</v>
      </c>
      <c r="G22" s="5">
        <v>7066</v>
      </c>
      <c r="H22" s="5">
        <v>6384</v>
      </c>
      <c r="I22" s="5">
        <v>4724</v>
      </c>
      <c r="J22" s="5">
        <v>5633</v>
      </c>
      <c r="K22" s="5">
        <v>4908</v>
      </c>
      <c r="L22" s="5">
        <v>3565</v>
      </c>
      <c r="M22" s="5">
        <v>3785</v>
      </c>
      <c r="N22" s="4">
        <f>+(M22/L22-1)*100</f>
        <v>6.1711079943899128</v>
      </c>
    </row>
    <row r="23" spans="1:15" ht="11.45" customHeight="1" x14ac:dyDescent="0.15">
      <c r="A23" s="57"/>
      <c r="B23" s="69"/>
      <c r="C23" s="63" t="s">
        <v>2</v>
      </c>
      <c r="D23" s="64" t="s">
        <v>1</v>
      </c>
      <c r="E23" s="10">
        <f>ROUND(E21/E20*100,1)</f>
        <v>1</v>
      </c>
      <c r="F23" s="10">
        <f>ROUND(F21/F20*100,1)</f>
        <v>6.9</v>
      </c>
      <c r="G23" s="10">
        <f>ROUND(G21/G20*100,1)</f>
        <v>26.1</v>
      </c>
      <c r="H23" s="10">
        <f>ROUND(H21/H20*100,1)</f>
        <v>35.6</v>
      </c>
      <c r="I23" s="10">
        <v>47</v>
      </c>
      <c r="J23" s="10">
        <v>45.3</v>
      </c>
      <c r="K23" s="10">
        <v>50</v>
      </c>
      <c r="L23" s="10">
        <f>L21/L20*100</f>
        <v>52.301311212202307</v>
      </c>
      <c r="M23" s="10">
        <v>51</v>
      </c>
      <c r="N23" s="4">
        <f>M23-L23</f>
        <v>-1.3013112122023074</v>
      </c>
    </row>
    <row r="24" spans="1:15" ht="11.45" customHeight="1" x14ac:dyDescent="0.15">
      <c r="A24" s="57"/>
      <c r="B24" s="65" t="s">
        <v>11</v>
      </c>
      <c r="C24" s="70"/>
      <c r="D24" s="71"/>
      <c r="E24" s="8">
        <v>6537</v>
      </c>
      <c r="F24" s="8">
        <v>7974</v>
      </c>
      <c r="G24" s="8">
        <v>6192</v>
      </c>
      <c r="H24" s="8">
        <v>6667</v>
      </c>
      <c r="I24" s="8">
        <v>5634</v>
      </c>
      <c r="J24" s="8">
        <v>7210</v>
      </c>
      <c r="K24" s="8">
        <v>6242</v>
      </c>
      <c r="L24" s="8">
        <v>6127</v>
      </c>
      <c r="M24" s="8">
        <v>5423</v>
      </c>
      <c r="N24" s="7">
        <f>(M24/L24-1)*100</f>
        <v>-11.490125673249551</v>
      </c>
      <c r="O24" s="6"/>
    </row>
    <row r="25" spans="1:15" ht="11.45" customHeight="1" x14ac:dyDescent="0.15">
      <c r="A25" s="57"/>
      <c r="B25" s="68"/>
      <c r="C25" s="59" t="s">
        <v>5</v>
      </c>
      <c r="D25" s="60"/>
      <c r="E25" s="5">
        <f>E26+E27</f>
        <v>42186</v>
      </c>
      <c r="F25" s="5">
        <v>37608</v>
      </c>
      <c r="G25" s="5">
        <v>32350</v>
      </c>
      <c r="H25" s="5">
        <v>31783</v>
      </c>
      <c r="I25" s="5">
        <v>26064</v>
      </c>
      <c r="J25" s="5">
        <v>28743</v>
      </c>
      <c r="K25" s="5">
        <v>29547</v>
      </c>
      <c r="L25" s="5">
        <v>27797</v>
      </c>
      <c r="M25" s="5">
        <v>26851</v>
      </c>
      <c r="N25" s="4">
        <f>(M25/L25-1)*100</f>
        <v>-3.4032449544914911</v>
      </c>
    </row>
    <row r="26" spans="1:15" ht="11.45" customHeight="1" x14ac:dyDescent="0.15">
      <c r="A26" s="57"/>
      <c r="B26" s="68"/>
      <c r="C26" s="59" t="s">
        <v>4</v>
      </c>
      <c r="D26" s="60"/>
      <c r="E26" s="5">
        <v>4749</v>
      </c>
      <c r="F26" s="5">
        <v>4426</v>
      </c>
      <c r="G26" s="5">
        <v>4785</v>
      </c>
      <c r="H26" s="5">
        <v>5202</v>
      </c>
      <c r="I26" s="5">
        <v>4420</v>
      </c>
      <c r="J26" s="5">
        <v>4744</v>
      </c>
      <c r="K26" s="5">
        <v>4563</v>
      </c>
      <c r="L26" s="5">
        <v>4778</v>
      </c>
      <c r="M26" s="5">
        <v>4283</v>
      </c>
      <c r="N26" s="4">
        <f>(M26/L26-1)*100</f>
        <v>-10.35998325659272</v>
      </c>
    </row>
    <row r="27" spans="1:15" ht="11.45" customHeight="1" x14ac:dyDescent="0.15">
      <c r="A27" s="57"/>
      <c r="B27" s="68"/>
      <c r="C27" s="61" t="s">
        <v>3</v>
      </c>
      <c r="D27" s="43"/>
      <c r="E27" s="5">
        <v>37437</v>
      </c>
      <c r="F27" s="5">
        <v>33181</v>
      </c>
      <c r="G27" s="5">
        <v>27565</v>
      </c>
      <c r="H27" s="5">
        <v>26581</v>
      </c>
      <c r="I27" s="5">
        <v>21644</v>
      </c>
      <c r="J27" s="5">
        <v>24000</v>
      </c>
      <c r="K27" s="5">
        <v>24983</v>
      </c>
      <c r="L27" s="5">
        <v>23019</v>
      </c>
      <c r="M27" s="5">
        <v>22568</v>
      </c>
      <c r="N27" s="4">
        <f>(M27/L27-1)*100</f>
        <v>-1.959251053477562</v>
      </c>
    </row>
    <row r="28" spans="1:15" ht="11.45" customHeight="1" x14ac:dyDescent="0.15">
      <c r="A28" s="57"/>
      <c r="B28" s="69"/>
      <c r="C28" s="63" t="s">
        <v>2</v>
      </c>
      <c r="D28" s="64" t="s">
        <v>1</v>
      </c>
      <c r="E28" s="10">
        <f>ROUND(E26/E25*100,1)</f>
        <v>11.3</v>
      </c>
      <c r="F28" s="10">
        <f>ROUND(F26/F25*100,1)</f>
        <v>11.8</v>
      </c>
      <c r="G28" s="10">
        <f>ROUND(G26/G25*100,1)</f>
        <v>14.8</v>
      </c>
      <c r="H28" s="10">
        <f>ROUND(H26/H25*100,1)</f>
        <v>16.399999999999999</v>
      </c>
      <c r="I28" s="10">
        <v>17</v>
      </c>
      <c r="J28" s="10">
        <v>16.5</v>
      </c>
      <c r="K28" s="10">
        <v>15.4</v>
      </c>
      <c r="L28" s="10">
        <v>17.2</v>
      </c>
      <c r="M28" s="10">
        <v>16</v>
      </c>
      <c r="N28" s="4">
        <f>M28-L28</f>
        <v>-1.1999999999999993</v>
      </c>
    </row>
    <row r="29" spans="1:15" ht="11.25" customHeight="1" x14ac:dyDescent="0.15">
      <c r="A29" s="57"/>
      <c r="B29" s="65" t="s">
        <v>10</v>
      </c>
      <c r="C29" s="66" t="s">
        <v>5</v>
      </c>
      <c r="D29" s="67"/>
      <c r="E29" s="11">
        <v>2306</v>
      </c>
      <c r="F29" s="11">
        <v>2763</v>
      </c>
      <c r="G29" s="11">
        <v>2968</v>
      </c>
      <c r="H29" s="11">
        <v>3829</v>
      </c>
      <c r="I29" s="11">
        <v>1812</v>
      </c>
      <c r="J29" s="11">
        <v>1926</v>
      </c>
      <c r="K29" s="11">
        <v>1865</v>
      </c>
      <c r="L29" s="11">
        <v>2307</v>
      </c>
      <c r="M29" s="11">
        <v>2232</v>
      </c>
      <c r="N29" s="7">
        <f>+(M29/L29-1)*100</f>
        <v>-3.2509752925877766</v>
      </c>
    </row>
    <row r="30" spans="1:15" ht="11.25" customHeight="1" x14ac:dyDescent="0.15">
      <c r="A30" s="57"/>
      <c r="B30" s="68"/>
      <c r="C30" s="59" t="s">
        <v>4</v>
      </c>
      <c r="D30" s="60"/>
      <c r="E30" s="5">
        <f>SUM(E29-E31)</f>
        <v>337</v>
      </c>
      <c r="F30" s="5">
        <v>316</v>
      </c>
      <c r="G30" s="5">
        <v>379</v>
      </c>
      <c r="H30" s="5">
        <v>1061</v>
      </c>
      <c r="I30" s="5">
        <v>1750</v>
      </c>
      <c r="J30" s="5">
        <v>1862</v>
      </c>
      <c r="K30" s="5">
        <v>1732</v>
      </c>
      <c r="L30" s="5">
        <v>1976</v>
      </c>
      <c r="M30" s="5">
        <v>2184</v>
      </c>
      <c r="N30" s="4">
        <f>+(M30/L30-1)*100</f>
        <v>10.526315789473696</v>
      </c>
    </row>
    <row r="31" spans="1:15" ht="11.25" customHeight="1" x14ac:dyDescent="0.15">
      <c r="A31" s="57"/>
      <c r="B31" s="68"/>
      <c r="C31" s="61" t="s">
        <v>3</v>
      </c>
      <c r="D31" s="43"/>
      <c r="E31" s="5">
        <v>1969</v>
      </c>
      <c r="F31" s="5">
        <v>2447</v>
      </c>
      <c r="G31" s="5">
        <v>2589</v>
      </c>
      <c r="H31" s="5">
        <v>2767</v>
      </c>
      <c r="I31" s="5">
        <v>62</v>
      </c>
      <c r="J31" s="5">
        <v>65</v>
      </c>
      <c r="K31" s="5">
        <v>134</v>
      </c>
      <c r="L31" s="5">
        <v>331</v>
      </c>
      <c r="M31" s="5">
        <v>48</v>
      </c>
      <c r="N31" s="4">
        <f>+(M31/L31-1)*100</f>
        <v>-85.498489425981873</v>
      </c>
    </row>
    <row r="32" spans="1:15" ht="11.25" customHeight="1" x14ac:dyDescent="0.15">
      <c r="A32" s="72"/>
      <c r="B32" s="69"/>
      <c r="C32" s="63" t="s">
        <v>2</v>
      </c>
      <c r="D32" s="64" t="s">
        <v>1</v>
      </c>
      <c r="E32" s="10">
        <f>ROUND(E30/E29*100,1)</f>
        <v>14.6</v>
      </c>
      <c r="F32" s="10">
        <f>ROUND(F30/F29*100,1)</f>
        <v>11.4</v>
      </c>
      <c r="G32" s="10">
        <f>ROUND(G30/G29*100,1)</f>
        <v>12.8</v>
      </c>
      <c r="H32" s="10">
        <f>ROUND(H30/H29*100,1)</f>
        <v>27.7</v>
      </c>
      <c r="I32" s="10">
        <v>96.6</v>
      </c>
      <c r="J32" s="10">
        <v>96.6</v>
      </c>
      <c r="K32" s="10">
        <v>92.8</v>
      </c>
      <c r="L32" s="10">
        <v>85.6</v>
      </c>
      <c r="M32" s="10">
        <v>97.9</v>
      </c>
      <c r="N32" s="3">
        <f>M32-L32</f>
        <v>12.300000000000011</v>
      </c>
    </row>
    <row r="33" spans="1:15" ht="11.25" customHeight="1" x14ac:dyDescent="0.15">
      <c r="A33" s="73" t="s">
        <v>9</v>
      </c>
      <c r="B33" s="74"/>
      <c r="C33" s="59" t="s">
        <v>5</v>
      </c>
      <c r="D33" s="60"/>
      <c r="E33" s="5">
        <v>803</v>
      </c>
      <c r="F33" s="5">
        <v>565</v>
      </c>
      <c r="G33" s="5">
        <v>532</v>
      </c>
      <c r="H33" s="5">
        <v>315</v>
      </c>
      <c r="I33" s="5">
        <v>242</v>
      </c>
      <c r="J33" s="5">
        <v>246</v>
      </c>
      <c r="K33" s="5">
        <v>209</v>
      </c>
      <c r="L33" s="5">
        <v>191</v>
      </c>
      <c r="M33" s="5">
        <v>154</v>
      </c>
      <c r="N33" s="7">
        <f>+(M33/L33-1)*100</f>
        <v>-19.371727748691104</v>
      </c>
    </row>
    <row r="34" spans="1:15" ht="11.25" customHeight="1" x14ac:dyDescent="0.15">
      <c r="A34" s="75"/>
      <c r="B34" s="76"/>
      <c r="C34" s="59" t="s">
        <v>4</v>
      </c>
      <c r="D34" s="60"/>
      <c r="E34" s="5">
        <v>803</v>
      </c>
      <c r="F34" s="5">
        <v>565</v>
      </c>
      <c r="G34" s="5">
        <v>532</v>
      </c>
      <c r="H34" s="5">
        <v>315</v>
      </c>
      <c r="I34" s="5">
        <v>242</v>
      </c>
      <c r="J34" s="5">
        <v>246</v>
      </c>
      <c r="K34" s="5">
        <v>209</v>
      </c>
      <c r="L34" s="5">
        <v>191</v>
      </c>
      <c r="M34" s="5">
        <v>154</v>
      </c>
      <c r="N34" s="4">
        <f>+(M34/L34-1)*100</f>
        <v>-19.371727748691104</v>
      </c>
    </row>
    <row r="35" spans="1:15" ht="11.25" customHeight="1" x14ac:dyDescent="0.15">
      <c r="A35" s="75"/>
      <c r="B35" s="76"/>
      <c r="C35" s="61" t="s">
        <v>3</v>
      </c>
      <c r="D35" s="43"/>
      <c r="E35" s="9" t="s">
        <v>8</v>
      </c>
      <c r="F35" s="9" t="s">
        <v>8</v>
      </c>
      <c r="G35" s="9" t="s">
        <v>8</v>
      </c>
      <c r="H35" s="9" t="s">
        <v>8</v>
      </c>
      <c r="I35" s="9" t="s">
        <v>8</v>
      </c>
      <c r="J35" s="9" t="s">
        <v>8</v>
      </c>
      <c r="K35" s="9" t="s">
        <v>8</v>
      </c>
      <c r="L35" s="9" t="s">
        <v>8</v>
      </c>
      <c r="M35" s="9" t="s">
        <v>8</v>
      </c>
      <c r="N35" s="9" t="s">
        <v>8</v>
      </c>
    </row>
    <row r="36" spans="1:15" ht="11.25" customHeight="1" x14ac:dyDescent="0.15">
      <c r="A36" s="77"/>
      <c r="B36" s="78"/>
      <c r="C36" s="63" t="s">
        <v>2</v>
      </c>
      <c r="D36" s="64" t="s">
        <v>1</v>
      </c>
      <c r="E36" s="10">
        <f t="shared" ref="E36:M36" si="1">ROUND(E34/E33*100,1)</f>
        <v>100</v>
      </c>
      <c r="F36" s="10">
        <f t="shared" si="1"/>
        <v>100</v>
      </c>
      <c r="G36" s="10">
        <f t="shared" si="1"/>
        <v>100</v>
      </c>
      <c r="H36" s="10">
        <f t="shared" si="1"/>
        <v>100</v>
      </c>
      <c r="I36" s="10">
        <f t="shared" si="1"/>
        <v>100</v>
      </c>
      <c r="J36" s="10">
        <f t="shared" si="1"/>
        <v>100</v>
      </c>
      <c r="K36" s="10">
        <f t="shared" si="1"/>
        <v>100</v>
      </c>
      <c r="L36" s="10">
        <f t="shared" si="1"/>
        <v>100</v>
      </c>
      <c r="M36" s="10">
        <f t="shared" si="1"/>
        <v>100</v>
      </c>
      <c r="N36" s="4">
        <f>M36-L36</f>
        <v>0</v>
      </c>
    </row>
    <row r="37" spans="1:15" ht="11.25" customHeight="1" x14ac:dyDescent="0.15">
      <c r="A37" s="73" t="s">
        <v>7</v>
      </c>
      <c r="B37" s="79"/>
      <c r="C37" s="70"/>
      <c r="D37" s="71"/>
      <c r="E37" s="80" t="s">
        <v>6</v>
      </c>
      <c r="F37" s="80" t="s">
        <v>6</v>
      </c>
      <c r="G37" s="80" t="s">
        <v>6</v>
      </c>
      <c r="H37" s="8">
        <v>12473</v>
      </c>
      <c r="I37" s="8">
        <v>13029</v>
      </c>
      <c r="J37" s="8">
        <v>12887</v>
      </c>
      <c r="K37" s="8">
        <v>12594</v>
      </c>
      <c r="L37" s="8">
        <v>12584</v>
      </c>
      <c r="M37" s="8">
        <v>12704</v>
      </c>
      <c r="N37" s="7">
        <f>(M37/L37-1)*100</f>
        <v>0.95359186268277885</v>
      </c>
      <c r="O37" s="6"/>
    </row>
    <row r="38" spans="1:15" ht="11.25" customHeight="1" x14ac:dyDescent="0.15">
      <c r="A38" s="81"/>
      <c r="B38" s="82"/>
      <c r="C38" s="59" t="s">
        <v>5</v>
      </c>
      <c r="D38" s="60"/>
      <c r="E38" s="5">
        <v>940</v>
      </c>
      <c r="F38" s="5">
        <v>1001</v>
      </c>
      <c r="G38" s="5">
        <v>1099</v>
      </c>
      <c r="H38" s="5">
        <v>3962</v>
      </c>
      <c r="I38" s="5">
        <v>12746</v>
      </c>
      <c r="J38" s="5">
        <v>14695</v>
      </c>
      <c r="K38" s="5">
        <v>17327</v>
      </c>
      <c r="L38" s="5">
        <v>20353</v>
      </c>
      <c r="M38" s="5">
        <v>22593</v>
      </c>
      <c r="N38" s="4">
        <f>+(M38/L38-1)*100</f>
        <v>11.005748538299031</v>
      </c>
    </row>
    <row r="39" spans="1:15" ht="11.25" customHeight="1" x14ac:dyDescent="0.15">
      <c r="A39" s="81"/>
      <c r="B39" s="82"/>
      <c r="C39" s="59" t="s">
        <v>4</v>
      </c>
      <c r="D39" s="60"/>
      <c r="E39" s="5">
        <v>233</v>
      </c>
      <c r="F39" s="5">
        <v>159</v>
      </c>
      <c r="G39" s="5">
        <v>155</v>
      </c>
      <c r="H39" s="5">
        <v>2806</v>
      </c>
      <c r="I39" s="5">
        <v>8868</v>
      </c>
      <c r="J39" s="5">
        <v>9301</v>
      </c>
      <c r="K39" s="5">
        <v>10201</v>
      </c>
      <c r="L39" s="5">
        <v>11197</v>
      </c>
      <c r="M39" s="5">
        <v>12287</v>
      </c>
      <c r="N39" s="4">
        <f>+(M39/L39-1)*100</f>
        <v>9.7347503795659485</v>
      </c>
    </row>
    <row r="40" spans="1:15" ht="11.25" customHeight="1" x14ac:dyDescent="0.15">
      <c r="A40" s="81"/>
      <c r="B40" s="82"/>
      <c r="C40" s="61" t="s">
        <v>3</v>
      </c>
      <c r="D40" s="43"/>
      <c r="E40" s="5">
        <v>707</v>
      </c>
      <c r="F40" s="5">
        <v>842</v>
      </c>
      <c r="G40" s="5">
        <v>943</v>
      </c>
      <c r="H40" s="5">
        <v>1156</v>
      </c>
      <c r="I40" s="5">
        <v>3878</v>
      </c>
      <c r="J40" s="5">
        <v>5394</v>
      </c>
      <c r="K40" s="5">
        <v>7126</v>
      </c>
      <c r="L40" s="5">
        <v>9156</v>
      </c>
      <c r="M40" s="5">
        <v>10306</v>
      </c>
      <c r="N40" s="4">
        <f>+(M40/L40-1)*100</f>
        <v>12.560069899519434</v>
      </c>
    </row>
    <row r="41" spans="1:15" ht="11.25" customHeight="1" x14ac:dyDescent="0.15">
      <c r="A41" s="83"/>
      <c r="B41" s="84"/>
      <c r="C41" s="63" t="s">
        <v>2</v>
      </c>
      <c r="D41" s="64" t="s">
        <v>1</v>
      </c>
      <c r="E41" s="10">
        <f t="shared" ref="E41:L41" si="2">ROUND(E39/E38*100,1)</f>
        <v>24.8</v>
      </c>
      <c r="F41" s="10">
        <f t="shared" si="2"/>
        <v>15.9</v>
      </c>
      <c r="G41" s="10">
        <f t="shared" si="2"/>
        <v>14.1</v>
      </c>
      <c r="H41" s="10">
        <f t="shared" si="2"/>
        <v>70.8</v>
      </c>
      <c r="I41" s="10">
        <f t="shared" si="2"/>
        <v>69.599999999999994</v>
      </c>
      <c r="J41" s="10">
        <f t="shared" si="2"/>
        <v>63.3</v>
      </c>
      <c r="K41" s="10">
        <f t="shared" si="2"/>
        <v>58.9</v>
      </c>
      <c r="L41" s="10">
        <f t="shared" si="2"/>
        <v>55</v>
      </c>
      <c r="M41" s="10">
        <v>54.4</v>
      </c>
      <c r="N41" s="3">
        <f>M41-L41</f>
        <v>-0.60000000000000142</v>
      </c>
    </row>
    <row r="42" spans="1:15" s="2" customFormat="1" ht="153.75" customHeight="1" x14ac:dyDescent="0.25">
      <c r="A42" s="21" t="s">
        <v>0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</row>
  </sheetData>
  <mergeCells count="25">
    <mergeCell ref="B7:C7"/>
    <mergeCell ref="E3:E4"/>
    <mergeCell ref="F3:F4"/>
    <mergeCell ref="G3:G4"/>
    <mergeCell ref="H3:H4"/>
    <mergeCell ref="K3:K4"/>
    <mergeCell ref="M3:M4"/>
    <mergeCell ref="A5:C5"/>
    <mergeCell ref="B6:C6"/>
    <mergeCell ref="I3:I4"/>
    <mergeCell ref="L3:L4"/>
    <mergeCell ref="J3:J4"/>
    <mergeCell ref="A42:N42"/>
    <mergeCell ref="B8:C8"/>
    <mergeCell ref="A9:C9"/>
    <mergeCell ref="A10:C10"/>
    <mergeCell ref="A11:C11"/>
    <mergeCell ref="A12:A32"/>
    <mergeCell ref="B12:B15"/>
    <mergeCell ref="B16:B19"/>
    <mergeCell ref="B20:B23"/>
    <mergeCell ref="B24:B28"/>
    <mergeCell ref="B29:B32"/>
    <mergeCell ref="A33:B36"/>
    <mergeCell ref="A37:B41"/>
  </mergeCells>
  <phoneticPr fontId="3"/>
  <pageMargins left="0.59055118110236227" right="0.59055118110236227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木材自給率の動向</vt:lpstr>
      <vt:lpstr>木材自給率の動向!Print_Area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2026-06-19T08:30:07Z</dcterms:created>
  <dcterms:modified xsi:type="dcterms:W3CDTF">2026-06-23T10:10:44Z</dcterms:modified>
</cp:coreProperties>
</file>