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0" documentId="13_ncr:1_{89BB5316-A4CC-4F96-88EB-BB03565B02CE}" xr6:coauthVersionLast="47" xr6:coauthVersionMax="47" xr10:uidLastSave="{00000000-0000-0000-0000-000000000000}"/>
  <bookViews>
    <workbookView xWindow="-28920" yWindow="-5655" windowWidth="29040" windowHeight="15720" xr2:uid="{B26F9FCE-4C5B-4001-965B-F5BB8E39C20C}"/>
  </bookViews>
  <sheets>
    <sheet name="林業機械の保有台数" sheetId="1" r:id="rId1"/>
  </sheets>
  <definedNames>
    <definedName name="menseki">#REF!</definedName>
    <definedName name="_xlnm.Print_Area" localSheetId="0">林業機械の保有台数!$A$1:$L$24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L5" i="1" l="1"/>
  <c r="L6" i="1"/>
  <c r="L7" i="1"/>
  <c r="L8" i="1"/>
  <c r="L9" i="1"/>
  <c r="L10" i="1"/>
  <c r="L11" i="1"/>
  <c r="L12" i="1"/>
  <c r="L13" i="1"/>
  <c r="D14" i="1"/>
  <c r="E14" i="1"/>
  <c r="L14" i="1"/>
  <c r="F19" i="1"/>
  <c r="F20" i="1"/>
  <c r="F22" i="1"/>
</calcChain>
</file>

<file path=xl/sharedStrings.xml><?xml version="1.0" encoding="utf-8"?>
<sst xmlns="http://schemas.openxmlformats.org/spreadsheetml/2006/main" count="34" uniqueCount="34">
  <si>
    <t>注１：林業経営体が自己で使用するために、当該年度中に保有した機械の台数を集計したものであり、保有の形態(所有、他からの借入、リース、レンタル等)、保有期間の長短は問わない。
　２：「フォーク収納型グラップルバケット」には、フェリングヘッド付きのものを含む。
　３：令和２(2020)年度以前は「その他高性能林業機械」の台数に「フォーク収納型グラップルバケット」の台数を含む。
　４：在来型林業機械の台数調査は令和２(2020)年度まで実施。
　５：「フォワーダ」は、令和３(2021)年度以前はグラップルローダを搭載しているもののみの台数であり、令和４(2022)年度以降はグラップルローダを搭載していないものの台数を含む。
   ６：令和５(2023)年度調査から調査様式を簡素化したことにより、令和４(2022)年度以前の調査では回答の無かった林業経営体からも回答があった。
資料：林野庁業務資料</t>
    <rPh sb="233" eb="235">
      <t>レイワ</t>
    </rPh>
    <rPh sb="242" eb="244">
      <t>ネンド</t>
    </rPh>
    <rPh sb="244" eb="246">
      <t>イゼン</t>
    </rPh>
    <rPh sb="256" eb="258">
      <t>トウサイ</t>
    </rPh>
    <rPh sb="267" eb="269">
      <t>ダイスウ</t>
    </rPh>
    <rPh sb="273" eb="275">
      <t>レイワ</t>
    </rPh>
    <rPh sb="282" eb="284">
      <t>ネンド</t>
    </rPh>
    <rPh sb="284" eb="286">
      <t>イコウ</t>
    </rPh>
    <rPh sb="296" eb="298">
      <t>トウサイ</t>
    </rPh>
    <rPh sb="306" eb="308">
      <t>ダイスウ</t>
    </rPh>
    <rPh sb="309" eb="310">
      <t>フク</t>
    </rPh>
    <phoneticPr fontId="3"/>
  </si>
  <si>
    <t>自走式搬器</t>
    <rPh sb="0" eb="2">
      <t>ジソウ</t>
    </rPh>
    <rPh sb="2" eb="3">
      <t>シキ</t>
    </rPh>
    <rPh sb="3" eb="4">
      <t>ハン</t>
    </rPh>
    <rPh sb="4" eb="5">
      <t>キ</t>
    </rPh>
    <phoneticPr fontId="3"/>
  </si>
  <si>
    <t>動力枝打機</t>
    <rPh sb="0" eb="2">
      <t>ドウリョク</t>
    </rPh>
    <rPh sb="2" eb="4">
      <t>エダウ</t>
    </rPh>
    <rPh sb="4" eb="5">
      <t>キ</t>
    </rPh>
    <phoneticPr fontId="3"/>
  </si>
  <si>
    <t>モノレール</t>
    <phoneticPr fontId="3"/>
  </si>
  <si>
    <t>運材車</t>
    <rPh sb="0" eb="1">
      <t>ウン</t>
    </rPh>
    <rPh sb="1" eb="2">
      <t>ザイ</t>
    </rPh>
    <rPh sb="2" eb="3">
      <t>クルマ</t>
    </rPh>
    <phoneticPr fontId="3"/>
  </si>
  <si>
    <t>トラクタ</t>
    <phoneticPr fontId="3"/>
  </si>
  <si>
    <t>刈払機</t>
    <rPh sb="0" eb="1">
      <t>カ</t>
    </rPh>
    <rPh sb="1" eb="2">
      <t>ハラ</t>
    </rPh>
    <rPh sb="2" eb="3">
      <t>キ</t>
    </rPh>
    <phoneticPr fontId="3"/>
  </si>
  <si>
    <t>チェーンソー</t>
    <phoneticPr fontId="3"/>
  </si>
  <si>
    <t>小型集材機</t>
    <rPh sb="0" eb="2">
      <t>コガタ</t>
    </rPh>
    <rPh sb="2" eb="5">
      <t>シュウザイキ</t>
    </rPh>
    <phoneticPr fontId="3"/>
  </si>
  <si>
    <t>大型集材機</t>
    <rPh sb="0" eb="2">
      <t>オオガタ</t>
    </rPh>
    <rPh sb="2" eb="5">
      <t>シュウザイキ</t>
    </rPh>
    <phoneticPr fontId="3"/>
  </si>
  <si>
    <t>在来型林業機械</t>
    <rPh sb="0" eb="2">
      <t>ザイライ</t>
    </rPh>
    <rPh sb="2" eb="3">
      <t>ガタ</t>
    </rPh>
    <rPh sb="3" eb="5">
      <t>リンギョウ</t>
    </rPh>
    <rPh sb="5" eb="7">
      <t>キカイ</t>
    </rPh>
    <phoneticPr fontId="3"/>
  </si>
  <si>
    <t>小　　　計</t>
    <rPh sb="0" eb="5">
      <t>ショウケイ</t>
    </rPh>
    <phoneticPr fontId="3"/>
  </si>
  <si>
    <t>その他の高性能林業機械</t>
    <rPh sb="2" eb="3">
      <t>タ</t>
    </rPh>
    <rPh sb="4" eb="7">
      <t>コウセイノウ</t>
    </rPh>
    <rPh sb="7" eb="9">
      <t>リンギョウ</t>
    </rPh>
    <rPh sb="9" eb="11">
      <t>キカイ</t>
    </rPh>
    <phoneticPr fontId="3"/>
  </si>
  <si>
    <t>フォーク収納型グラップルバケット</t>
    <rPh sb="4" eb="7">
      <t>シュウノウガタ</t>
    </rPh>
    <phoneticPr fontId="3"/>
  </si>
  <si>
    <t>スイングヤーダ</t>
    <phoneticPr fontId="3"/>
  </si>
  <si>
    <t>タワーヤーダ</t>
    <phoneticPr fontId="3"/>
  </si>
  <si>
    <t>フォワーダ</t>
    <phoneticPr fontId="3"/>
  </si>
  <si>
    <t>スキッダ</t>
    <phoneticPr fontId="3"/>
  </si>
  <si>
    <t>プロセッサ</t>
    <phoneticPr fontId="3"/>
  </si>
  <si>
    <t>ハーベスタ</t>
    <phoneticPr fontId="3"/>
  </si>
  <si>
    <t>フェラーバンチャ</t>
    <phoneticPr fontId="3"/>
  </si>
  <si>
    <t>高性能林業機械</t>
    <rPh sb="0" eb="3">
      <t>コウセイノウ</t>
    </rPh>
    <rPh sb="3" eb="5">
      <t>リンギョウ</t>
    </rPh>
    <rPh sb="5" eb="7">
      <t>キカイ</t>
    </rPh>
    <phoneticPr fontId="3"/>
  </si>
  <si>
    <t>対前年度
増減率(％)</t>
    <rPh sb="0" eb="1">
      <t>タイ</t>
    </rPh>
    <rPh sb="1" eb="3">
      <t>ゼンネン</t>
    </rPh>
    <rPh sb="3" eb="4">
      <t>ド</t>
    </rPh>
    <rPh sb="5" eb="7">
      <t>ゾウゲン</t>
    </rPh>
    <rPh sb="7" eb="8">
      <t>リツ</t>
    </rPh>
    <phoneticPr fontId="3"/>
  </si>
  <si>
    <t>6
(24)</t>
    <phoneticPr fontId="3"/>
  </si>
  <si>
    <t>5
(23)</t>
    <phoneticPr fontId="3"/>
  </si>
  <si>
    <t>4
(22)</t>
  </si>
  <si>
    <t>3
(21)</t>
  </si>
  <si>
    <t>R2
(20)</t>
    <phoneticPr fontId="3"/>
  </si>
  <si>
    <t>27
(15)</t>
  </si>
  <si>
    <t>22
(10)</t>
  </si>
  <si>
    <t>17
(05)</t>
  </si>
  <si>
    <t>H12年度
(2000)</t>
  </si>
  <si>
    <t>(単位：台)</t>
    <rPh sb="1" eb="3">
      <t>タンイ</t>
    </rPh>
    <rPh sb="4" eb="5">
      <t>ダイ</t>
    </rPh>
    <phoneticPr fontId="3"/>
  </si>
  <si>
    <t>21　林業機械の保有台数</t>
    <rPh sb="3" eb="5">
      <t>リンギョウ</t>
    </rPh>
    <rPh sb="5" eb="7">
      <t>キカイ</t>
    </rPh>
    <rPh sb="8" eb="10">
      <t>ホユウ</t>
    </rPh>
    <rPh sb="10" eb="12">
      <t>ダイスウ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</si>
</sst>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quot;▲ &quot;0.0"/>
    <numFmt numFmtId="177" formatCode="#,###,###,##0\ ;@\ "/>
    <numFmt numFmtId="178" formatCode="#,##0_ ;[Red]\-#,##0\ "/>
    <numFmt numFmtId="179" formatCode="0.0\ ;&quot;▲ &quot;0.0\ "/>
  </numFmts>
  <fonts count="11" x14ac:knownFonts="1">
    <font>
      <sz val="11"/>
      <name val="ＭＳ Ｐゴシック"/>
      <family val="3"/>
      <charset val="128"/>
    </font>
    <font>
      <sz val="11"/>
      <name val="ＭＳ Ｐゴシック"/>
      <family val="3"/>
      <charset val="128"/>
    </font>
    <font>
      <sz val="11"/>
      <color theme="1"/>
      <name val="ＭＳ ゴシック"/>
      <family val="3"/>
      <charset val="128"/>
    </font>
    <font>
      <sz val="6"/>
      <name val="ＭＳ Ｐゴシック"/>
      <family val="3"/>
      <charset val="128"/>
    </font>
    <font>
      <sz val="7"/>
      <color theme="1"/>
      <name val="游ゴシック"/>
      <family val="3"/>
      <charset val="128"/>
      <scheme val="minor"/>
    </font>
    <font>
      <sz val="7"/>
      <name val="游ゴシック"/>
      <family val="3"/>
      <charset val="128"/>
      <scheme val="minor"/>
    </font>
    <font>
      <sz val="8"/>
      <color theme="1"/>
      <name val="ＭＳ ゴシック"/>
      <family val="3"/>
      <charset val="128"/>
    </font>
    <font>
      <sz val="8"/>
      <color theme="1"/>
      <name val="游ゴシック"/>
      <family val="3"/>
      <charset val="128"/>
      <scheme val="minor"/>
    </font>
    <font>
      <sz val="8"/>
      <name val="游ゴシック"/>
      <family val="3"/>
      <charset val="128"/>
      <scheme val="minor"/>
    </font>
    <font>
      <sz val="10"/>
      <name val="ＭＳ Ｐ明朝"/>
      <family val="1"/>
      <charset val="128"/>
    </font>
    <font>
      <b/>
      <sz val="14"/>
      <color theme="1"/>
      <name val="ＭＳ ゴシック"/>
      <family val="3"/>
      <charset val="128"/>
    </font>
  </fonts>
  <fills count="2">
    <fill>
      <patternFill patternType="none"/>
    </fill>
    <fill>
      <patternFill patternType="gray125"/>
    </fill>
  </fills>
  <borders count="12">
    <border>
      <left/>
      <right/>
      <top/>
      <bottom/>
      <diagonal/>
    </border>
    <border>
      <left/>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s>
  <cellStyleXfs count="4">
    <xf numFmtId="0" fontId="0" fillId="0" borderId="0"/>
    <xf numFmtId="38" fontId="1" fillId="0" borderId="0" applyFont="0" applyFill="0" applyBorder="0" applyAlignment="0" applyProtection="0"/>
    <xf numFmtId="0" fontId="1" fillId="0" borderId="0"/>
    <xf numFmtId="0" fontId="9" fillId="0" borderId="0"/>
  </cellStyleXfs>
  <cellXfs count="36">
    <xf numFmtId="0" fontId="0" fillId="0" borderId="0" xfId="0"/>
    <xf numFmtId="0" fontId="2" fillId="0" borderId="0" xfId="0" applyFont="1"/>
    <xf numFmtId="0" fontId="4" fillId="0" borderId="0" xfId="0" applyFont="1"/>
    <xf numFmtId="0" fontId="6" fillId="0" borderId="0" xfId="0" applyFont="1"/>
    <xf numFmtId="177" fontId="7" fillId="0" borderId="2" xfId="1" applyNumberFormat="1" applyFont="1" applyFill="1" applyBorder="1" applyAlignment="1">
      <alignment horizontal="right" vertical="center"/>
    </xf>
    <xf numFmtId="178" fontId="7" fillId="0" borderId="3" xfId="1" applyNumberFormat="1" applyFont="1" applyFill="1" applyBorder="1" applyAlignment="1">
      <alignment vertical="center"/>
    </xf>
    <xf numFmtId="38" fontId="6" fillId="0" borderId="3" xfId="1" applyFont="1" applyFill="1" applyBorder="1" applyAlignment="1">
      <alignment horizontal="distributed" vertical="center" indent="1"/>
    </xf>
    <xf numFmtId="177" fontId="8" fillId="0" borderId="2" xfId="1" applyNumberFormat="1" applyFont="1" applyFill="1" applyBorder="1" applyAlignment="1">
      <alignment horizontal="right" vertical="center"/>
    </xf>
    <xf numFmtId="178" fontId="8" fillId="0" borderId="3" xfId="1" applyNumberFormat="1" applyFont="1" applyFill="1" applyBorder="1" applyAlignment="1">
      <alignment vertical="center"/>
    </xf>
    <xf numFmtId="178" fontId="7" fillId="0" borderId="4" xfId="1" applyNumberFormat="1" applyFont="1" applyFill="1" applyBorder="1" applyAlignment="1">
      <alignment vertical="center"/>
    </xf>
    <xf numFmtId="38" fontId="6" fillId="0" borderId="3" xfId="1" applyFont="1" applyFill="1" applyBorder="1" applyAlignment="1">
      <alignment horizontal="center" vertical="center"/>
    </xf>
    <xf numFmtId="178" fontId="7" fillId="0" borderId="5" xfId="1" applyNumberFormat="1" applyFont="1" applyFill="1" applyBorder="1" applyAlignment="1">
      <alignment horizontal="right" vertical="center"/>
    </xf>
    <xf numFmtId="0" fontId="6" fillId="0" borderId="5" xfId="1" applyNumberFormat="1" applyFont="1" applyFill="1" applyBorder="1" applyAlignment="1">
      <alignment horizontal="distributed" vertical="center" wrapText="1" indent="1"/>
    </xf>
    <xf numFmtId="178" fontId="7" fillId="0" borderId="2" xfId="1" applyNumberFormat="1" applyFont="1" applyFill="1" applyBorder="1" applyAlignment="1">
      <alignment vertical="center"/>
    </xf>
    <xf numFmtId="38" fontId="6" fillId="0" borderId="5" xfId="1" applyFont="1" applyFill="1" applyBorder="1" applyAlignment="1">
      <alignment horizontal="distributed" vertical="center" indent="1"/>
    </xf>
    <xf numFmtId="38" fontId="6" fillId="0" borderId="3" xfId="1" applyFont="1" applyFill="1" applyBorder="1" applyAlignment="1">
      <alignment horizontal="distributed" vertical="center" indent="1" shrinkToFit="1"/>
    </xf>
    <xf numFmtId="0" fontId="7" fillId="0" borderId="0" xfId="0" applyFont="1" applyAlignment="1">
      <alignment horizontal="right" vertical="center"/>
    </xf>
    <xf numFmtId="0" fontId="10" fillId="0" borderId="0" xfId="0" applyFont="1"/>
    <xf numFmtId="0" fontId="6" fillId="0" borderId="11" xfId="0" applyFont="1" applyFill="1" applyBorder="1" applyAlignment="1">
      <alignment vertical="center"/>
    </xf>
    <xf numFmtId="0" fontId="6" fillId="0" borderId="10" xfId="0" applyFont="1" applyFill="1" applyBorder="1" applyAlignment="1">
      <alignment vertical="center"/>
    </xf>
    <xf numFmtId="0" fontId="6" fillId="0" borderId="5" xfId="0" applyFont="1" applyFill="1" applyBorder="1" applyAlignment="1">
      <alignment horizontal="center" vertical="center" wrapText="1"/>
    </xf>
    <xf numFmtId="0" fontId="6" fillId="0" borderId="5" xfId="0" quotePrefix="1"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9" xfId="0" applyFont="1" applyFill="1" applyBorder="1" applyAlignment="1">
      <alignment vertical="center"/>
    </xf>
    <xf numFmtId="0" fontId="6" fillId="0" borderId="8" xfId="0" applyFont="1" applyFill="1" applyBorder="1" applyAlignment="1">
      <alignment vertical="center"/>
    </xf>
    <xf numFmtId="0" fontId="6" fillId="0" borderId="7" xfId="0" applyFont="1" applyFill="1" applyBorder="1" applyAlignment="1">
      <alignment horizontal="center" vertical="center" wrapText="1"/>
    </xf>
    <xf numFmtId="0" fontId="6" fillId="0" borderId="7" xfId="0" quotePrefix="1" applyFont="1" applyFill="1" applyBorder="1" applyAlignment="1">
      <alignment horizontal="center" vertical="center" wrapText="1"/>
    </xf>
    <xf numFmtId="0" fontId="6" fillId="0" borderId="6" xfId="0" quotePrefix="1" applyFont="1" applyFill="1" applyBorder="1" applyAlignment="1">
      <alignment horizontal="center" vertical="center"/>
    </xf>
    <xf numFmtId="0" fontId="6" fillId="0" borderId="6" xfId="0" applyFont="1" applyFill="1" applyBorder="1" applyAlignment="1">
      <alignment horizontal="center" vertical="center" wrapText="1"/>
    </xf>
    <xf numFmtId="0" fontId="6" fillId="0" borderId="5" xfId="0" applyFont="1" applyFill="1" applyBorder="1" applyAlignment="1">
      <alignment horizontal="center" vertical="center" wrapText="1"/>
    </xf>
    <xf numFmtId="38" fontId="6" fillId="0" borderId="3" xfId="1" applyFont="1" applyFill="1" applyBorder="1" applyAlignment="1">
      <alignment horizontal="center" vertical="center" textRotation="255"/>
    </xf>
    <xf numFmtId="178" fontId="7" fillId="0" borderId="4" xfId="3" applyNumberFormat="1" applyFont="1" applyFill="1" applyBorder="1" applyAlignment="1">
      <alignment vertical="center"/>
    </xf>
    <xf numFmtId="179" fontId="7" fillId="0" borderId="3" xfId="0" applyNumberFormat="1" applyFont="1" applyFill="1" applyBorder="1" applyAlignment="1">
      <alignment vertical="center"/>
    </xf>
    <xf numFmtId="178" fontId="7" fillId="0" borderId="3" xfId="2" applyNumberFormat="1" applyFont="1" applyFill="1" applyBorder="1" applyAlignment="1">
      <alignment vertical="center"/>
    </xf>
    <xf numFmtId="176" fontId="7" fillId="0" borderId="2" xfId="0" applyNumberFormat="1" applyFont="1" applyFill="1" applyBorder="1" applyAlignment="1">
      <alignment horizontal="right" vertical="center"/>
    </xf>
    <xf numFmtId="0" fontId="5" fillId="0" borderId="1" xfId="0" applyFont="1" applyFill="1" applyBorder="1" applyAlignment="1">
      <alignment horizontal="left" vertical="top" wrapText="1"/>
    </xf>
  </cellXfs>
  <cellStyles count="4">
    <cellStyle name="桁区切り 2" xfId="1" xr:uid="{648C3565-232B-4493-9AB1-37A2C7B95928}"/>
    <cellStyle name="標準" xfId="0" builtinId="0"/>
    <cellStyle name="標準_H13在来推移" xfId="2" xr:uid="{42A48D5A-987D-413D-9624-1B6799379F8A}"/>
    <cellStyle name="標準_平成14年度林業機械速報値（プレス）" xfId="3" xr:uid="{D07BB16A-DAAA-41B8-B980-08E27122AFA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024BE-19F1-422C-B300-F6528D45870C}">
  <sheetPr>
    <tabColor theme="8" tint="-0.249977111117893"/>
    <pageSetUpPr fitToPage="1"/>
  </sheetPr>
  <dimension ref="A1:L25"/>
  <sheetViews>
    <sheetView showGridLines="0" tabSelected="1" zoomScaleNormal="100" zoomScaleSheetLayoutView="100" workbookViewId="0"/>
  </sheetViews>
  <sheetFormatPr defaultRowHeight="13.5" x14ac:dyDescent="0.15"/>
  <cols>
    <col min="1" max="1" width="2.875" style="1" customWidth="1"/>
    <col min="2" max="2" width="22.25" style="1" customWidth="1"/>
    <col min="3" max="11" width="6.25" style="1" customWidth="1"/>
    <col min="12" max="12" width="8" style="1" customWidth="1"/>
    <col min="13" max="257" width="9" style="1"/>
    <col min="258" max="258" width="2.875" style="1" customWidth="1"/>
    <col min="259" max="259" width="16.25" style="1" customWidth="1"/>
    <col min="260" max="260" width="7.25" style="1" customWidth="1"/>
    <col min="261" max="267" width="6.875" style="1" customWidth="1"/>
    <col min="268" max="513" width="9" style="1"/>
    <col min="514" max="514" width="2.875" style="1" customWidth="1"/>
    <col min="515" max="515" width="16.25" style="1" customWidth="1"/>
    <col min="516" max="516" width="7.25" style="1" customWidth="1"/>
    <col min="517" max="523" width="6.875" style="1" customWidth="1"/>
    <col min="524" max="769" width="9" style="1"/>
    <col min="770" max="770" width="2.875" style="1" customWidth="1"/>
    <col min="771" max="771" width="16.25" style="1" customWidth="1"/>
    <col min="772" max="772" width="7.25" style="1" customWidth="1"/>
    <col min="773" max="779" width="6.875" style="1" customWidth="1"/>
    <col min="780" max="1025" width="9" style="1"/>
    <col min="1026" max="1026" width="2.875" style="1" customWidth="1"/>
    <col min="1027" max="1027" width="16.25" style="1" customWidth="1"/>
    <col min="1028" max="1028" width="7.25" style="1" customWidth="1"/>
    <col min="1029" max="1035" width="6.875" style="1" customWidth="1"/>
    <col min="1036" max="1281" width="9" style="1"/>
    <col min="1282" max="1282" width="2.875" style="1" customWidth="1"/>
    <col min="1283" max="1283" width="16.25" style="1" customWidth="1"/>
    <col min="1284" max="1284" width="7.25" style="1" customWidth="1"/>
    <col min="1285" max="1291" width="6.875" style="1" customWidth="1"/>
    <col min="1292" max="1537" width="9" style="1"/>
    <col min="1538" max="1538" width="2.875" style="1" customWidth="1"/>
    <col min="1539" max="1539" width="16.25" style="1" customWidth="1"/>
    <col min="1540" max="1540" width="7.25" style="1" customWidth="1"/>
    <col min="1541" max="1547" width="6.875" style="1" customWidth="1"/>
    <col min="1548" max="1793" width="9" style="1"/>
    <col min="1794" max="1794" width="2.875" style="1" customWidth="1"/>
    <col min="1795" max="1795" width="16.25" style="1" customWidth="1"/>
    <col min="1796" max="1796" width="7.25" style="1" customWidth="1"/>
    <col min="1797" max="1803" width="6.875" style="1" customWidth="1"/>
    <col min="1804" max="2049" width="9" style="1"/>
    <col min="2050" max="2050" width="2.875" style="1" customWidth="1"/>
    <col min="2051" max="2051" width="16.25" style="1" customWidth="1"/>
    <col min="2052" max="2052" width="7.25" style="1" customWidth="1"/>
    <col min="2053" max="2059" width="6.875" style="1" customWidth="1"/>
    <col min="2060" max="2305" width="9" style="1"/>
    <col min="2306" max="2306" width="2.875" style="1" customWidth="1"/>
    <col min="2307" max="2307" width="16.25" style="1" customWidth="1"/>
    <col min="2308" max="2308" width="7.25" style="1" customWidth="1"/>
    <col min="2309" max="2315" width="6.875" style="1" customWidth="1"/>
    <col min="2316" max="2561" width="9" style="1"/>
    <col min="2562" max="2562" width="2.875" style="1" customWidth="1"/>
    <col min="2563" max="2563" width="16.25" style="1" customWidth="1"/>
    <col min="2564" max="2564" width="7.25" style="1" customWidth="1"/>
    <col min="2565" max="2571" width="6.875" style="1" customWidth="1"/>
    <col min="2572" max="2817" width="9" style="1"/>
    <col min="2818" max="2818" width="2.875" style="1" customWidth="1"/>
    <col min="2819" max="2819" width="16.25" style="1" customWidth="1"/>
    <col min="2820" max="2820" width="7.25" style="1" customWidth="1"/>
    <col min="2821" max="2827" width="6.875" style="1" customWidth="1"/>
    <col min="2828" max="3073" width="9" style="1"/>
    <col min="3074" max="3074" width="2.875" style="1" customWidth="1"/>
    <col min="3075" max="3075" width="16.25" style="1" customWidth="1"/>
    <col min="3076" max="3076" width="7.25" style="1" customWidth="1"/>
    <col min="3077" max="3083" width="6.875" style="1" customWidth="1"/>
    <col min="3084" max="3329" width="9" style="1"/>
    <col min="3330" max="3330" width="2.875" style="1" customWidth="1"/>
    <col min="3331" max="3331" width="16.25" style="1" customWidth="1"/>
    <col min="3332" max="3332" width="7.25" style="1" customWidth="1"/>
    <col min="3333" max="3339" width="6.875" style="1" customWidth="1"/>
    <col min="3340" max="3585" width="9" style="1"/>
    <col min="3586" max="3586" width="2.875" style="1" customWidth="1"/>
    <col min="3587" max="3587" width="16.25" style="1" customWidth="1"/>
    <col min="3588" max="3588" width="7.25" style="1" customWidth="1"/>
    <col min="3589" max="3595" width="6.875" style="1" customWidth="1"/>
    <col min="3596" max="3841" width="9" style="1"/>
    <col min="3842" max="3842" width="2.875" style="1" customWidth="1"/>
    <col min="3843" max="3843" width="16.25" style="1" customWidth="1"/>
    <col min="3844" max="3844" width="7.25" style="1" customWidth="1"/>
    <col min="3845" max="3851" width="6.875" style="1" customWidth="1"/>
    <col min="3852" max="4097" width="9" style="1"/>
    <col min="4098" max="4098" width="2.875" style="1" customWidth="1"/>
    <col min="4099" max="4099" width="16.25" style="1" customWidth="1"/>
    <col min="4100" max="4100" width="7.25" style="1" customWidth="1"/>
    <col min="4101" max="4107" width="6.875" style="1" customWidth="1"/>
    <col min="4108" max="4353" width="9" style="1"/>
    <col min="4354" max="4354" width="2.875" style="1" customWidth="1"/>
    <col min="4355" max="4355" width="16.25" style="1" customWidth="1"/>
    <col min="4356" max="4356" width="7.25" style="1" customWidth="1"/>
    <col min="4357" max="4363" width="6.875" style="1" customWidth="1"/>
    <col min="4364" max="4609" width="9" style="1"/>
    <col min="4610" max="4610" width="2.875" style="1" customWidth="1"/>
    <col min="4611" max="4611" width="16.25" style="1" customWidth="1"/>
    <col min="4612" max="4612" width="7.25" style="1" customWidth="1"/>
    <col min="4613" max="4619" width="6.875" style="1" customWidth="1"/>
    <col min="4620" max="4865" width="9" style="1"/>
    <col min="4866" max="4866" width="2.875" style="1" customWidth="1"/>
    <col min="4867" max="4867" width="16.25" style="1" customWidth="1"/>
    <col min="4868" max="4868" width="7.25" style="1" customWidth="1"/>
    <col min="4869" max="4875" width="6.875" style="1" customWidth="1"/>
    <col min="4876" max="5121" width="9" style="1"/>
    <col min="5122" max="5122" width="2.875" style="1" customWidth="1"/>
    <col min="5123" max="5123" width="16.25" style="1" customWidth="1"/>
    <col min="5124" max="5124" width="7.25" style="1" customWidth="1"/>
    <col min="5125" max="5131" width="6.875" style="1" customWidth="1"/>
    <col min="5132" max="5377" width="9" style="1"/>
    <col min="5378" max="5378" width="2.875" style="1" customWidth="1"/>
    <col min="5379" max="5379" width="16.25" style="1" customWidth="1"/>
    <col min="5380" max="5380" width="7.25" style="1" customWidth="1"/>
    <col min="5381" max="5387" width="6.875" style="1" customWidth="1"/>
    <col min="5388" max="5633" width="9" style="1"/>
    <col min="5634" max="5634" width="2.875" style="1" customWidth="1"/>
    <col min="5635" max="5635" width="16.25" style="1" customWidth="1"/>
    <col min="5636" max="5636" width="7.25" style="1" customWidth="1"/>
    <col min="5637" max="5643" width="6.875" style="1" customWidth="1"/>
    <col min="5644" max="5889" width="9" style="1"/>
    <col min="5890" max="5890" width="2.875" style="1" customWidth="1"/>
    <col min="5891" max="5891" width="16.25" style="1" customWidth="1"/>
    <col min="5892" max="5892" width="7.25" style="1" customWidth="1"/>
    <col min="5893" max="5899" width="6.875" style="1" customWidth="1"/>
    <col min="5900" max="6145" width="9" style="1"/>
    <col min="6146" max="6146" width="2.875" style="1" customWidth="1"/>
    <col min="6147" max="6147" width="16.25" style="1" customWidth="1"/>
    <col min="6148" max="6148" width="7.25" style="1" customWidth="1"/>
    <col min="6149" max="6155" width="6.875" style="1" customWidth="1"/>
    <col min="6156" max="6401" width="9" style="1"/>
    <col min="6402" max="6402" width="2.875" style="1" customWidth="1"/>
    <col min="6403" max="6403" width="16.25" style="1" customWidth="1"/>
    <col min="6404" max="6404" width="7.25" style="1" customWidth="1"/>
    <col min="6405" max="6411" width="6.875" style="1" customWidth="1"/>
    <col min="6412" max="6657" width="9" style="1"/>
    <col min="6658" max="6658" width="2.875" style="1" customWidth="1"/>
    <col min="6659" max="6659" width="16.25" style="1" customWidth="1"/>
    <col min="6660" max="6660" width="7.25" style="1" customWidth="1"/>
    <col min="6661" max="6667" width="6.875" style="1" customWidth="1"/>
    <col min="6668" max="6913" width="9" style="1"/>
    <col min="6914" max="6914" width="2.875" style="1" customWidth="1"/>
    <col min="6915" max="6915" width="16.25" style="1" customWidth="1"/>
    <col min="6916" max="6916" width="7.25" style="1" customWidth="1"/>
    <col min="6917" max="6923" width="6.875" style="1" customWidth="1"/>
    <col min="6924" max="7169" width="9" style="1"/>
    <col min="7170" max="7170" width="2.875" style="1" customWidth="1"/>
    <col min="7171" max="7171" width="16.25" style="1" customWidth="1"/>
    <col min="7172" max="7172" width="7.25" style="1" customWidth="1"/>
    <col min="7173" max="7179" width="6.875" style="1" customWidth="1"/>
    <col min="7180" max="7425" width="9" style="1"/>
    <col min="7426" max="7426" width="2.875" style="1" customWidth="1"/>
    <col min="7427" max="7427" width="16.25" style="1" customWidth="1"/>
    <col min="7428" max="7428" width="7.25" style="1" customWidth="1"/>
    <col min="7429" max="7435" width="6.875" style="1" customWidth="1"/>
    <col min="7436" max="7681" width="9" style="1"/>
    <col min="7682" max="7682" width="2.875" style="1" customWidth="1"/>
    <col min="7683" max="7683" width="16.25" style="1" customWidth="1"/>
    <col min="7684" max="7684" width="7.25" style="1" customWidth="1"/>
    <col min="7685" max="7691" width="6.875" style="1" customWidth="1"/>
    <col min="7692" max="7937" width="9" style="1"/>
    <col min="7938" max="7938" width="2.875" style="1" customWidth="1"/>
    <col min="7939" max="7939" width="16.25" style="1" customWidth="1"/>
    <col min="7940" max="7940" width="7.25" style="1" customWidth="1"/>
    <col min="7941" max="7947" width="6.875" style="1" customWidth="1"/>
    <col min="7948" max="8193" width="9" style="1"/>
    <col min="8194" max="8194" width="2.875" style="1" customWidth="1"/>
    <col min="8195" max="8195" width="16.25" style="1" customWidth="1"/>
    <col min="8196" max="8196" width="7.25" style="1" customWidth="1"/>
    <col min="8197" max="8203" width="6.875" style="1" customWidth="1"/>
    <col min="8204" max="8449" width="9" style="1"/>
    <col min="8450" max="8450" width="2.875" style="1" customWidth="1"/>
    <col min="8451" max="8451" width="16.25" style="1" customWidth="1"/>
    <col min="8452" max="8452" width="7.25" style="1" customWidth="1"/>
    <col min="8453" max="8459" width="6.875" style="1" customWidth="1"/>
    <col min="8460" max="8705" width="9" style="1"/>
    <col min="8706" max="8706" width="2.875" style="1" customWidth="1"/>
    <col min="8707" max="8707" width="16.25" style="1" customWidth="1"/>
    <col min="8708" max="8708" width="7.25" style="1" customWidth="1"/>
    <col min="8709" max="8715" width="6.875" style="1" customWidth="1"/>
    <col min="8716" max="8961" width="9" style="1"/>
    <col min="8962" max="8962" width="2.875" style="1" customWidth="1"/>
    <col min="8963" max="8963" width="16.25" style="1" customWidth="1"/>
    <col min="8964" max="8964" width="7.25" style="1" customWidth="1"/>
    <col min="8965" max="8971" width="6.875" style="1" customWidth="1"/>
    <col min="8972" max="9217" width="9" style="1"/>
    <col min="9218" max="9218" width="2.875" style="1" customWidth="1"/>
    <col min="9219" max="9219" width="16.25" style="1" customWidth="1"/>
    <col min="9220" max="9220" width="7.25" style="1" customWidth="1"/>
    <col min="9221" max="9227" width="6.875" style="1" customWidth="1"/>
    <col min="9228" max="9473" width="9" style="1"/>
    <col min="9474" max="9474" width="2.875" style="1" customWidth="1"/>
    <col min="9475" max="9475" width="16.25" style="1" customWidth="1"/>
    <col min="9476" max="9476" width="7.25" style="1" customWidth="1"/>
    <col min="9477" max="9483" width="6.875" style="1" customWidth="1"/>
    <col min="9484" max="9729" width="9" style="1"/>
    <col min="9730" max="9730" width="2.875" style="1" customWidth="1"/>
    <col min="9731" max="9731" width="16.25" style="1" customWidth="1"/>
    <col min="9732" max="9732" width="7.25" style="1" customWidth="1"/>
    <col min="9733" max="9739" width="6.875" style="1" customWidth="1"/>
    <col min="9740" max="9985" width="9" style="1"/>
    <col min="9986" max="9986" width="2.875" style="1" customWidth="1"/>
    <col min="9987" max="9987" width="16.25" style="1" customWidth="1"/>
    <col min="9988" max="9988" width="7.25" style="1" customWidth="1"/>
    <col min="9989" max="9995" width="6.875" style="1" customWidth="1"/>
    <col min="9996" max="10241" width="9" style="1"/>
    <col min="10242" max="10242" width="2.875" style="1" customWidth="1"/>
    <col min="10243" max="10243" width="16.25" style="1" customWidth="1"/>
    <col min="10244" max="10244" width="7.25" style="1" customWidth="1"/>
    <col min="10245" max="10251" width="6.875" style="1" customWidth="1"/>
    <col min="10252" max="10497" width="9" style="1"/>
    <col min="10498" max="10498" width="2.875" style="1" customWidth="1"/>
    <col min="10499" max="10499" width="16.25" style="1" customWidth="1"/>
    <col min="10500" max="10500" width="7.25" style="1" customWidth="1"/>
    <col min="10501" max="10507" width="6.875" style="1" customWidth="1"/>
    <col min="10508" max="10753" width="9" style="1"/>
    <col min="10754" max="10754" width="2.875" style="1" customWidth="1"/>
    <col min="10755" max="10755" width="16.25" style="1" customWidth="1"/>
    <col min="10756" max="10756" width="7.25" style="1" customWidth="1"/>
    <col min="10757" max="10763" width="6.875" style="1" customWidth="1"/>
    <col min="10764" max="11009" width="9" style="1"/>
    <col min="11010" max="11010" width="2.875" style="1" customWidth="1"/>
    <col min="11011" max="11011" width="16.25" style="1" customWidth="1"/>
    <col min="11012" max="11012" width="7.25" style="1" customWidth="1"/>
    <col min="11013" max="11019" width="6.875" style="1" customWidth="1"/>
    <col min="11020" max="11265" width="9" style="1"/>
    <col min="11266" max="11266" width="2.875" style="1" customWidth="1"/>
    <col min="11267" max="11267" width="16.25" style="1" customWidth="1"/>
    <col min="11268" max="11268" width="7.25" style="1" customWidth="1"/>
    <col min="11269" max="11275" width="6.875" style="1" customWidth="1"/>
    <col min="11276" max="11521" width="9" style="1"/>
    <col min="11522" max="11522" width="2.875" style="1" customWidth="1"/>
    <col min="11523" max="11523" width="16.25" style="1" customWidth="1"/>
    <col min="11524" max="11524" width="7.25" style="1" customWidth="1"/>
    <col min="11525" max="11531" width="6.875" style="1" customWidth="1"/>
    <col min="11532" max="11777" width="9" style="1"/>
    <col min="11778" max="11778" width="2.875" style="1" customWidth="1"/>
    <col min="11779" max="11779" width="16.25" style="1" customWidth="1"/>
    <col min="11780" max="11780" width="7.25" style="1" customWidth="1"/>
    <col min="11781" max="11787" width="6.875" style="1" customWidth="1"/>
    <col min="11788" max="12033" width="9" style="1"/>
    <col min="12034" max="12034" width="2.875" style="1" customWidth="1"/>
    <col min="12035" max="12035" width="16.25" style="1" customWidth="1"/>
    <col min="12036" max="12036" width="7.25" style="1" customWidth="1"/>
    <col min="12037" max="12043" width="6.875" style="1" customWidth="1"/>
    <col min="12044" max="12289" width="9" style="1"/>
    <col min="12290" max="12290" width="2.875" style="1" customWidth="1"/>
    <col min="12291" max="12291" width="16.25" style="1" customWidth="1"/>
    <col min="12292" max="12292" width="7.25" style="1" customWidth="1"/>
    <col min="12293" max="12299" width="6.875" style="1" customWidth="1"/>
    <col min="12300" max="12545" width="9" style="1"/>
    <col min="12546" max="12546" width="2.875" style="1" customWidth="1"/>
    <col min="12547" max="12547" width="16.25" style="1" customWidth="1"/>
    <col min="12548" max="12548" width="7.25" style="1" customWidth="1"/>
    <col min="12549" max="12555" width="6.875" style="1" customWidth="1"/>
    <col min="12556" max="12801" width="9" style="1"/>
    <col min="12802" max="12802" width="2.875" style="1" customWidth="1"/>
    <col min="12803" max="12803" width="16.25" style="1" customWidth="1"/>
    <col min="12804" max="12804" width="7.25" style="1" customWidth="1"/>
    <col min="12805" max="12811" width="6.875" style="1" customWidth="1"/>
    <col min="12812" max="13057" width="9" style="1"/>
    <col min="13058" max="13058" width="2.875" style="1" customWidth="1"/>
    <col min="13059" max="13059" width="16.25" style="1" customWidth="1"/>
    <col min="13060" max="13060" width="7.25" style="1" customWidth="1"/>
    <col min="13061" max="13067" width="6.875" style="1" customWidth="1"/>
    <col min="13068" max="13313" width="9" style="1"/>
    <col min="13314" max="13314" width="2.875" style="1" customWidth="1"/>
    <col min="13315" max="13315" width="16.25" style="1" customWidth="1"/>
    <col min="13316" max="13316" width="7.25" style="1" customWidth="1"/>
    <col min="13317" max="13323" width="6.875" style="1" customWidth="1"/>
    <col min="13324" max="13569" width="9" style="1"/>
    <col min="13570" max="13570" width="2.875" style="1" customWidth="1"/>
    <col min="13571" max="13571" width="16.25" style="1" customWidth="1"/>
    <col min="13572" max="13572" width="7.25" style="1" customWidth="1"/>
    <col min="13573" max="13579" width="6.875" style="1" customWidth="1"/>
    <col min="13580" max="13825" width="9" style="1"/>
    <col min="13826" max="13826" width="2.875" style="1" customWidth="1"/>
    <col min="13827" max="13827" width="16.25" style="1" customWidth="1"/>
    <col min="13828" max="13828" width="7.25" style="1" customWidth="1"/>
    <col min="13829" max="13835" width="6.875" style="1" customWidth="1"/>
    <col min="13836" max="14081" width="9" style="1"/>
    <col min="14082" max="14082" width="2.875" style="1" customWidth="1"/>
    <col min="14083" max="14083" width="16.25" style="1" customWidth="1"/>
    <col min="14084" max="14084" width="7.25" style="1" customWidth="1"/>
    <col min="14085" max="14091" width="6.875" style="1" customWidth="1"/>
    <col min="14092" max="14337" width="9" style="1"/>
    <col min="14338" max="14338" width="2.875" style="1" customWidth="1"/>
    <col min="14339" max="14339" width="16.25" style="1" customWidth="1"/>
    <col min="14340" max="14340" width="7.25" style="1" customWidth="1"/>
    <col min="14341" max="14347" width="6.875" style="1" customWidth="1"/>
    <col min="14348" max="14593" width="9" style="1"/>
    <col min="14594" max="14594" width="2.875" style="1" customWidth="1"/>
    <col min="14595" max="14595" width="16.25" style="1" customWidth="1"/>
    <col min="14596" max="14596" width="7.25" style="1" customWidth="1"/>
    <col min="14597" max="14603" width="6.875" style="1" customWidth="1"/>
    <col min="14604" max="14849" width="9" style="1"/>
    <col min="14850" max="14850" width="2.875" style="1" customWidth="1"/>
    <col min="14851" max="14851" width="16.25" style="1" customWidth="1"/>
    <col min="14852" max="14852" width="7.25" style="1" customWidth="1"/>
    <col min="14853" max="14859" width="6.875" style="1" customWidth="1"/>
    <col min="14860" max="15105" width="9" style="1"/>
    <col min="15106" max="15106" width="2.875" style="1" customWidth="1"/>
    <col min="15107" max="15107" width="16.25" style="1" customWidth="1"/>
    <col min="15108" max="15108" width="7.25" style="1" customWidth="1"/>
    <col min="15109" max="15115" width="6.875" style="1" customWidth="1"/>
    <col min="15116" max="15361" width="9" style="1"/>
    <col min="15362" max="15362" width="2.875" style="1" customWidth="1"/>
    <col min="15363" max="15363" width="16.25" style="1" customWidth="1"/>
    <col min="15364" max="15364" width="7.25" style="1" customWidth="1"/>
    <col min="15365" max="15371" width="6.875" style="1" customWidth="1"/>
    <col min="15372" max="15617" width="9" style="1"/>
    <col min="15618" max="15618" width="2.875" style="1" customWidth="1"/>
    <col min="15619" max="15619" width="16.25" style="1" customWidth="1"/>
    <col min="15620" max="15620" width="7.25" style="1" customWidth="1"/>
    <col min="15621" max="15627" width="6.875" style="1" customWidth="1"/>
    <col min="15628" max="15873" width="9" style="1"/>
    <col min="15874" max="15874" width="2.875" style="1" customWidth="1"/>
    <col min="15875" max="15875" width="16.25" style="1" customWidth="1"/>
    <col min="15876" max="15876" width="7.25" style="1" customWidth="1"/>
    <col min="15877" max="15883" width="6.875" style="1" customWidth="1"/>
    <col min="15884" max="16129" width="9" style="1"/>
    <col min="16130" max="16130" width="2.875" style="1" customWidth="1"/>
    <col min="16131" max="16131" width="16.25" style="1" customWidth="1"/>
    <col min="16132" max="16132" width="7.25" style="1" customWidth="1"/>
    <col min="16133" max="16139" width="6.875" style="1" customWidth="1"/>
    <col min="16140" max="16384" width="9" style="1"/>
  </cols>
  <sheetData>
    <row r="1" spans="1:12" ht="17.25" x14ac:dyDescent="0.2">
      <c r="A1" s="17" t="s">
        <v>33</v>
      </c>
      <c r="B1" s="17"/>
      <c r="C1" s="17"/>
      <c r="D1" s="17"/>
      <c r="E1" s="17"/>
      <c r="F1" s="17"/>
      <c r="G1" s="17"/>
      <c r="H1" s="17"/>
      <c r="I1" s="17"/>
      <c r="J1" s="17"/>
      <c r="K1" s="17"/>
    </row>
    <row r="2" spans="1:12" s="3" customFormat="1" ht="12.95" customHeight="1" x14ac:dyDescent="0.15">
      <c r="L2" s="16" t="s">
        <v>32</v>
      </c>
    </row>
    <row r="3" spans="1:12" s="3" customFormat="1" ht="11.45" customHeight="1" x14ac:dyDescent="0.15">
      <c r="A3" s="18"/>
      <c r="B3" s="19"/>
      <c r="C3" s="20" t="s">
        <v>31</v>
      </c>
      <c r="D3" s="20" t="s">
        <v>30</v>
      </c>
      <c r="E3" s="21" t="s">
        <v>29</v>
      </c>
      <c r="F3" s="22" t="s">
        <v>28</v>
      </c>
      <c r="G3" s="20" t="s">
        <v>27</v>
      </c>
      <c r="H3" s="22" t="s">
        <v>26</v>
      </c>
      <c r="I3" s="22" t="s">
        <v>25</v>
      </c>
      <c r="J3" s="22" t="s">
        <v>24</v>
      </c>
      <c r="K3" s="22" t="s">
        <v>23</v>
      </c>
      <c r="L3" s="19"/>
    </row>
    <row r="4" spans="1:12" s="3" customFormat="1" ht="31.5" x14ac:dyDescent="0.15">
      <c r="A4" s="23"/>
      <c r="B4" s="24"/>
      <c r="C4" s="25"/>
      <c r="D4" s="25"/>
      <c r="E4" s="26"/>
      <c r="F4" s="27"/>
      <c r="G4" s="25"/>
      <c r="H4" s="28"/>
      <c r="I4" s="28"/>
      <c r="J4" s="28"/>
      <c r="K4" s="28"/>
      <c r="L4" s="29" t="s">
        <v>22</v>
      </c>
    </row>
    <row r="5" spans="1:12" s="3" customFormat="1" ht="11.45" customHeight="1" x14ac:dyDescent="0.15">
      <c r="A5" s="30" t="s">
        <v>21</v>
      </c>
      <c r="B5" s="15" t="s">
        <v>20</v>
      </c>
      <c r="C5" s="5">
        <v>42</v>
      </c>
      <c r="D5" s="5">
        <v>25</v>
      </c>
      <c r="E5" s="31">
        <v>85</v>
      </c>
      <c r="F5" s="5">
        <v>145</v>
      </c>
      <c r="G5" s="5">
        <v>172</v>
      </c>
      <c r="H5" s="5">
        <v>207</v>
      </c>
      <c r="I5" s="8">
        <v>229</v>
      </c>
      <c r="J5" s="8">
        <v>530</v>
      </c>
      <c r="K5" s="5">
        <v>672</v>
      </c>
      <c r="L5" s="32">
        <f t="shared" ref="L5:L14" si="0">K5/J5*100-100</f>
        <v>26.79245283018868</v>
      </c>
    </row>
    <row r="6" spans="1:12" s="3" customFormat="1" ht="11.45" customHeight="1" x14ac:dyDescent="0.15">
      <c r="A6" s="30"/>
      <c r="B6" s="6" t="s">
        <v>19</v>
      </c>
      <c r="C6" s="5">
        <v>379</v>
      </c>
      <c r="D6" s="5">
        <v>442</v>
      </c>
      <c r="E6" s="31">
        <v>836</v>
      </c>
      <c r="F6" s="5">
        <v>1521</v>
      </c>
      <c r="G6" s="5">
        <v>1997</v>
      </c>
      <c r="H6" s="5">
        <v>1999</v>
      </c>
      <c r="I6" s="8">
        <v>2101</v>
      </c>
      <c r="J6" s="8">
        <v>2174</v>
      </c>
      <c r="K6" s="5">
        <v>2272</v>
      </c>
      <c r="L6" s="32">
        <f t="shared" si="0"/>
        <v>4.5078196872125176</v>
      </c>
    </row>
    <row r="7" spans="1:12" s="3" customFormat="1" ht="11.45" customHeight="1" x14ac:dyDescent="0.15">
      <c r="A7" s="30"/>
      <c r="B7" s="6" t="s">
        <v>18</v>
      </c>
      <c r="C7" s="5">
        <v>854</v>
      </c>
      <c r="D7" s="5">
        <v>1002</v>
      </c>
      <c r="E7" s="31">
        <v>1312</v>
      </c>
      <c r="F7" s="5">
        <v>1802</v>
      </c>
      <c r="G7" s="5">
        <v>2210</v>
      </c>
      <c r="H7" s="5">
        <v>2239</v>
      </c>
      <c r="I7" s="8">
        <v>2256</v>
      </c>
      <c r="J7" s="8">
        <v>2308</v>
      </c>
      <c r="K7" s="5">
        <v>2348</v>
      </c>
      <c r="L7" s="32">
        <f t="shared" si="0"/>
        <v>1.7331022530329392</v>
      </c>
    </row>
    <row r="8" spans="1:12" s="3" customFormat="1" ht="11.45" customHeight="1" x14ac:dyDescent="0.15">
      <c r="A8" s="30"/>
      <c r="B8" s="6" t="s">
        <v>17</v>
      </c>
      <c r="C8" s="5">
        <v>164</v>
      </c>
      <c r="D8" s="5">
        <v>163</v>
      </c>
      <c r="E8" s="31">
        <v>141</v>
      </c>
      <c r="F8" s="5">
        <v>126</v>
      </c>
      <c r="G8" s="5">
        <v>106</v>
      </c>
      <c r="H8" s="5">
        <v>98</v>
      </c>
      <c r="I8" s="8">
        <v>90</v>
      </c>
      <c r="J8" s="8">
        <v>94</v>
      </c>
      <c r="K8" s="5">
        <v>106</v>
      </c>
      <c r="L8" s="32">
        <f t="shared" si="0"/>
        <v>12.7659574468085</v>
      </c>
    </row>
    <row r="9" spans="1:12" s="3" customFormat="1" ht="11.45" customHeight="1" x14ac:dyDescent="0.15">
      <c r="A9" s="30"/>
      <c r="B9" s="6" t="s">
        <v>16</v>
      </c>
      <c r="C9" s="5">
        <v>509</v>
      </c>
      <c r="D9" s="5">
        <v>722</v>
      </c>
      <c r="E9" s="31">
        <v>1213</v>
      </c>
      <c r="F9" s="5">
        <v>2171</v>
      </c>
      <c r="G9" s="5">
        <v>2888</v>
      </c>
      <c r="H9" s="5">
        <v>2863</v>
      </c>
      <c r="I9" s="8">
        <v>3651</v>
      </c>
      <c r="J9" s="8">
        <v>4781</v>
      </c>
      <c r="K9" s="5">
        <v>5186</v>
      </c>
      <c r="L9" s="32">
        <f t="shared" si="0"/>
        <v>8.4710311650282364</v>
      </c>
    </row>
    <row r="10" spans="1:12" s="3" customFormat="1" ht="11.45" customHeight="1" x14ac:dyDescent="0.15">
      <c r="A10" s="30"/>
      <c r="B10" s="6" t="s">
        <v>15</v>
      </c>
      <c r="C10" s="5">
        <v>190</v>
      </c>
      <c r="D10" s="5">
        <v>174</v>
      </c>
      <c r="E10" s="31">
        <v>148</v>
      </c>
      <c r="F10" s="5">
        <v>152</v>
      </c>
      <c r="G10" s="5">
        <v>141</v>
      </c>
      <c r="H10" s="5">
        <v>143</v>
      </c>
      <c r="I10" s="8">
        <v>152</v>
      </c>
      <c r="J10" s="8">
        <v>160</v>
      </c>
      <c r="K10" s="5">
        <v>156</v>
      </c>
      <c r="L10" s="32">
        <f t="shared" si="0"/>
        <v>-2.5</v>
      </c>
    </row>
    <row r="11" spans="1:12" s="3" customFormat="1" ht="11.45" customHeight="1" x14ac:dyDescent="0.15">
      <c r="A11" s="30"/>
      <c r="B11" s="6" t="s">
        <v>14</v>
      </c>
      <c r="C11" s="5">
        <v>134</v>
      </c>
      <c r="D11" s="5">
        <v>340</v>
      </c>
      <c r="E11" s="31">
        <v>708</v>
      </c>
      <c r="F11" s="5">
        <v>959</v>
      </c>
      <c r="G11" s="5">
        <v>1117</v>
      </c>
      <c r="H11" s="5">
        <v>1120</v>
      </c>
      <c r="I11" s="8">
        <v>1134</v>
      </c>
      <c r="J11" s="8">
        <v>1145</v>
      </c>
      <c r="K11" s="5">
        <v>1151</v>
      </c>
      <c r="L11" s="32">
        <f t="shared" si="0"/>
        <v>0.52401746724891041</v>
      </c>
    </row>
    <row r="12" spans="1:12" s="3" customFormat="1" ht="23.1" customHeight="1" x14ac:dyDescent="0.15">
      <c r="A12" s="30"/>
      <c r="B12" s="14" t="s">
        <v>13</v>
      </c>
      <c r="C12" s="13"/>
      <c r="D12" s="13"/>
      <c r="E12" s="13"/>
      <c r="F12" s="13"/>
      <c r="G12" s="13"/>
      <c r="H12" s="5">
        <v>2298</v>
      </c>
      <c r="I12" s="8">
        <v>2649</v>
      </c>
      <c r="J12" s="8">
        <v>3414</v>
      </c>
      <c r="K12" s="5">
        <v>3927</v>
      </c>
      <c r="L12" s="32">
        <f t="shared" si="0"/>
        <v>15.026362038664317</v>
      </c>
    </row>
    <row r="13" spans="1:12" s="3" customFormat="1" ht="11.45" customHeight="1" x14ac:dyDescent="0.15">
      <c r="A13" s="30"/>
      <c r="B13" s="12" t="s">
        <v>12</v>
      </c>
      <c r="C13" s="11">
        <v>13</v>
      </c>
      <c r="D13" s="11">
        <v>41</v>
      </c>
      <c r="E13" s="31">
        <v>228</v>
      </c>
      <c r="F13" s="11">
        <v>810</v>
      </c>
      <c r="G13" s="11">
        <v>2224</v>
      </c>
      <c r="H13" s="5">
        <v>306</v>
      </c>
      <c r="I13" s="8">
        <v>339</v>
      </c>
      <c r="J13" s="8">
        <v>460</v>
      </c>
      <c r="K13" s="5">
        <v>613</v>
      </c>
      <c r="L13" s="32">
        <f t="shared" si="0"/>
        <v>33.260869565217376</v>
      </c>
    </row>
    <row r="14" spans="1:12" s="3" customFormat="1" ht="11.45" customHeight="1" x14ac:dyDescent="0.15">
      <c r="A14" s="30"/>
      <c r="B14" s="10" t="s">
        <v>11</v>
      </c>
      <c r="C14" s="5">
        <v>2285</v>
      </c>
      <c r="D14" s="5">
        <f>SUM(D5:D13)</f>
        <v>2909</v>
      </c>
      <c r="E14" s="9">
        <f>SUM(E5:E13)</f>
        <v>4671</v>
      </c>
      <c r="F14" s="5">
        <v>7686</v>
      </c>
      <c r="G14" s="5">
        <v>10855</v>
      </c>
      <c r="H14" s="5">
        <v>11273</v>
      </c>
      <c r="I14" s="8">
        <v>12601</v>
      </c>
      <c r="J14" s="8">
        <v>15066</v>
      </c>
      <c r="K14" s="5">
        <v>16431</v>
      </c>
      <c r="L14" s="32">
        <f t="shared" si="0"/>
        <v>9.060135404221441</v>
      </c>
    </row>
    <row r="15" spans="1:12" s="3" customFormat="1" ht="11.45" customHeight="1" x14ac:dyDescent="0.15">
      <c r="A15" s="30" t="s">
        <v>10</v>
      </c>
      <c r="B15" s="6" t="s">
        <v>9</v>
      </c>
      <c r="C15" s="5">
        <v>8013</v>
      </c>
      <c r="D15" s="5">
        <v>6009</v>
      </c>
      <c r="E15" s="33">
        <v>5042</v>
      </c>
      <c r="F15" s="5">
        <v>3951</v>
      </c>
      <c r="G15" s="5">
        <v>2987</v>
      </c>
      <c r="H15" s="4"/>
      <c r="I15" s="7"/>
      <c r="J15" s="7"/>
      <c r="K15" s="7"/>
      <c r="L15" s="34"/>
    </row>
    <row r="16" spans="1:12" s="3" customFormat="1" ht="11.45" customHeight="1" x14ac:dyDescent="0.15">
      <c r="A16" s="30"/>
      <c r="B16" s="6" t="s">
        <v>8</v>
      </c>
      <c r="C16" s="5">
        <v>7525</v>
      </c>
      <c r="D16" s="5">
        <v>5460</v>
      </c>
      <c r="E16" s="33">
        <v>4276</v>
      </c>
      <c r="F16" s="5">
        <v>3103</v>
      </c>
      <c r="G16" s="5">
        <v>2000</v>
      </c>
      <c r="H16" s="4"/>
      <c r="I16" s="4"/>
      <c r="J16" s="4"/>
      <c r="K16" s="4"/>
      <c r="L16" s="34"/>
    </row>
    <row r="17" spans="1:12" s="3" customFormat="1" ht="11.45" customHeight="1" x14ac:dyDescent="0.15">
      <c r="A17" s="30"/>
      <c r="B17" s="6" t="s">
        <v>7</v>
      </c>
      <c r="C17" s="5">
        <v>300300</v>
      </c>
      <c r="D17" s="5">
        <v>245998</v>
      </c>
      <c r="E17" s="33">
        <v>211869</v>
      </c>
      <c r="F17" s="5">
        <v>170361</v>
      </c>
      <c r="G17" s="5">
        <v>97114</v>
      </c>
      <c r="H17" s="4"/>
      <c r="I17" s="4"/>
      <c r="J17" s="4"/>
      <c r="K17" s="4"/>
      <c r="L17" s="34"/>
    </row>
    <row r="18" spans="1:12" s="3" customFormat="1" ht="11.45" customHeight="1" x14ac:dyDescent="0.15">
      <c r="A18" s="30"/>
      <c r="B18" s="6" t="s">
        <v>6</v>
      </c>
      <c r="C18" s="5">
        <v>350765</v>
      </c>
      <c r="D18" s="5">
        <v>298718</v>
      </c>
      <c r="E18" s="33">
        <v>243468</v>
      </c>
      <c r="F18" s="5">
        <v>186528</v>
      </c>
      <c r="G18" s="5">
        <v>93779</v>
      </c>
      <c r="H18" s="4"/>
      <c r="I18" s="4"/>
      <c r="J18" s="4"/>
      <c r="K18" s="4"/>
      <c r="L18" s="34"/>
    </row>
    <row r="19" spans="1:12" s="3" customFormat="1" ht="11.45" customHeight="1" x14ac:dyDescent="0.15">
      <c r="A19" s="30"/>
      <c r="B19" s="6" t="s">
        <v>5</v>
      </c>
      <c r="C19" s="5">
        <v>3290</v>
      </c>
      <c r="D19" s="5">
        <v>2630</v>
      </c>
      <c r="E19" s="33">
        <v>2039</v>
      </c>
      <c r="F19" s="5">
        <f>487+999</f>
        <v>1486</v>
      </c>
      <c r="G19" s="5">
        <v>1134</v>
      </c>
      <c r="H19" s="4"/>
      <c r="I19" s="4"/>
      <c r="J19" s="4"/>
      <c r="K19" s="4"/>
      <c r="L19" s="34"/>
    </row>
    <row r="20" spans="1:12" s="3" customFormat="1" ht="11.45" customHeight="1" x14ac:dyDescent="0.15">
      <c r="A20" s="30"/>
      <c r="B20" s="6" t="s">
        <v>4</v>
      </c>
      <c r="C20" s="5">
        <v>22238</v>
      </c>
      <c r="D20" s="5">
        <v>18083</v>
      </c>
      <c r="E20" s="33">
        <v>14024</v>
      </c>
      <c r="F20" s="5">
        <f>8954+2523</f>
        <v>11477</v>
      </c>
      <c r="G20" s="5">
        <v>8009</v>
      </c>
      <c r="H20" s="4"/>
      <c r="I20" s="4"/>
      <c r="J20" s="4"/>
      <c r="K20" s="4"/>
      <c r="L20" s="34"/>
    </row>
    <row r="21" spans="1:12" s="3" customFormat="1" ht="11.45" customHeight="1" x14ac:dyDescent="0.15">
      <c r="A21" s="30"/>
      <c r="B21" s="6" t="s">
        <v>3</v>
      </c>
      <c r="C21" s="5">
        <v>981</v>
      </c>
      <c r="D21" s="5">
        <v>859</v>
      </c>
      <c r="E21" s="33">
        <v>793</v>
      </c>
      <c r="F21" s="5">
        <v>657</v>
      </c>
      <c r="G21" s="5">
        <v>528</v>
      </c>
      <c r="H21" s="4"/>
      <c r="I21" s="4"/>
      <c r="J21" s="4"/>
      <c r="K21" s="4"/>
      <c r="L21" s="34"/>
    </row>
    <row r="22" spans="1:12" s="3" customFormat="1" ht="11.45" customHeight="1" x14ac:dyDescent="0.15">
      <c r="A22" s="30"/>
      <c r="B22" s="6" t="s">
        <v>2</v>
      </c>
      <c r="C22" s="5">
        <v>12695</v>
      </c>
      <c r="D22" s="5">
        <v>10077</v>
      </c>
      <c r="E22" s="33">
        <v>7465</v>
      </c>
      <c r="F22" s="5">
        <f>2925+2257</f>
        <v>5182</v>
      </c>
      <c r="G22" s="5">
        <v>2653</v>
      </c>
      <c r="H22" s="4"/>
      <c r="I22" s="4"/>
      <c r="J22" s="4"/>
      <c r="K22" s="4"/>
      <c r="L22" s="34"/>
    </row>
    <row r="23" spans="1:12" s="3" customFormat="1" ht="11.45" customHeight="1" x14ac:dyDescent="0.15">
      <c r="A23" s="30"/>
      <c r="B23" s="6" t="s">
        <v>1</v>
      </c>
      <c r="C23" s="5">
        <v>1991</v>
      </c>
      <c r="D23" s="5">
        <v>1757</v>
      </c>
      <c r="E23" s="33">
        <v>1563</v>
      </c>
      <c r="F23" s="5">
        <v>1342</v>
      </c>
      <c r="G23" s="5">
        <v>960</v>
      </c>
      <c r="H23" s="4"/>
      <c r="I23" s="4"/>
      <c r="J23" s="4"/>
      <c r="K23" s="4"/>
      <c r="L23" s="34"/>
    </row>
    <row r="24" spans="1:12" s="2" customFormat="1" ht="116.45" customHeight="1" x14ac:dyDescent="0.25">
      <c r="A24" s="35" t="s">
        <v>0</v>
      </c>
      <c r="B24" s="35"/>
      <c r="C24" s="35"/>
      <c r="D24" s="35"/>
      <c r="E24" s="35"/>
      <c r="F24" s="35"/>
      <c r="G24" s="35"/>
      <c r="H24" s="35"/>
      <c r="I24" s="35"/>
      <c r="J24" s="35"/>
      <c r="K24" s="35"/>
      <c r="L24" s="35"/>
    </row>
    <row r="25" spans="1:12" ht="10.5" customHeight="1" x14ac:dyDescent="0.15"/>
  </sheetData>
  <mergeCells count="12">
    <mergeCell ref="A15:A23"/>
    <mergeCell ref="A24:L24"/>
    <mergeCell ref="C3:C4"/>
    <mergeCell ref="D3:D4"/>
    <mergeCell ref="E3:E4"/>
    <mergeCell ref="F3:F4"/>
    <mergeCell ref="G3:G4"/>
    <mergeCell ref="I3:I4"/>
    <mergeCell ref="J3:J4"/>
    <mergeCell ref="H3:H4"/>
    <mergeCell ref="K3:K4"/>
    <mergeCell ref="A5:A14"/>
  </mergeCells>
  <phoneticPr fontId="3"/>
  <pageMargins left="0.59055118110236227" right="0.59055118110236227" top="0.3937007874015748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林業機械の保有台数</vt:lpstr>
      <vt:lpstr>林業機械の保有台数!Print_Area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2026-06-19T08:24:31Z</dcterms:created>
  <dcterms:modified xsi:type="dcterms:W3CDTF">2026-06-23T09:56:32Z</dcterms:modified>
</cp:coreProperties>
</file>