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9E1F9D47-CD69-4F24-AAFE-B00242431CC6}" xr6:coauthVersionLast="47" xr6:coauthVersionMax="47" xr10:uidLastSave="{00000000-0000-0000-0000-000000000000}"/>
  <bookViews>
    <workbookView xWindow="-120" yWindow="-120" windowWidth="29040" windowHeight="15720" xr2:uid="{B2F9B583-985F-4292-85AB-4DEDBAF856ED}"/>
  </bookViews>
  <sheets>
    <sheet name="資料Ⅲ-23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5" l="1"/>
  <c r="J6" i="5"/>
  <c r="L6" i="5" s="1"/>
  <c r="J5" i="5"/>
  <c r="J8" i="5" s="1"/>
  <c r="J7" i="5"/>
  <c r="L7" i="5" s="1"/>
  <c r="K7" i="5"/>
  <c r="K5" i="5"/>
  <c r="L5" i="5" s="1"/>
  <c r="L9" i="5" s="1"/>
  <c r="K6" i="5"/>
  <c r="K8" i="5" s="1"/>
  <c r="K12" i="5" s="1"/>
  <c r="B8" i="5"/>
  <c r="D8" i="5"/>
  <c r="H8" i="5"/>
  <c r="E8" i="5"/>
  <c r="G8" i="5"/>
  <c r="C8" i="5"/>
  <c r="J12" i="5" l="1"/>
  <c r="L8" i="5"/>
</calcChain>
</file>

<file path=xl/sharedStrings.xml><?xml version="1.0" encoding="utf-8"?>
<sst xmlns="http://schemas.openxmlformats.org/spreadsheetml/2006/main" count="21" uniqueCount="21">
  <si>
    <t>計</t>
    <rPh sb="0" eb="1">
      <t>ケイ</t>
    </rPh>
    <phoneticPr fontId="9"/>
  </si>
  <si>
    <t>発電機のみ所有</t>
    <rPh sb="2" eb="3">
      <t>キ</t>
    </rPh>
    <rPh sb="5" eb="7">
      <t>ショユウ</t>
    </rPh>
    <phoneticPr fontId="9"/>
  </si>
  <si>
    <t>ボイラーのみ所有</t>
    <rPh sb="6" eb="8">
      <t>ショユウ</t>
    </rPh>
    <phoneticPr fontId="9"/>
  </si>
  <si>
    <t>〇事業所が所有する利用機器別木質バイオマス利用量</t>
    <rPh sb="1" eb="4">
      <t>ジギョウショ</t>
    </rPh>
    <rPh sb="5" eb="7">
      <t>ショユウ</t>
    </rPh>
    <rPh sb="9" eb="11">
      <t>リヨウ</t>
    </rPh>
    <rPh sb="11" eb="13">
      <t>キキ</t>
    </rPh>
    <rPh sb="13" eb="14">
      <t>ベツ</t>
    </rPh>
    <rPh sb="14" eb="16">
      <t>モクシツ</t>
    </rPh>
    <rPh sb="21" eb="23">
      <t>リヨウ</t>
    </rPh>
    <rPh sb="23" eb="24">
      <t>リョウ</t>
    </rPh>
    <phoneticPr fontId="9"/>
  </si>
  <si>
    <t>輸入木質ペレット</t>
    <rPh sb="0" eb="2">
      <t>ユニュウ</t>
    </rPh>
    <rPh sb="2" eb="4">
      <t>モクシツ</t>
    </rPh>
    <phoneticPr fontId="10"/>
  </si>
  <si>
    <t>国内製造木質ペレット</t>
    <rPh sb="0" eb="2">
      <t>コクナイ</t>
    </rPh>
    <rPh sb="2" eb="4">
      <t>セイゾウ</t>
    </rPh>
    <rPh sb="4" eb="6">
      <t>モクシツ</t>
    </rPh>
    <phoneticPr fontId="9"/>
  </si>
  <si>
    <t>その他の木材由来チップ</t>
  </si>
  <si>
    <t>建設資材廃棄物由来チップ</t>
    <rPh sb="7" eb="9">
      <t>ユライ</t>
    </rPh>
    <phoneticPr fontId="10"/>
  </si>
  <si>
    <t>製材等残材由来チップ</t>
    <rPh sb="0" eb="3">
      <t>セイザイナド</t>
    </rPh>
    <rPh sb="3" eb="5">
      <t>ザンザイ</t>
    </rPh>
    <rPh sb="5" eb="7">
      <t>ユライ</t>
    </rPh>
    <phoneticPr fontId="10"/>
  </si>
  <si>
    <t>間伐材・林地残材等由来チップ</t>
    <rPh sb="0" eb="3">
      <t>カンバツザイ</t>
    </rPh>
    <rPh sb="4" eb="6">
      <t>リンチ</t>
    </rPh>
    <rPh sb="6" eb="8">
      <t>ザンザイ</t>
    </rPh>
    <rPh sb="8" eb="9">
      <t>トウ</t>
    </rPh>
    <rPh sb="9" eb="11">
      <t>ユライ</t>
    </rPh>
    <phoneticPr fontId="10"/>
  </si>
  <si>
    <t>合計</t>
    <rPh sb="0" eb="2">
      <t>ゴウケイ</t>
    </rPh>
    <phoneticPr fontId="5"/>
  </si>
  <si>
    <t>-</t>
    <phoneticPr fontId="1"/>
  </si>
  <si>
    <t>発電機及びボイラーの両方を所有</t>
    <rPh sb="0" eb="2">
      <t>ハツデン</t>
    </rPh>
    <rPh sb="2" eb="3">
      <t>キ</t>
    </rPh>
    <rPh sb="3" eb="4">
      <t>オヨ</t>
    </rPh>
    <rPh sb="10" eb="11">
      <t>リョウ</t>
    </rPh>
    <rPh sb="11" eb="12">
      <t>カタ</t>
    </rPh>
    <rPh sb="13" eb="14">
      <t>ショ</t>
    </rPh>
    <rPh sb="14" eb="15">
      <t>アリ</t>
    </rPh>
    <phoneticPr fontId="9"/>
  </si>
  <si>
    <t>前年比</t>
  </si>
  <si>
    <t>単位：絶乾万トン</t>
    <rPh sb="0" eb="2">
      <t>タンイ</t>
    </rPh>
    <rPh sb="3" eb="4">
      <t>ゼッ</t>
    </rPh>
    <rPh sb="4" eb="5">
      <t>カワ</t>
    </rPh>
    <rPh sb="5" eb="6">
      <t>マン</t>
    </rPh>
    <phoneticPr fontId="9"/>
  </si>
  <si>
    <t>輸入チップ・輸入丸太由来チップ</t>
    <rPh sb="0" eb="2">
      <t>ユニュウ</t>
    </rPh>
    <rPh sb="6" eb="10">
      <t>ユニュウマルタ</t>
    </rPh>
    <rPh sb="10" eb="12">
      <t>ユライ</t>
    </rPh>
    <phoneticPr fontId="10"/>
  </si>
  <si>
    <t>木材チップ由来
計（万トン）</t>
    <rPh sb="8" eb="9">
      <t>ケイ</t>
    </rPh>
    <rPh sb="10" eb="11">
      <t>マン</t>
    </rPh>
    <phoneticPr fontId="5"/>
  </si>
  <si>
    <t>木質ペレット由来
計（万トン）</t>
    <rPh sb="9" eb="10">
      <t>ケイ</t>
    </rPh>
    <rPh sb="11" eb="12">
      <t>マン</t>
    </rPh>
    <phoneticPr fontId="5"/>
  </si>
  <si>
    <t>前年</t>
    <phoneticPr fontId="1"/>
  </si>
  <si>
    <t xml:space="preserve">  注：木材チップの重量は絶乾重量。</t>
    <rPh sb="2" eb="3">
      <t>チュウ</t>
    </rPh>
    <rPh sb="4" eb="6">
      <t>モクザイ</t>
    </rPh>
    <rPh sb="10" eb="12">
      <t>ジュウリョウ</t>
    </rPh>
    <rPh sb="13" eb="14">
      <t>ゼツ</t>
    </rPh>
    <rPh sb="14" eb="15">
      <t>イヌイ</t>
    </rPh>
    <rPh sb="15" eb="17">
      <t>ジュウリョウ</t>
    </rPh>
    <phoneticPr fontId="5"/>
  </si>
  <si>
    <t>資料：農林水産省「令和６年木質バイオマスエネルギー利用動向調査」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</si>
</sst>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);[Red]\(#,##0\)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38" fontId="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1" applyFont="1">
      <alignment vertical="center"/>
    </xf>
    <xf numFmtId="1" fontId="2" fillId="0" borderId="0" xfId="1" applyNumberFormat="1">
      <alignment vertical="center"/>
    </xf>
    <xf numFmtId="0" fontId="4" fillId="0" borderId="0" xfId="1" applyFont="1">
      <alignment vertical="center"/>
    </xf>
    <xf numFmtId="176" fontId="0" fillId="0" borderId="0" xfId="2" applyNumberFormat="1" applyFont="1">
      <alignment vertical="center"/>
    </xf>
    <xf numFmtId="38" fontId="7" fillId="0" borderId="0" xfId="3" applyFont="1" applyFill="1" applyBorder="1" applyAlignment="1">
      <alignment horizontal="right" vertical="center"/>
    </xf>
    <xf numFmtId="3" fontId="11" fillId="0" borderId="0" xfId="4" applyNumberFormat="1" applyFont="1" applyAlignment="1">
      <alignment horizontal="left" vertical="top"/>
    </xf>
    <xf numFmtId="176" fontId="2" fillId="0" borderId="0" xfId="6" applyNumberFormat="1" applyFont="1">
      <alignment vertical="center"/>
    </xf>
    <xf numFmtId="3" fontId="7" fillId="0" borderId="0" xfId="1" applyNumberFormat="1" applyFont="1" applyAlignment="1">
      <alignment horizontal="right" vertical="center"/>
    </xf>
    <xf numFmtId="3" fontId="8" fillId="0" borderId="0" xfId="1" applyNumberFormat="1" applyFont="1" applyAlignment="1">
      <alignment horizontal="right" vertical="center"/>
    </xf>
    <xf numFmtId="177" fontId="7" fillId="0" borderId="2" xfId="3" applyNumberFormat="1" applyFont="1" applyFill="1" applyBorder="1" applyAlignment="1">
      <alignment horizontal="right" vertical="center" wrapText="1"/>
    </xf>
    <xf numFmtId="38" fontId="7" fillId="0" borderId="2" xfId="3" applyFont="1" applyFill="1" applyBorder="1" applyAlignment="1">
      <alignment horizontal="right" vertical="center"/>
    </xf>
    <xf numFmtId="177" fontId="7" fillId="0" borderId="1" xfId="3" applyNumberFormat="1" applyFont="1" applyFill="1" applyBorder="1" applyAlignment="1">
      <alignment horizontal="right" vertical="center"/>
    </xf>
    <xf numFmtId="177" fontId="7" fillId="0" borderId="4" xfId="3" applyNumberFormat="1" applyFont="1" applyFill="1" applyBorder="1" applyAlignment="1">
      <alignment horizontal="right" vertical="center"/>
    </xf>
    <xf numFmtId="177" fontId="7" fillId="0" borderId="3" xfId="3" applyNumberFormat="1" applyFont="1" applyFill="1" applyBorder="1" applyAlignment="1">
      <alignment horizontal="right" vertical="center"/>
    </xf>
    <xf numFmtId="38" fontId="7" fillId="0" borderId="1" xfId="3" applyFont="1" applyFill="1" applyBorder="1" applyAlignment="1">
      <alignment horizontal="right" vertical="center"/>
    </xf>
    <xf numFmtId="0" fontId="7" fillId="0" borderId="6" xfId="4" applyFont="1" applyBorder="1" applyAlignment="1">
      <alignment horizontal="center" vertical="center" shrinkToFit="1"/>
    </xf>
    <xf numFmtId="3" fontId="7" fillId="0" borderId="6" xfId="4" applyNumberFormat="1" applyFont="1" applyBorder="1" applyAlignment="1">
      <alignment horizontal="center" vertical="center" shrinkToFit="1"/>
    </xf>
    <xf numFmtId="3" fontId="7" fillId="0" borderId="6" xfId="1" applyNumberFormat="1" applyFont="1" applyBorder="1" applyAlignment="1">
      <alignment horizontal="center" vertical="center" wrapText="1" shrinkToFit="1"/>
    </xf>
    <xf numFmtId="38" fontId="7" fillId="0" borderId="6" xfId="3" applyFont="1" applyFill="1" applyBorder="1" applyAlignment="1">
      <alignment horizontal="center" vertical="center" wrapText="1"/>
    </xf>
    <xf numFmtId="3" fontId="7" fillId="0" borderId="6" xfId="1" applyNumberFormat="1" applyFont="1" applyBorder="1" applyAlignment="1">
      <alignment vertical="center" wrapText="1" shrinkToFit="1"/>
    </xf>
    <xf numFmtId="3" fontId="7" fillId="0" borderId="6" xfId="1" applyNumberFormat="1" applyFont="1" applyBorder="1" applyAlignment="1">
      <alignment horizontal="left" vertical="center" wrapText="1" shrinkToFit="1"/>
    </xf>
    <xf numFmtId="3" fontId="7" fillId="0" borderId="2" xfId="1" applyNumberFormat="1" applyFont="1" applyBorder="1" applyAlignment="1">
      <alignment horizontal="center" vertical="center" wrapText="1" shrinkToFit="1"/>
    </xf>
    <xf numFmtId="3" fontId="7" fillId="0" borderId="3" xfId="1" applyNumberFormat="1" applyFont="1" applyBorder="1" applyAlignment="1">
      <alignment horizontal="center" vertical="center" wrapText="1" shrinkToFit="1"/>
    </xf>
    <xf numFmtId="0" fontId="4" fillId="0" borderId="6" xfId="1" applyFont="1" applyBorder="1" applyAlignment="1">
      <alignment horizontal="center" vertical="center"/>
    </xf>
    <xf numFmtId="0" fontId="7" fillId="0" borderId="5" xfId="4" applyFont="1" applyBorder="1" applyAlignment="1">
      <alignment horizontal="left" vertical="center"/>
    </xf>
    <xf numFmtId="3" fontId="7" fillId="0" borderId="5" xfId="1" applyNumberFormat="1" applyFont="1" applyBorder="1" applyAlignment="1">
      <alignment horizontal="right" vertical="center" shrinkToFit="1"/>
    </xf>
    <xf numFmtId="177" fontId="7" fillId="0" borderId="5" xfId="3" applyNumberFormat="1" applyFont="1" applyFill="1" applyBorder="1" applyAlignment="1">
      <alignment horizontal="right" vertical="center" wrapText="1"/>
    </xf>
    <xf numFmtId="3" fontId="7" fillId="0" borderId="5" xfId="3" applyNumberFormat="1" applyFont="1" applyFill="1" applyBorder="1" applyAlignment="1">
      <alignment horizontal="right" vertical="center"/>
    </xf>
    <xf numFmtId="38" fontId="7" fillId="0" borderId="1" xfId="5" applyFont="1" applyFill="1" applyBorder="1">
      <alignment vertical="center"/>
    </xf>
    <xf numFmtId="177" fontId="4" fillId="0" borderId="5" xfId="1" applyNumberFormat="1" applyFont="1" applyBorder="1">
      <alignment vertical="center"/>
    </xf>
    <xf numFmtId="0" fontId="7" fillId="0" borderId="4" xfId="4" applyFont="1" applyBorder="1" applyAlignment="1">
      <alignment horizontal="left" vertical="center"/>
    </xf>
    <xf numFmtId="3" fontId="7" fillId="0" borderId="4" xfId="1" applyNumberFormat="1" applyFont="1" applyBorder="1" applyAlignment="1">
      <alignment horizontal="right" vertical="center" wrapText="1" shrinkToFit="1"/>
    </xf>
    <xf numFmtId="177" fontId="7" fillId="0" borderId="4" xfId="3" applyNumberFormat="1" applyFont="1" applyFill="1" applyBorder="1" applyAlignment="1">
      <alignment horizontal="right" vertical="center" wrapText="1"/>
    </xf>
    <xf numFmtId="3" fontId="7" fillId="0" borderId="4" xfId="3" applyNumberFormat="1" applyFont="1" applyFill="1" applyBorder="1" applyAlignment="1">
      <alignment horizontal="right" vertical="center"/>
    </xf>
    <xf numFmtId="38" fontId="7" fillId="0" borderId="4" xfId="5" applyFont="1" applyFill="1" applyBorder="1">
      <alignment vertical="center"/>
    </xf>
    <xf numFmtId="177" fontId="4" fillId="0" borderId="4" xfId="1" applyNumberFormat="1" applyFont="1" applyBorder="1">
      <alignment vertical="center"/>
    </xf>
    <xf numFmtId="0" fontId="7" fillId="0" borderId="3" xfId="4" applyFont="1" applyBorder="1" applyAlignment="1">
      <alignment horizontal="left" vertical="center" wrapText="1"/>
    </xf>
    <xf numFmtId="3" fontId="7" fillId="0" borderId="3" xfId="1" applyNumberFormat="1" applyFont="1" applyBorder="1" applyAlignment="1">
      <alignment horizontal="right" vertical="center" shrinkToFit="1"/>
    </xf>
    <xf numFmtId="177" fontId="7" fillId="0" borderId="3" xfId="3" applyNumberFormat="1" applyFont="1" applyFill="1" applyBorder="1" applyAlignment="1">
      <alignment horizontal="right" vertical="center" wrapText="1"/>
    </xf>
    <xf numFmtId="3" fontId="7" fillId="0" borderId="3" xfId="3" applyNumberFormat="1" applyFont="1" applyFill="1" applyBorder="1" applyAlignment="1">
      <alignment horizontal="right" vertical="center"/>
    </xf>
    <xf numFmtId="38" fontId="7" fillId="0" borderId="3" xfId="5" applyFont="1" applyFill="1" applyBorder="1">
      <alignment vertical="center"/>
    </xf>
    <xf numFmtId="177" fontId="4" fillId="0" borderId="3" xfId="1" applyNumberFormat="1" applyFont="1" applyBorder="1">
      <alignment vertical="center"/>
    </xf>
    <xf numFmtId="0" fontId="7" fillId="0" borderId="1" xfId="4" applyFont="1" applyBorder="1" applyAlignment="1">
      <alignment horizontal="left" vertical="center"/>
    </xf>
    <xf numFmtId="177" fontId="4" fillId="0" borderId="1" xfId="1" applyNumberFormat="1" applyFont="1" applyBorder="1">
      <alignment vertical="center"/>
    </xf>
    <xf numFmtId="0" fontId="7" fillId="0" borderId="0" xfId="4" applyFont="1" applyAlignment="1">
      <alignment horizontal="left" vertical="center"/>
    </xf>
    <xf numFmtId="177" fontId="4" fillId="0" borderId="0" xfId="1" applyNumberFormat="1" applyFont="1">
      <alignment vertical="center"/>
    </xf>
    <xf numFmtId="38" fontId="4" fillId="0" borderId="0" xfId="7" applyFont="1" applyFill="1">
      <alignment vertical="center"/>
    </xf>
    <xf numFmtId="38" fontId="2" fillId="0" borderId="0" xfId="1" applyNumberFormat="1">
      <alignment vertical="center"/>
    </xf>
    <xf numFmtId="176" fontId="4" fillId="0" borderId="0" xfId="1" applyNumberFormat="1" applyFont="1">
      <alignment vertical="center"/>
    </xf>
  </cellXfs>
  <cellStyles count="8">
    <cellStyle name="パーセント" xfId="6" builtinId="5"/>
    <cellStyle name="パーセント 2" xfId="2" xr:uid="{5E63FCF5-EE41-446B-AF99-667114FAF125}"/>
    <cellStyle name="桁区切り" xfId="7" builtinId="6"/>
    <cellStyle name="桁区切り 2" xfId="3" xr:uid="{880E3D8C-B9A2-47F4-97FB-FAC4698B9351}"/>
    <cellStyle name="桁区切り 3" xfId="5" xr:uid="{DB5643B6-B3F4-4C13-9843-3EF8C318E392}"/>
    <cellStyle name="標準" xfId="0" builtinId="0"/>
    <cellStyle name="標準 2" xfId="1" xr:uid="{B00F44E6-5060-4851-9E63-63FB36AA609C}"/>
    <cellStyle name="標準 2 2" xfId="4" xr:uid="{3C11AE10-ABA6-492D-A68D-FA163B8F36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5618478806708981"/>
          <c:y val="4.8675221522920219E-2"/>
          <c:w val="0.52978015356535868"/>
          <c:h val="0.740971677341687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'資料Ⅲ-23'!$A$5</c:f>
              <c:strCache>
                <c:ptCount val="1"/>
                <c:pt idx="0">
                  <c:v>発電機のみ所有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'資料Ⅲ-23'!$B$4:$H$4</c:f>
              <c:strCache>
                <c:ptCount val="7"/>
                <c:pt idx="0">
                  <c:v>輸入木質ペレット</c:v>
                </c:pt>
                <c:pt idx="1">
                  <c:v>輸入チップ・輸入丸太由来チップ</c:v>
                </c:pt>
                <c:pt idx="2">
                  <c:v>国内製造木質ペレット</c:v>
                </c:pt>
                <c:pt idx="3">
                  <c:v>その他の木材由来チップ</c:v>
                </c:pt>
                <c:pt idx="4">
                  <c:v>建設資材廃棄物由来チップ</c:v>
                </c:pt>
                <c:pt idx="5">
                  <c:v>製材等残材由来チップ</c:v>
                </c:pt>
                <c:pt idx="6">
                  <c:v>間伐材・林地残材等由来チップ</c:v>
                </c:pt>
              </c:strCache>
            </c:strRef>
          </c:cat>
          <c:val>
            <c:numRef>
              <c:f>'資料Ⅲ-23'!$B$5:$H$5</c:f>
              <c:numCache>
                <c:formatCode>#,##0_);[Red]\(#,##0\)</c:formatCode>
                <c:ptCount val="7"/>
                <c:pt idx="0" formatCode="#,##0">
                  <c:v>358.7679</c:v>
                </c:pt>
                <c:pt idx="1">
                  <c:v>61.114600000000003</c:v>
                </c:pt>
                <c:pt idx="2" formatCode="#,##0">
                  <c:v>5.0571999999999999</c:v>
                </c:pt>
                <c:pt idx="3">
                  <c:v>26.1508</c:v>
                </c:pt>
                <c:pt idx="4">
                  <c:v>160.47880000000001</c:v>
                </c:pt>
                <c:pt idx="5">
                  <c:v>47.982700000000001</c:v>
                </c:pt>
                <c:pt idx="6">
                  <c:v>363.03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DD-4234-89E7-A46A7A9FBB78}"/>
            </c:ext>
          </c:extLst>
        </c:ser>
        <c:ser>
          <c:idx val="2"/>
          <c:order val="1"/>
          <c:tx>
            <c:strRef>
              <c:f>'資料Ⅲ-23'!$A$7</c:f>
              <c:strCache>
                <c:ptCount val="1"/>
                <c:pt idx="0">
                  <c:v>発電機及びボイラーの両方を所有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'資料Ⅲ-23'!$B$4:$H$4</c:f>
              <c:strCache>
                <c:ptCount val="7"/>
                <c:pt idx="0">
                  <c:v>輸入木質ペレット</c:v>
                </c:pt>
                <c:pt idx="1">
                  <c:v>輸入チップ・輸入丸太由来チップ</c:v>
                </c:pt>
                <c:pt idx="2">
                  <c:v>国内製造木質ペレット</c:v>
                </c:pt>
                <c:pt idx="3">
                  <c:v>その他の木材由来チップ</c:v>
                </c:pt>
                <c:pt idx="4">
                  <c:v>建設資材廃棄物由来チップ</c:v>
                </c:pt>
                <c:pt idx="5">
                  <c:v>製材等残材由来チップ</c:v>
                </c:pt>
                <c:pt idx="6">
                  <c:v>間伐材・林地残材等由来チップ</c:v>
                </c:pt>
              </c:strCache>
            </c:strRef>
          </c:cat>
          <c:val>
            <c:numRef>
              <c:f>'資料Ⅲ-23'!$B$7:$H$7</c:f>
              <c:numCache>
                <c:formatCode>#,##0_);[Red]\(#,##0\)</c:formatCode>
                <c:ptCount val="7"/>
                <c:pt idx="0" formatCode="#,##0">
                  <c:v>157.56110000000001</c:v>
                </c:pt>
                <c:pt idx="1">
                  <c:v>12.7989</c:v>
                </c:pt>
                <c:pt idx="2" formatCode="#,##0">
                  <c:v>3.9946999999999999</c:v>
                </c:pt>
                <c:pt idx="3">
                  <c:v>14.734500000000001</c:v>
                </c:pt>
                <c:pt idx="4">
                  <c:v>176.4127</c:v>
                </c:pt>
                <c:pt idx="5">
                  <c:v>76.879300000000001</c:v>
                </c:pt>
                <c:pt idx="6">
                  <c:v>170.76300000000001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EDD-4234-89E7-A46A7A9FBB78}"/>
            </c:ext>
          </c:extLst>
        </c:ser>
        <c:ser>
          <c:idx val="1"/>
          <c:order val="2"/>
          <c:tx>
            <c:strRef>
              <c:f>'資料Ⅲ-23'!$A$6</c:f>
              <c:strCache>
                <c:ptCount val="1"/>
                <c:pt idx="0">
                  <c:v>ボイラーのみ所有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'資料Ⅲ-23'!$B$4:$H$4</c:f>
              <c:strCache>
                <c:ptCount val="7"/>
                <c:pt idx="0">
                  <c:v>輸入木質ペレット</c:v>
                </c:pt>
                <c:pt idx="1">
                  <c:v>輸入チップ・輸入丸太由来チップ</c:v>
                </c:pt>
                <c:pt idx="2">
                  <c:v>国内製造木質ペレット</c:v>
                </c:pt>
                <c:pt idx="3">
                  <c:v>その他の木材由来チップ</c:v>
                </c:pt>
                <c:pt idx="4">
                  <c:v>建設資材廃棄物由来チップ</c:v>
                </c:pt>
                <c:pt idx="5">
                  <c:v>製材等残材由来チップ</c:v>
                </c:pt>
                <c:pt idx="6">
                  <c:v>間伐材・林地残材等由来チップ</c:v>
                </c:pt>
              </c:strCache>
            </c:strRef>
          </c:cat>
          <c:val>
            <c:numRef>
              <c:f>'資料Ⅲ-23'!$B$6:$H$6</c:f>
              <c:numCache>
                <c:formatCode>#,##0_);[Red]\(#,##0\)</c:formatCode>
                <c:ptCount val="7"/>
                <c:pt idx="0" formatCode="#,##0">
                  <c:v>1.61E-2</c:v>
                </c:pt>
                <c:pt idx="1">
                  <c:v>0</c:v>
                </c:pt>
                <c:pt idx="2" formatCode="#,##0">
                  <c:v>3.1215999999999999</c:v>
                </c:pt>
                <c:pt idx="3">
                  <c:v>0.21279999999999999</c:v>
                </c:pt>
                <c:pt idx="4">
                  <c:v>53.093499999999999</c:v>
                </c:pt>
                <c:pt idx="5">
                  <c:v>57.6477</c:v>
                </c:pt>
                <c:pt idx="6">
                  <c:v>11.337300000000001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EDD-4234-89E7-A46A7A9FBB78}"/>
            </c:ext>
          </c:extLst>
        </c:ser>
        <c:ser>
          <c:idx val="3"/>
          <c:order val="3"/>
          <c:tx>
            <c:strRef>
              <c:f>'資料Ⅲ-23'!$A$8</c:f>
              <c:strCache>
                <c:ptCount val="1"/>
                <c:pt idx="0">
                  <c:v>計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2.2408992408230969E-2"/>
                  <c:y val="5.4829815311393688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EA-4E9D-978B-C81993E529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'資料Ⅲ-23'!$B$8:$H$8</c:f>
              <c:numCache>
                <c:formatCode>#,##0_);[Red]\(#,##0\)</c:formatCode>
                <c:ptCount val="7"/>
                <c:pt idx="0">
                  <c:v>516.3451</c:v>
                </c:pt>
                <c:pt idx="1">
                  <c:v>73.913499999999999</c:v>
                </c:pt>
                <c:pt idx="2">
                  <c:v>12.173499999999999</c:v>
                </c:pt>
                <c:pt idx="3">
                  <c:v>41.098100000000002</c:v>
                </c:pt>
                <c:pt idx="4">
                  <c:v>389.98500000000001</c:v>
                </c:pt>
                <c:pt idx="5">
                  <c:v>182.50970000000001</c:v>
                </c:pt>
                <c:pt idx="6">
                  <c:v>545.13030000000003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EDD-4234-89E7-A46A7A9FBB7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625182224"/>
        <c:axId val="625180584"/>
      </c:barChart>
      <c:catAx>
        <c:axId val="62518222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625180584"/>
        <c:crosses val="autoZero"/>
        <c:auto val="1"/>
        <c:lblAlgn val="ctr"/>
        <c:lblOffset val="100"/>
        <c:noMultiLvlLbl val="0"/>
      </c:catAx>
      <c:valAx>
        <c:axId val="625180584"/>
        <c:scaling>
          <c:orientation val="minMax"/>
          <c:max val="600"/>
        </c:scaling>
        <c:delete val="0"/>
        <c:axPos val="b"/>
        <c:numFmt formatCode="#,##0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625182224"/>
        <c:crosses val="autoZero"/>
        <c:crossBetween val="between"/>
        <c:majorUnit val="100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6.9437693704078693E-2"/>
          <c:y val="0.88734972841468385"/>
          <c:w val="0.86766021554624384"/>
          <c:h val="7.6944955710413959E-2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551248</xdr:colOff>
      <xdr:row>13</xdr:row>
      <xdr:rowOff>90211</xdr:rowOff>
    </xdr:from>
    <xdr:to>
      <xdr:col>3</xdr:col>
      <xdr:colOff>895350</xdr:colOff>
      <xdr:row>22</xdr:row>
      <xdr:rowOff>75145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168EDF97-297C-F224-EF6F-F03BBE6A408D}"/>
            </a:ext>
          </a:extLst>
        </xdr:cNvPr>
        <xdr:cNvGrpSpPr>
          <a:grpSpLocks noChangeAspect="1"/>
        </xdr:cNvGrpSpPr>
      </xdr:nvGrpSpPr>
      <xdr:grpSpPr>
        <a:xfrm>
          <a:off x="551248" y="4290736"/>
          <a:ext cx="4039802" cy="2042334"/>
          <a:chOff x="551248" y="4814608"/>
          <a:chExt cx="4200294" cy="2149597"/>
        </a:xfrm>
      </xdr:grpSpPr>
      <xdr:grpSp>
        <xdr:nvGrpSpPr>
          <xdr:cNvPr id="13" name="グループ化 12">
            <a:extLst>
              <a:ext uri="{FF2B5EF4-FFF2-40B4-BE49-F238E27FC236}">
                <a16:creationId xmlns:a16="http://schemas.microsoft.com/office/drawing/2014/main" id="{33D0FC77-C57C-C696-48B2-EB0DAD6CC30D}"/>
              </a:ext>
            </a:extLst>
          </xdr:cNvPr>
          <xdr:cNvGrpSpPr/>
        </xdr:nvGrpSpPr>
        <xdr:grpSpPr>
          <a:xfrm>
            <a:off x="551248" y="4814608"/>
            <a:ext cx="4142184" cy="2149597"/>
            <a:chOff x="551248" y="4814608"/>
            <a:chExt cx="4142184" cy="2149597"/>
          </a:xfrm>
        </xdr:grpSpPr>
        <xdr:graphicFrame macro="">
          <xdr:nvGraphicFramePr>
            <xdr:cNvPr id="11" name="グラフ 4">
              <a:extLst>
                <a:ext uri="{FF2B5EF4-FFF2-40B4-BE49-F238E27FC236}">
                  <a16:creationId xmlns:a16="http://schemas.microsoft.com/office/drawing/2014/main" id="{6FFD26C4-B4BA-46A3-F0B2-B094D2C7EF28}"/>
                </a:ext>
              </a:extLst>
            </xdr:cNvPr>
            <xdr:cNvGraphicFramePr>
              <a:graphicFrameLocks/>
            </xdr:cNvGraphicFramePr>
          </xdr:nvGraphicFramePr>
          <xdr:xfrm>
            <a:off x="551248" y="4814608"/>
            <a:ext cx="3888000" cy="2149597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5" name="右中かっこ 4">
              <a:extLst>
                <a:ext uri="{FF2B5EF4-FFF2-40B4-BE49-F238E27FC236}">
                  <a16:creationId xmlns:a16="http://schemas.microsoft.com/office/drawing/2014/main" id="{30CC9295-5671-B977-50E0-EEA04685CAF7}"/>
                </a:ext>
              </a:extLst>
            </xdr:cNvPr>
            <xdr:cNvSpPr/>
          </xdr:nvSpPr>
          <xdr:spPr>
            <a:xfrm>
              <a:off x="3945616" y="4964363"/>
              <a:ext cx="221446" cy="1049087"/>
            </a:xfrm>
            <a:prstGeom prst="rightBrace">
              <a:avLst>
                <a:gd name="adj1" fmla="val 22671"/>
                <a:gd name="adj2" fmla="val 50000"/>
              </a:avLst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sp macro="" textlink="">
          <xdr:nvSpPr>
            <xdr:cNvPr id="6" name="テキスト ボックス 5">
              <a:extLst>
                <a:ext uri="{FF2B5EF4-FFF2-40B4-BE49-F238E27FC236}">
                  <a16:creationId xmlns:a16="http://schemas.microsoft.com/office/drawing/2014/main" id="{29A278E0-23B8-C530-27F5-07533BDC3227}"/>
                </a:ext>
              </a:extLst>
            </xdr:cNvPr>
            <xdr:cNvSpPr txBox="1"/>
          </xdr:nvSpPr>
          <xdr:spPr>
            <a:xfrm>
              <a:off x="4203427" y="5392773"/>
              <a:ext cx="490005" cy="182527"/>
            </a:xfrm>
            <a:prstGeom prst="rect">
              <a:avLst/>
            </a:prstGeom>
            <a:solidFill>
              <a:schemeClr val="bg1"/>
            </a:solidFill>
            <a:ln w="3175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tIns="36000" rIns="36000" bIns="36000" rtlCol="0" anchor="t">
              <a:noAutofit/>
            </a:bodyPr>
            <a:lstStyle/>
            <a:p>
              <a:r>
                <a:rPr kumimoji="1" lang="ja-JP" altLang="en-US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国内製造</a:t>
              </a:r>
            </a:p>
          </xdr:txBody>
        </xdr:sp>
        <xdr:sp macro="" textlink="">
          <xdr:nvSpPr>
            <xdr:cNvPr id="7" name="右中かっこ 6">
              <a:extLst>
                <a:ext uri="{FF2B5EF4-FFF2-40B4-BE49-F238E27FC236}">
                  <a16:creationId xmlns:a16="http://schemas.microsoft.com/office/drawing/2014/main" id="{B9CDD892-F29D-178D-31A8-91DBDE44F68E}"/>
                </a:ext>
              </a:extLst>
            </xdr:cNvPr>
            <xdr:cNvSpPr/>
          </xdr:nvSpPr>
          <xdr:spPr>
            <a:xfrm>
              <a:off x="3952554" y="6089650"/>
              <a:ext cx="184583" cy="362187"/>
            </a:xfrm>
            <a:prstGeom prst="rightBrace">
              <a:avLst>
                <a:gd name="adj1" fmla="val 22094"/>
                <a:gd name="adj2" fmla="val 50000"/>
              </a:avLst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1D7F82F7-EF8D-8330-ED1C-9C8EF679A533}"/>
                </a:ext>
              </a:extLst>
            </xdr:cNvPr>
            <xdr:cNvSpPr txBox="1"/>
          </xdr:nvSpPr>
          <xdr:spPr>
            <a:xfrm>
              <a:off x="4214332" y="6175496"/>
              <a:ext cx="265357" cy="168153"/>
            </a:xfrm>
            <a:prstGeom prst="rect">
              <a:avLst/>
            </a:prstGeom>
            <a:solidFill>
              <a:schemeClr val="bg1"/>
            </a:solidFill>
            <a:ln w="3175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tIns="36000" rIns="36000" bIns="36000" rtlCol="0" anchor="t">
              <a:noAutofit/>
            </a:bodyPr>
            <a:lstStyle/>
            <a:p>
              <a:r>
                <a:rPr kumimoji="1" lang="ja-JP" altLang="en-US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輸入</a:t>
              </a:r>
            </a:p>
          </xdr:txBody>
        </xdr:sp>
      </xdr:grpSp>
      <xdr:cxnSp macro="">
        <xdr:nvCxnSpPr>
          <xdr:cNvPr id="12" name="直線コネクタ 11">
            <a:extLst>
              <a:ext uri="{FF2B5EF4-FFF2-40B4-BE49-F238E27FC236}">
                <a16:creationId xmlns:a16="http://schemas.microsoft.com/office/drawing/2014/main" id="{553223A6-DC87-003D-A995-4B3191BB8231}"/>
              </a:ext>
            </a:extLst>
          </xdr:cNvPr>
          <xdr:cNvCxnSpPr/>
        </xdr:nvCxnSpPr>
        <xdr:spPr>
          <a:xfrm>
            <a:off x="660400" y="6050549"/>
            <a:ext cx="4091142" cy="2468"/>
          </a:xfrm>
          <a:prstGeom prst="line">
            <a:avLst/>
          </a:prstGeom>
          <a:ln>
            <a:solidFill>
              <a:srgbClr val="FF00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0.42847</cdr:x>
      <cdr:y>0.36037</cdr:y>
    </cdr:from>
    <cdr:to>
      <cdr:x>0.57153</cdr:x>
      <cdr:y>0.63963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28FE4D95-F683-4F35-A3FD-DB84D62A2B19}"/>
            </a:ext>
          </a:extLst>
        </cdr:cNvPr>
        <cdr:cNvSpPr txBox="1"/>
      </cdr:nvSpPr>
      <cdr:spPr>
        <a:xfrm xmlns:a="http://schemas.openxmlformats.org/drawingml/2006/main">
          <a:off x="2738718" y="117997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0.91237</cdr:x>
      <cdr:y>0.80008</cdr:y>
    </cdr:from>
    <cdr:to>
      <cdr:x>1</cdr:x>
      <cdr:y>0.86912</cdr:y>
    </cdr:to>
    <cdr:sp macro="" textlink="">
      <cdr:nvSpPr>
        <cdr:cNvPr id="9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5E30111D-EAE0-4799-A288-E7A054BE53B3}"/>
            </a:ext>
          </a:extLst>
        </cdr:cNvPr>
        <cdr:cNvSpPr txBox="1"/>
      </cdr:nvSpPr>
      <cdr:spPr>
        <a:xfrm xmlns:a="http://schemas.openxmlformats.org/drawingml/2006/main">
          <a:off x="5622112" y="2804725"/>
          <a:ext cx="539994" cy="242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Calibri" panose="020F0502020204030204" pitchFamily="34" charset="0"/>
            </a:rPr>
            <a:t>（万トン）</a:t>
          </a:r>
          <a:endParaRPr lang="ja-JP" altLang="en-US" sz="9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Calibri" panose="020F050202020403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AD95-CE99-45B4-BA74-505E0FFA8250}">
  <sheetPr>
    <pageSetUpPr fitToPage="1"/>
  </sheetPr>
  <dimension ref="A1:Q21"/>
  <sheetViews>
    <sheetView tabSelected="1" zoomScaleNormal="100" workbookViewId="0"/>
  </sheetViews>
  <sheetFormatPr defaultColWidth="9" defaultRowHeight="12" x14ac:dyDescent="0.4"/>
  <cols>
    <col min="1" max="1" width="20" style="1" customWidth="1"/>
    <col min="2" max="2" width="12.5" style="1" customWidth="1"/>
    <col min="3" max="3" width="16" style="1" customWidth="1"/>
    <col min="4" max="4" width="12.5" style="1" customWidth="1"/>
    <col min="5" max="8" width="11.375" style="1" customWidth="1"/>
    <col min="9" max="9" width="4.625" style="1" customWidth="1"/>
    <col min="10" max="11" width="15.75" style="1" customWidth="1"/>
    <col min="12" max="12" width="9.75" style="1" customWidth="1"/>
    <col min="13" max="17" width="16" style="1" customWidth="1"/>
    <col min="18" max="16384" width="9" style="1"/>
  </cols>
  <sheetData>
    <row r="1" spans="1:17" ht="19.5" x14ac:dyDescent="0.4">
      <c r="A1" s="7" t="s">
        <v>3</v>
      </c>
      <c r="B1" s="4"/>
      <c r="C1" s="4"/>
      <c r="D1" s="4"/>
      <c r="E1" s="4"/>
    </row>
    <row r="2" spans="1:17" ht="16.5" x14ac:dyDescent="0.4">
      <c r="A2" s="4"/>
      <c r="B2" s="4"/>
      <c r="C2" s="4"/>
      <c r="D2" s="4"/>
      <c r="E2" s="4"/>
    </row>
    <row r="3" spans="1:17" ht="18.75" x14ac:dyDescent="0.4">
      <c r="A3" s="4"/>
      <c r="B3" s="4"/>
      <c r="C3" s="4"/>
      <c r="D3" s="4"/>
      <c r="E3" s="4"/>
      <c r="F3" s="4"/>
      <c r="G3" s="4"/>
      <c r="H3" s="9" t="s">
        <v>14</v>
      </c>
      <c r="I3" s="10"/>
      <c r="L3" s="4"/>
    </row>
    <row r="4" spans="1:17" ht="62.25" customHeight="1" thickBot="1" x14ac:dyDescent="0.45">
      <c r="A4" s="17"/>
      <c r="B4" s="18" t="s">
        <v>4</v>
      </c>
      <c r="C4" s="19" t="s">
        <v>15</v>
      </c>
      <c r="D4" s="20" t="s">
        <v>5</v>
      </c>
      <c r="E4" s="21" t="s">
        <v>6</v>
      </c>
      <c r="F4" s="22" t="s">
        <v>7</v>
      </c>
      <c r="G4" s="22" t="s">
        <v>8</v>
      </c>
      <c r="H4" s="19" t="s">
        <v>9</v>
      </c>
      <c r="I4" s="23"/>
      <c r="J4" s="24" t="s">
        <v>16</v>
      </c>
      <c r="K4" s="24" t="s">
        <v>17</v>
      </c>
      <c r="L4" s="25" t="s">
        <v>10</v>
      </c>
    </row>
    <row r="5" spans="1:17" ht="36" customHeight="1" thickTop="1" x14ac:dyDescent="0.4">
      <c r="A5" s="26" t="s">
        <v>1</v>
      </c>
      <c r="B5" s="27">
        <v>358.7679</v>
      </c>
      <c r="C5" s="28">
        <v>61.114600000000003</v>
      </c>
      <c r="D5" s="29">
        <v>5.0571999999999999</v>
      </c>
      <c r="E5" s="28">
        <v>26.1508</v>
      </c>
      <c r="F5" s="28">
        <v>160.47880000000001</v>
      </c>
      <c r="G5" s="28">
        <v>47.982700000000001</v>
      </c>
      <c r="H5" s="28">
        <v>363.03</v>
      </c>
      <c r="I5" s="11"/>
      <c r="J5" s="13">
        <f>SUM(C5,E5:H5)</f>
        <v>658.75689999999997</v>
      </c>
      <c r="K5" s="30">
        <f>SUM(B5,D5)</f>
        <v>363.82510000000002</v>
      </c>
      <c r="L5" s="31">
        <f>SUM(J5:K5)</f>
        <v>1022.582</v>
      </c>
    </row>
    <row r="6" spans="1:17" ht="36" customHeight="1" x14ac:dyDescent="0.4">
      <c r="A6" s="32" t="s">
        <v>2</v>
      </c>
      <c r="B6" s="33">
        <v>1.61E-2</v>
      </c>
      <c r="C6" s="34" t="s">
        <v>11</v>
      </c>
      <c r="D6" s="35">
        <v>3.1215999999999999</v>
      </c>
      <c r="E6" s="34">
        <v>0.21279999999999999</v>
      </c>
      <c r="F6" s="34">
        <v>53.093499999999999</v>
      </c>
      <c r="G6" s="34">
        <v>57.6477</v>
      </c>
      <c r="H6" s="34">
        <v>11.337300000000001</v>
      </c>
      <c r="I6" s="11"/>
      <c r="J6" s="14">
        <f>SUM(C6,E6:H6)</f>
        <v>122.29130000000001</v>
      </c>
      <c r="K6" s="36">
        <f t="shared" ref="K6" si="0">SUM(B6,D6)</f>
        <v>3.1376999999999997</v>
      </c>
      <c r="L6" s="37">
        <f>SUM(J6:K6)</f>
        <v>125.429</v>
      </c>
    </row>
    <row r="7" spans="1:17" ht="36" customHeight="1" thickBot="1" x14ac:dyDescent="0.45">
      <c r="A7" s="38" t="s">
        <v>12</v>
      </c>
      <c r="B7" s="39">
        <v>157.56110000000001</v>
      </c>
      <c r="C7" s="40">
        <v>12.7989</v>
      </c>
      <c r="D7" s="41">
        <v>3.9946999999999999</v>
      </c>
      <c r="E7" s="40">
        <v>14.734500000000001</v>
      </c>
      <c r="F7" s="40">
        <v>176.4127</v>
      </c>
      <c r="G7" s="40">
        <v>76.879300000000001</v>
      </c>
      <c r="H7" s="40">
        <v>170.76300000000001</v>
      </c>
      <c r="I7" s="11"/>
      <c r="J7" s="15">
        <f>SUM(C7,E7:H7)</f>
        <v>451.58839999999998</v>
      </c>
      <c r="K7" s="42">
        <f>SUM(B7,D7)</f>
        <v>161.5558</v>
      </c>
      <c r="L7" s="43">
        <f>SUM(J7:K7)</f>
        <v>613.14419999999996</v>
      </c>
    </row>
    <row r="8" spans="1:17" ht="33" customHeight="1" thickTop="1" x14ac:dyDescent="0.4">
      <c r="A8" s="44" t="s">
        <v>0</v>
      </c>
      <c r="B8" s="16">
        <f t="shared" ref="B8:H8" si="1">SUM(B5:B7)</f>
        <v>516.3451</v>
      </c>
      <c r="C8" s="16">
        <f t="shared" si="1"/>
        <v>73.913499999999999</v>
      </c>
      <c r="D8" s="16">
        <f t="shared" si="1"/>
        <v>12.173499999999999</v>
      </c>
      <c r="E8" s="16">
        <f t="shared" si="1"/>
        <v>41.098100000000002</v>
      </c>
      <c r="F8" s="16">
        <f>SUM(F5:F7)</f>
        <v>389.98500000000001</v>
      </c>
      <c r="G8" s="16">
        <f t="shared" si="1"/>
        <v>182.50970000000001</v>
      </c>
      <c r="H8" s="16">
        <f t="shared" si="1"/>
        <v>545.13030000000003</v>
      </c>
      <c r="I8" s="12"/>
      <c r="J8" s="16">
        <f>SUM(J5:J7)</f>
        <v>1232.6365999999998</v>
      </c>
      <c r="K8" s="16">
        <f>SUM(K5:K7)</f>
        <v>528.51859999999999</v>
      </c>
      <c r="L8" s="45">
        <f>SUM(J8:K8)</f>
        <v>1761.1551999999997</v>
      </c>
    </row>
    <row r="9" spans="1:17" ht="11.25" customHeight="1" x14ac:dyDescent="0.4">
      <c r="A9" s="46" t="s">
        <v>19</v>
      </c>
      <c r="B9" s="6"/>
      <c r="C9" s="6"/>
      <c r="D9" s="6"/>
      <c r="E9" s="6"/>
      <c r="F9" s="6"/>
      <c r="G9" s="6"/>
      <c r="H9" s="6"/>
      <c r="I9" s="6"/>
      <c r="J9" s="4"/>
      <c r="K9" s="4"/>
      <c r="L9" s="47">
        <f>SUM(L5:L7)</f>
        <v>1761.1551999999999</v>
      </c>
      <c r="M9" s="5"/>
    </row>
    <row r="10" spans="1:17" ht="14.25" customHeight="1" x14ac:dyDescent="0.4">
      <c r="A10" s="4" t="s">
        <v>20</v>
      </c>
      <c r="B10" s="6"/>
      <c r="C10" s="6"/>
      <c r="D10" s="6"/>
      <c r="E10" s="6"/>
      <c r="F10" s="6"/>
      <c r="G10" s="6"/>
      <c r="H10" s="6"/>
      <c r="L10" s="47"/>
      <c r="M10" s="5"/>
    </row>
    <row r="11" spans="1:17" ht="16.5" x14ac:dyDescent="0.4">
      <c r="A11" s="4"/>
      <c r="B11" s="4"/>
      <c r="C11" s="4"/>
      <c r="D11" s="4"/>
      <c r="E11" s="4"/>
      <c r="F11" s="4"/>
      <c r="G11" s="4"/>
      <c r="H11" s="4"/>
      <c r="I11" s="4" t="s">
        <v>18</v>
      </c>
      <c r="J11" s="48">
        <v>1152.8703</v>
      </c>
      <c r="K11" s="48">
        <v>394.08019999999999</v>
      </c>
      <c r="L11" s="4"/>
    </row>
    <row r="12" spans="1:17" ht="18.75" x14ac:dyDescent="0.4">
      <c r="E12" s="49"/>
      <c r="I12" s="6" t="s">
        <v>13</v>
      </c>
      <c r="J12" s="50">
        <f>(J8/J11)-1</f>
        <v>6.9189309499949614E-2</v>
      </c>
      <c r="K12" s="50">
        <f>(K8/K11)-1</f>
        <v>0.34114477205401328</v>
      </c>
    </row>
    <row r="13" spans="1:17" x14ac:dyDescent="0.4">
      <c r="G13" s="8"/>
    </row>
    <row r="14" spans="1:17" ht="18.75" x14ac:dyDescent="0.4">
      <c r="J14" s="3"/>
      <c r="K14" s="3"/>
      <c r="L14" s="3"/>
      <c r="N14" s="2"/>
      <c r="O14" s="2"/>
      <c r="P14" s="2"/>
      <c r="Q14" s="2"/>
    </row>
    <row r="15" spans="1:17" ht="18.75" x14ac:dyDescent="0.4">
      <c r="N15" s="2"/>
      <c r="O15" s="2"/>
      <c r="P15" s="2"/>
      <c r="Q15" s="2"/>
    </row>
    <row r="16" spans="1:17" ht="18.75" x14ac:dyDescent="0.4">
      <c r="N16" s="2"/>
      <c r="O16" s="2"/>
      <c r="P16" s="2"/>
      <c r="Q16" s="2"/>
    </row>
    <row r="17" spans="14:17" ht="18.75" x14ac:dyDescent="0.4">
      <c r="N17" s="2"/>
      <c r="O17" s="2"/>
      <c r="P17" s="2"/>
      <c r="Q17" s="2"/>
    </row>
    <row r="18" spans="14:17" ht="18.75" x14ac:dyDescent="0.4">
      <c r="N18" s="2"/>
      <c r="O18" s="2"/>
      <c r="P18" s="2"/>
      <c r="Q18" s="2"/>
    </row>
    <row r="19" spans="14:17" ht="18.75" x14ac:dyDescent="0.4">
      <c r="N19" s="2"/>
      <c r="O19" s="2"/>
      <c r="P19" s="2"/>
      <c r="Q19" s="2"/>
    </row>
    <row r="20" spans="14:17" ht="18.75" x14ac:dyDescent="0.4">
      <c r="N20" s="2"/>
      <c r="O20" s="2"/>
      <c r="P20" s="2"/>
      <c r="Q20" s="2"/>
    </row>
    <row r="21" spans="14:17" ht="18.75" x14ac:dyDescent="0.4">
      <c r="N21" s="2"/>
      <c r="O21" s="2"/>
      <c r="P21" s="2"/>
      <c r="Q21" s="2"/>
    </row>
  </sheetData>
  <phoneticPr fontId="1"/>
  <pageMargins left="0.7" right="0.7" top="0.75" bottom="0.75" header="0.3" footer="0.3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資料Ⅲ-23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2026-06-30T12:13:22Z</dcterms:created>
  <dcterms:modified xsi:type="dcterms:W3CDTF">2026-06-30T12:13:25Z</dcterms:modified>
  <cp:category/>
  <cp:contentStatus/>
</cp:coreProperties>
</file>