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53089D8-5AF4-4F17-9A2C-17C04ADDD0EB}" xr6:coauthVersionLast="47" xr6:coauthVersionMax="47" xr10:uidLastSave="{00000000-0000-0000-0000-000000000000}"/>
  <bookViews>
    <workbookView xWindow="-120" yWindow="-120" windowWidth="29040" windowHeight="15720" xr2:uid="{257F35F2-CCB6-4860-B4AE-88F9EBC7F3C0}"/>
  </bookViews>
  <sheets>
    <sheet name="資料Ⅲ-３" sheetId="14" r:id="rId1"/>
    <sheet name="白書掲載用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4" l="1"/>
  <c r="D8" i="14"/>
  <c r="C55" i="14"/>
  <c r="B55" i="14"/>
  <c r="A55" i="14"/>
  <c r="H54" i="14"/>
  <c r="C54" i="14" s="1"/>
  <c r="G54" i="14"/>
  <c r="B54" i="14" s="1"/>
  <c r="A54" i="14"/>
  <c r="C53" i="14"/>
  <c r="B53" i="14"/>
  <c r="A53" i="14"/>
  <c r="C52" i="14"/>
  <c r="B52" i="14"/>
  <c r="A52" i="14"/>
  <c r="C51" i="14"/>
  <c r="B51" i="14"/>
  <c r="A51" i="14"/>
  <c r="C50" i="14"/>
  <c r="B50" i="14"/>
  <c r="A50" i="14"/>
  <c r="C49" i="14"/>
  <c r="B49" i="14"/>
  <c r="A49" i="14"/>
  <c r="C48" i="14"/>
  <c r="B48" i="14"/>
  <c r="A48" i="14"/>
  <c r="C47" i="14"/>
  <c r="B47" i="14"/>
  <c r="A47" i="14"/>
  <c r="C46" i="14"/>
  <c r="B46" i="14"/>
  <c r="A46" i="14"/>
  <c r="C45" i="14"/>
  <c r="B45" i="14"/>
  <c r="A45" i="14"/>
  <c r="C44" i="14"/>
  <c r="B44" i="14"/>
  <c r="A44" i="14"/>
  <c r="C38" i="14"/>
  <c r="B38" i="14"/>
  <c r="A38" i="14"/>
  <c r="H37" i="14"/>
  <c r="G37" i="14"/>
  <c r="B37" i="14" s="1"/>
  <c r="C37" i="14"/>
  <c r="A37" i="14"/>
  <c r="C36" i="14"/>
  <c r="B36" i="14"/>
  <c r="A36" i="14"/>
  <c r="C35" i="14"/>
  <c r="B35" i="14"/>
  <c r="A35" i="14"/>
  <c r="C34" i="14"/>
  <c r="B34" i="14"/>
  <c r="A34" i="14"/>
  <c r="C33" i="14"/>
  <c r="B33" i="14"/>
  <c r="A33" i="14"/>
  <c r="C32" i="14"/>
  <c r="B32" i="14"/>
  <c r="A32" i="14"/>
  <c r="C31" i="14"/>
  <c r="B31" i="14"/>
  <c r="A31" i="14"/>
  <c r="C30" i="14"/>
  <c r="B30" i="14"/>
  <c r="A30" i="14"/>
  <c r="C29" i="14"/>
  <c r="B29" i="14"/>
  <c r="A29" i="14"/>
  <c r="C28" i="14"/>
  <c r="B28" i="14"/>
  <c r="A28" i="14"/>
  <c r="C27" i="14"/>
  <c r="D27" i="14" s="1"/>
  <c r="B27" i="14"/>
  <c r="A27" i="14"/>
  <c r="C19" i="14"/>
  <c r="B19" i="14"/>
  <c r="A19" i="14"/>
  <c r="H18" i="14"/>
  <c r="C18" i="14" s="1"/>
  <c r="G18" i="14"/>
  <c r="B18" i="14" s="1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3" i="14"/>
  <c r="B13" i="14"/>
  <c r="A13" i="14"/>
  <c r="C12" i="14"/>
  <c r="B12" i="14"/>
  <c r="A12" i="14"/>
  <c r="C11" i="14"/>
  <c r="B11" i="14"/>
  <c r="A11" i="14"/>
  <c r="C10" i="14"/>
  <c r="B10" i="14"/>
  <c r="A10" i="14"/>
  <c r="C9" i="14"/>
  <c r="B9" i="14"/>
  <c r="A9" i="14"/>
  <c r="C8" i="14"/>
  <c r="B8" i="14"/>
  <c r="A8" i="14"/>
  <c r="D10" i="14" l="1"/>
  <c r="D9" i="14"/>
</calcChain>
</file>

<file path=xl/sharedStrings.xml><?xml version="1.0" encoding="utf-8"?>
<sst xmlns="http://schemas.openxmlformats.org/spreadsheetml/2006/main" count="87" uniqueCount="56">
  <si>
    <t>Austria</t>
  </si>
  <si>
    <t>Brazil</t>
  </si>
  <si>
    <t>Canada</t>
  </si>
  <si>
    <t>China, mainland</t>
  </si>
  <si>
    <t>Czechia</t>
  </si>
  <si>
    <t>Finland</t>
  </si>
  <si>
    <t>France</t>
  </si>
  <si>
    <t>Germany</t>
  </si>
  <si>
    <t>Indonesia</t>
  </si>
  <si>
    <t>Latvia</t>
  </si>
  <si>
    <t>New Zealand</t>
  </si>
  <si>
    <t>Norway</t>
  </si>
  <si>
    <t>Poland</t>
  </si>
  <si>
    <t>Russian Federation</t>
  </si>
  <si>
    <t>Slovakia</t>
  </si>
  <si>
    <t>Sweden</t>
  </si>
  <si>
    <t>Thailand</t>
  </si>
  <si>
    <t>Türkiye</t>
  </si>
  <si>
    <t>United States of America</t>
  </si>
  <si>
    <t>Viet Nam</t>
  </si>
  <si>
    <t>産業用丸太</t>
    <rPh sb="0" eb="3">
      <t>サンギョウヨウ</t>
    </rPh>
    <rPh sb="3" eb="5">
      <t>マルタ</t>
    </rPh>
    <phoneticPr fontId="3"/>
  </si>
  <si>
    <t>合板等</t>
    <phoneticPr fontId="3"/>
  </si>
  <si>
    <t>世界</t>
    <rPh sb="0" eb="2">
      <t>セカイ</t>
    </rPh>
    <phoneticPr fontId="9"/>
  </si>
  <si>
    <t>その他</t>
  </si>
  <si>
    <t>世界</t>
    <rPh sb="0" eb="2">
      <t>セカイ</t>
    </rPh>
    <phoneticPr fontId="3"/>
  </si>
  <si>
    <t>ブラジル</t>
  </si>
  <si>
    <t>ドイツ</t>
    <phoneticPr fontId="3"/>
  </si>
  <si>
    <t>タイ</t>
    <phoneticPr fontId="3"/>
  </si>
  <si>
    <t>カナダ</t>
    <phoneticPr fontId="3"/>
  </si>
  <si>
    <t>中国</t>
    <rPh sb="0" eb="2">
      <t>チュウゴク</t>
    </rPh>
    <phoneticPr fontId="3"/>
  </si>
  <si>
    <r>
      <t>（単位：万m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phoneticPr fontId="3"/>
  </si>
  <si>
    <t>ブラジル</t>
    <phoneticPr fontId="3"/>
  </si>
  <si>
    <t>オーストリア</t>
    <phoneticPr fontId="3"/>
  </si>
  <si>
    <t>米国</t>
    <rPh sb="0" eb="2">
      <t>ベイコク</t>
    </rPh>
    <phoneticPr fontId="3"/>
  </si>
  <si>
    <t>フィンランド</t>
    <phoneticPr fontId="3"/>
  </si>
  <si>
    <t>スウェーデン</t>
    <phoneticPr fontId="3"/>
  </si>
  <si>
    <t>ロシア</t>
    <phoneticPr fontId="3"/>
  </si>
  <si>
    <t>ニュージーランド</t>
    <phoneticPr fontId="3"/>
  </si>
  <si>
    <t>インドネシア</t>
    <phoneticPr fontId="1"/>
  </si>
  <si>
    <t>ノルウェー</t>
    <phoneticPr fontId="3"/>
  </si>
  <si>
    <t>フランス</t>
    <phoneticPr fontId="1"/>
  </si>
  <si>
    <t>ロシア</t>
    <phoneticPr fontId="1"/>
  </si>
  <si>
    <t>カナダ</t>
    <phoneticPr fontId="1"/>
  </si>
  <si>
    <t>ポーランド</t>
    <phoneticPr fontId="3"/>
  </si>
  <si>
    <t>トルコ</t>
    <phoneticPr fontId="1"/>
  </si>
  <si>
    <t>ポーランド</t>
    <phoneticPr fontId="1"/>
  </si>
  <si>
    <t>ラトビア</t>
    <phoneticPr fontId="3"/>
  </si>
  <si>
    <t>スロバキア</t>
    <phoneticPr fontId="3"/>
  </si>
  <si>
    <t>チェコ</t>
    <phoneticPr fontId="1"/>
  </si>
  <si>
    <t>2024上位10のみ</t>
    <rPh sb="4" eb="6">
      <t>ジョウイ</t>
    </rPh>
    <phoneticPr fontId="3"/>
  </si>
  <si>
    <t>ベトナム</t>
    <phoneticPr fontId="1"/>
  </si>
  <si>
    <t>製材品</t>
    <rPh sb="0" eb="2">
      <t>セイザイ</t>
    </rPh>
    <rPh sb="2" eb="3">
      <t>ヒン</t>
    </rPh>
    <phoneticPr fontId="3"/>
  </si>
  <si>
    <t>注　：合板等には、合板、パーティクルボード、OSB及び繊維板を含む。</t>
    <rPh sb="0" eb="1">
      <t>チュウ</t>
    </rPh>
    <rPh sb="3" eb="5">
      <t>ゴウハン</t>
    </rPh>
    <rPh sb="5" eb="6">
      <t>トウ</t>
    </rPh>
    <rPh sb="9" eb="11">
      <t>ゴウハン</t>
    </rPh>
    <rPh sb="25" eb="26">
      <t>オヨ</t>
    </rPh>
    <rPh sb="27" eb="29">
      <t>センイ</t>
    </rPh>
    <rPh sb="29" eb="30">
      <t>イタ</t>
    </rPh>
    <rPh sb="31" eb="32">
      <t>フク</t>
    </rPh>
    <phoneticPr fontId="7"/>
  </si>
  <si>
    <t>〇世界の木材（産業用丸太・製材品・合板等）輸出量（主要国別）</t>
    <rPh sb="1" eb="3">
      <t>セカイ</t>
    </rPh>
    <rPh sb="15" eb="16">
      <t>ヒン</t>
    </rPh>
    <rPh sb="21" eb="23">
      <t>ユシュツ</t>
    </rPh>
    <phoneticPr fontId="3"/>
  </si>
  <si>
    <t>資料：FAO「FAOSTAT」（2026年１月９日現在有効なもの）</t>
    <rPh sb="0" eb="2">
      <t>シリョウ</t>
    </rPh>
    <rPh sb="20" eb="21">
      <t>ネン</t>
    </rPh>
    <rPh sb="22" eb="23">
      <t>ガツ</t>
    </rPh>
    <rPh sb="24" eb="27">
      <t>ニチゲンザイ</t>
    </rPh>
    <rPh sb="27" eb="29">
      <t>ユウコウ</t>
    </rPh>
    <phoneticPr fontId="7"/>
  </si>
  <si>
    <r>
      <t>（単位：m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</si>
</sst>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>
      <alignment vertical="top"/>
      <protection locked="0"/>
    </xf>
  </cellStyleXfs>
  <cellXfs count="23">
    <xf numFmtId="0" fontId="0" fillId="0" borderId="0" xfId="0">
      <alignment vertical="center"/>
    </xf>
    <xf numFmtId="0" fontId="8" fillId="0" borderId="0" xfId="2" applyFont="1">
      <alignment vertical="center"/>
    </xf>
    <xf numFmtId="0" fontId="10" fillId="0" borderId="0" xfId="2" applyFont="1">
      <alignment vertical="center"/>
    </xf>
    <xf numFmtId="176" fontId="10" fillId="0" borderId="0" xfId="2" applyNumberFormat="1" applyFont="1">
      <alignment vertical="center"/>
    </xf>
    <xf numFmtId="0" fontId="10" fillId="0" borderId="5" xfId="2" applyFont="1" applyBorder="1">
      <alignment vertical="center"/>
    </xf>
    <xf numFmtId="176" fontId="10" fillId="0" borderId="5" xfId="2" applyNumberFormat="1" applyFont="1" applyBorder="1">
      <alignment vertical="center"/>
    </xf>
    <xf numFmtId="0" fontId="8" fillId="0" borderId="5" xfId="2" applyFont="1" applyBorder="1">
      <alignment vertical="center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8" fillId="0" borderId="0" xfId="2" applyFont="1" applyAlignment="1">
      <alignment vertical="top"/>
    </xf>
    <xf numFmtId="38" fontId="8" fillId="0" borderId="4" xfId="3" applyFont="1" applyFill="1" applyBorder="1">
      <alignment vertical="center"/>
    </xf>
    <xf numFmtId="0" fontId="8" fillId="0" borderId="0" xfId="2" applyFont="1" applyAlignment="1">
      <alignment horizontal="right" vertical="center"/>
    </xf>
    <xf numFmtId="0" fontId="8" fillId="0" borderId="4" xfId="2" applyFont="1" applyBorder="1">
      <alignment vertical="center"/>
    </xf>
    <xf numFmtId="177" fontId="8" fillId="0" borderId="0" xfId="4" applyNumberFormat="1" applyFont="1" applyFill="1">
      <alignment vertical="center"/>
    </xf>
    <xf numFmtId="9" fontId="8" fillId="0" borderId="0" xfId="4" applyFont="1" applyFill="1">
      <alignment vertical="center"/>
    </xf>
    <xf numFmtId="0" fontId="8" fillId="0" borderId="1" xfId="2" applyFont="1" applyBorder="1">
      <alignment vertical="center"/>
    </xf>
    <xf numFmtId="176" fontId="8" fillId="0" borderId="5" xfId="2" applyNumberFormat="1" applyFont="1" applyBorder="1">
      <alignment vertical="center"/>
    </xf>
    <xf numFmtId="176" fontId="8" fillId="0" borderId="0" xfId="2" applyNumberFormat="1" applyFont="1">
      <alignment vertical="center"/>
    </xf>
    <xf numFmtId="0" fontId="8" fillId="0" borderId="3" xfId="2" applyFont="1" applyBorder="1">
      <alignment vertical="center"/>
    </xf>
    <xf numFmtId="177" fontId="8" fillId="0" borderId="0" xfId="2" applyNumberFormat="1" applyFont="1">
      <alignment vertical="center"/>
    </xf>
    <xf numFmtId="0" fontId="5" fillId="0" borderId="0" xfId="2">
      <alignment vertical="center"/>
    </xf>
    <xf numFmtId="0" fontId="8" fillId="0" borderId="2" xfId="2" applyFont="1" applyBorder="1">
      <alignment vertical="center"/>
    </xf>
    <xf numFmtId="0" fontId="4" fillId="0" borderId="0" xfId="2" applyFont="1">
      <alignment vertical="center"/>
    </xf>
  </cellXfs>
  <cellStyles count="6">
    <cellStyle name="パーセント 2" xfId="4" xr:uid="{D25891DB-233B-4510-BCC5-E09E9A5B2197}"/>
    <cellStyle name="桁区切り 2" xfId="3" xr:uid="{7D0352A2-EEB9-4A19-B601-80DB626EAEC3}"/>
    <cellStyle name="標準" xfId="0" builtinId="0"/>
    <cellStyle name="標準 2" xfId="2" xr:uid="{B394953D-D4EE-4A1E-896D-E833935AEA6C}"/>
    <cellStyle name="標準 3" xfId="5" xr:uid="{89C7DCCF-0B7E-43A8-8E3C-831B3CBED4DA}"/>
    <cellStyle name="標準 5" xfId="1" xr:uid="{2EEEAE83-56B6-49A1-93FD-65E973A9A416}"/>
  </cellStyles>
  <dxfs count="1">
    <dxf>
      <font>
        <color rgb="FFC00000"/>
      </font>
    </dxf>
  </dxfs>
  <tableStyles count="0" defaultTableStyle="TableStyleMedium2" defaultPivotStyle="PivotStyleLight16"/>
  <colors>
    <mruColors>
      <color rgb="FF9933FF"/>
      <color rgb="FFFF9900"/>
      <color rgb="FFCC0066"/>
      <color rgb="FF5B9BD5"/>
      <color rgb="FF33CCFF"/>
      <color rgb="FFCCCC00"/>
      <color rgb="FFA9D18E"/>
      <color rgb="FF00FF00"/>
      <color rgb="FFC5E0B4"/>
      <color rgb="FF757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608393473292934"/>
          <c:y val="5.2074363822191598E-2"/>
          <c:w val="0.49475227007606321"/>
          <c:h val="0.901925398760216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'資料Ⅲ-３'!$A$27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'資料Ⅲ-３'!$B$27:$C$27</c:f>
              <c:numCache>
                <c:formatCode>#,##0_);[Red]\(#,##0\)</c:formatCode>
                <c:ptCount val="2"/>
                <c:pt idx="0">
                  <c:v>2950.4539</c:v>
                </c:pt>
                <c:pt idx="1">
                  <c:v>2305.8732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7A-4B53-B090-B74245068EE4}"/>
            </c:ext>
          </c:extLst>
        </c:ser>
        <c:ser>
          <c:idx val="2"/>
          <c:order val="1"/>
          <c:tx>
            <c:strRef>
              <c:f>'資料Ⅲ-３'!$A$28</c:f>
              <c:strCache>
                <c:ptCount val="1"/>
                <c:pt idx="0">
                  <c:v>ロシア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'資料Ⅲ-３'!$B$28:$C$28</c:f>
              <c:numCache>
                <c:formatCode>#,##0_);[Red]\(#,##0\)</c:formatCode>
                <c:ptCount val="2"/>
                <c:pt idx="0">
                  <c:v>2229.2656000000002</c:v>
                </c:pt>
                <c:pt idx="1">
                  <c:v>1793.4803999999999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7A-4B53-B090-B74245068EE4}"/>
            </c:ext>
          </c:extLst>
        </c:ser>
        <c:ser>
          <c:idx val="3"/>
          <c:order val="2"/>
          <c:tx>
            <c:strRef>
              <c:f>'資料Ⅲ-３'!$A$29</c:f>
              <c:strCache>
                <c:ptCount val="1"/>
                <c:pt idx="0">
                  <c:v>スウェーデン</c:v>
                </c:pt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'資料Ⅲ-３'!$B$29:$C$29</c:f>
              <c:numCache>
                <c:formatCode>#,##0_);[Red]\(#,##0\)</c:formatCode>
                <c:ptCount val="2"/>
                <c:pt idx="0">
                  <c:v>1214.0740000000001</c:v>
                </c:pt>
                <c:pt idx="1">
                  <c:v>1361.7810999999999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7A-4B53-B090-B74245068EE4}"/>
            </c:ext>
          </c:extLst>
        </c:ser>
        <c:ser>
          <c:idx val="4"/>
          <c:order val="3"/>
          <c:tx>
            <c:strRef>
              <c:f>'資料Ⅲ-３'!$A$30</c:f>
              <c:strCache>
                <c:ptCount val="1"/>
                <c:pt idx="0">
                  <c:v>ドイツ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'資料Ⅲ-３'!$B$30:$C$30</c:f>
              <c:numCache>
                <c:formatCode>#,##0_);[Red]\(#,##0\)</c:formatCode>
                <c:ptCount val="2"/>
                <c:pt idx="0">
                  <c:v>739.33669999999995</c:v>
                </c:pt>
                <c:pt idx="1">
                  <c:v>936.14400000000001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7A-4B53-B090-B74245068EE4}"/>
            </c:ext>
          </c:extLst>
        </c:ser>
        <c:ser>
          <c:idx val="5"/>
          <c:order val="4"/>
          <c:tx>
            <c:strRef>
              <c:f>'資料Ⅲ-３'!$A$31</c:f>
              <c:strCache>
                <c:ptCount val="1"/>
                <c:pt idx="0">
                  <c:v>フィンランド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'資料Ⅲ-３'!$B$31:$C$31</c:f>
              <c:numCache>
                <c:formatCode>#,##0_);[Red]\(#,##0\)</c:formatCode>
                <c:ptCount val="2"/>
                <c:pt idx="0">
                  <c:v>748.101</c:v>
                </c:pt>
                <c:pt idx="1">
                  <c:v>817.64160000000004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7A-4B53-B090-B74245068EE4}"/>
            </c:ext>
          </c:extLst>
        </c:ser>
        <c:ser>
          <c:idx val="8"/>
          <c:order val="5"/>
          <c:tx>
            <c:strRef>
              <c:f>'資料Ⅲ-３'!$A$32</c:f>
              <c:strCache>
                <c:ptCount val="1"/>
                <c:pt idx="0">
                  <c:v>オーストリア</c:v>
                </c:pt>
              </c:strCache>
            </c:strRef>
          </c:tx>
          <c:spPr>
            <a:solidFill>
              <a:srgbClr val="77933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'資料Ⅲ-３'!$B$32:$C$32</c:f>
              <c:numCache>
                <c:formatCode>#,##0_);[Red]\(#,##0\)</c:formatCode>
                <c:ptCount val="2"/>
                <c:pt idx="0">
                  <c:v>502.29399999999998</c:v>
                </c:pt>
                <c:pt idx="1">
                  <c:v>592.83349999999996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7A-4B53-B090-B74245068EE4}"/>
            </c:ext>
          </c:extLst>
        </c:ser>
        <c:ser>
          <c:idx val="7"/>
          <c:order val="6"/>
          <c:tx>
            <c:strRef>
              <c:f>'資料Ⅲ-３'!$A$33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'資料Ⅲ-３'!$B$33:$C$33</c:f>
              <c:numCache>
                <c:formatCode>#,##0_);[Red]\(#,##0\)</c:formatCode>
                <c:ptCount val="2"/>
                <c:pt idx="0">
                  <c:v>694.23410000000001</c:v>
                </c:pt>
                <c:pt idx="1">
                  <c:v>569.20600000000002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7A-4B53-B090-B74245068EE4}"/>
            </c:ext>
          </c:extLst>
        </c:ser>
        <c:ser>
          <c:idx val="6"/>
          <c:order val="7"/>
          <c:tx>
            <c:strRef>
              <c:f>'資料Ⅲ-３'!$A$34</c:f>
              <c:strCache>
                <c:ptCount val="1"/>
                <c:pt idx="0">
                  <c:v>タイ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6203380425615756E-3"/>
                  <c:y val="9.2904412509434305E-4"/>
                </c:manualLayout>
              </c:layout>
              <c:tx>
                <c:rich>
                  <a:bodyPr/>
                  <a:lstStyle/>
                  <a:p>
                    <a:fld id="{C3EFE6E0-125A-412B-A9A1-6ED8853F11B7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67A-4B53-B090-B74245068EE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A4A-471D-8C2C-7E7B087E0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'資料Ⅲ-３'!$B$34:$C$34</c:f>
              <c:numCache>
                <c:formatCode>#,##0_);[Red]\(#,##0\)</c:formatCode>
                <c:ptCount val="2"/>
                <c:pt idx="0">
                  <c:v>227.51840000000001</c:v>
                </c:pt>
                <c:pt idx="1">
                  <c:v>458.74380000000002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7A-4B53-B090-B74245068EE4}"/>
            </c:ext>
          </c:extLst>
        </c:ser>
        <c:ser>
          <c:idx val="9"/>
          <c:order val="8"/>
          <c:tx>
            <c:strRef>
              <c:f>'資料Ⅲ-３'!$A$35</c:f>
              <c:strCache>
                <c:ptCount val="1"/>
                <c:pt idx="0">
                  <c:v>ラトビア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9990245339749801E-3"/>
                  <c:y val="-1.6449294077760246E-3"/>
                </c:manualLayout>
              </c:layout>
              <c:tx>
                <c:rich>
                  <a:bodyPr/>
                  <a:lstStyle/>
                  <a:p>
                    <a:fld id="{0F652094-3D3C-4D38-AB48-AAC42A02AAE9}" type="VALUE">
                      <a:rPr lang="en-US" altLang="ja-JP">
                        <a:solidFill>
                          <a:schemeClr val="tx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B67A-4B53-B090-B74245068EE4}"/>
                </c:ext>
              </c:extLst>
            </c:dLbl>
            <c:dLbl>
              <c:idx val="1"/>
              <c:layout>
                <c:manualLayout>
                  <c:x val="-6.4088449041764217E-17"/>
                  <c:y val="3.633902883230110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1-40BD-A49F-5E2B27455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'資料Ⅲ-３'!$B$35:$C$35</c:f>
              <c:numCache>
                <c:formatCode>#,##0_);[Red]\(#,##0\)</c:formatCode>
                <c:ptCount val="2"/>
                <c:pt idx="0">
                  <c:v>278.82760000000002</c:v>
                </c:pt>
                <c:pt idx="1">
                  <c:v>327.23579999999998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7A-4B53-B090-B74245068EE4}"/>
            </c:ext>
          </c:extLst>
        </c:ser>
        <c:ser>
          <c:idx val="10"/>
          <c:order val="9"/>
          <c:tx>
            <c:strRef>
              <c:f>'資料Ⅲ-３'!$A$36</c:f>
              <c:strCache>
                <c:ptCount val="1"/>
                <c:pt idx="0">
                  <c:v>ブラジル</c:v>
                </c:pt>
              </c:strCache>
            </c:strRef>
          </c:tx>
          <c:spPr>
            <a:solidFill>
              <a:srgbClr val="A9D18E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6618838324876737E-3"/>
                  <c:y val="-8.39082500095145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83-48D9-98B7-7B52C7A17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'資料Ⅲ-３'!$B$36:$C$36</c:f>
              <c:numCache>
                <c:formatCode>#,##0_);[Red]\(#,##0\)</c:formatCode>
                <c:ptCount val="2"/>
                <c:pt idx="0">
                  <c:v>136.9093</c:v>
                </c:pt>
                <c:pt idx="1">
                  <c:v>251.607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67A-4B53-B090-B74245068EE4}"/>
            </c:ext>
          </c:extLst>
        </c:ser>
        <c:ser>
          <c:idx val="11"/>
          <c:order val="10"/>
          <c:tx>
            <c:strRef>
              <c:f>'資料Ⅲ-３'!$A$37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A5A5A5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A5A5A5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67A-4B53-B090-B74245068E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'資料Ⅲ-３'!$B$37:$C$37</c:f>
              <c:numCache>
                <c:formatCode>#,##0_);[Red]\(#,##0\)</c:formatCode>
                <c:ptCount val="2"/>
                <c:pt idx="0">
                  <c:v>3646.8256999999999</c:v>
                </c:pt>
                <c:pt idx="1">
                  <c:v>3529.2287000000001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67A-4B53-B090-B74245068EE4}"/>
            </c:ext>
          </c:extLst>
        </c:ser>
        <c:ser>
          <c:idx val="12"/>
          <c:order val="11"/>
          <c:tx>
            <c:strRef>
              <c:f>'資料Ⅲ-３'!$A$38</c:f>
              <c:strCache>
                <c:ptCount val="1"/>
                <c:pt idx="0">
                  <c:v>世界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766983818695399E-2"/>
                  <c:y val="5.24638290749427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1-40BD-A49F-5E2B27455C22}"/>
                </c:ext>
              </c:extLst>
            </c:dLbl>
            <c:dLbl>
              <c:idx val="1"/>
              <c:layout>
                <c:manualLayout>
                  <c:x val="-1.0766983818695399E-2"/>
                  <c:y val="7.62221144450501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1-40BD-A49F-5E2B27455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'資料Ⅲ-３'!$B$38:$C$38</c:f>
              <c:numCache>
                <c:formatCode>#,##0_);[Red]\(#,##0\)</c:formatCode>
                <c:ptCount val="2"/>
                <c:pt idx="0">
                  <c:v>13367.8403</c:v>
                </c:pt>
                <c:pt idx="1">
                  <c:v>12943.775100000001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1-40BD-A49F-5E2B27455C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serLines>
          <c:spPr>
            <a:ln w="6350" cap="flat" cmpd="sng" algn="ctr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</c:serLines>
        <c:axId val="521055360"/>
        <c:axId val="521055688"/>
      </c:barChart>
      <c:catAx>
        <c:axId val="52105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21055688"/>
        <c:crosses val="autoZero"/>
        <c:auto val="1"/>
        <c:lblAlgn val="ctr"/>
        <c:lblOffset val="100"/>
        <c:noMultiLvlLbl val="0"/>
      </c:catAx>
      <c:valAx>
        <c:axId val="521055688"/>
        <c:scaling>
          <c:orientation val="minMax"/>
          <c:max val="1400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210553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5115644056441058"/>
          <c:y val="0.13813580782090293"/>
          <c:w val="0.32786891563293602"/>
          <c:h val="0.7091924866911884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3931898433393"/>
          <c:y val="5.1397348765069323E-2"/>
          <c:w val="0.51363523979445225"/>
          <c:h val="0.9028337608403567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'資料Ⅲ-３'!$A$8</c:f>
              <c:strCache>
                <c:ptCount val="1"/>
                <c:pt idx="0">
                  <c:v>ニュージーランド</c:v>
                </c:pt>
              </c:strCache>
            </c:strRef>
          </c:tx>
          <c:spPr>
            <a:solidFill>
              <a:srgbClr val="CCCC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2515249104673263E-17"/>
                  <c:y val="1.4540570867114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94-48E3-83A2-D35AF01E9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'資料Ⅲ-３'!$B$8:$C$8</c:f>
              <c:numCache>
                <c:formatCode>#,##0_);[Red]\(#,##0\)</c:formatCode>
                <c:ptCount val="2"/>
                <c:pt idx="0">
                  <c:v>1656.8655000000001</c:v>
                </c:pt>
                <c:pt idx="1">
                  <c:v>2031.3368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3-4F50-8B71-AEBF6DD997D6}"/>
            </c:ext>
          </c:extLst>
        </c:ser>
        <c:ser>
          <c:idx val="3"/>
          <c:order val="1"/>
          <c:tx>
            <c:strRef>
              <c:f>'資料Ⅲ-３'!$A$9</c:f>
              <c:strCache>
                <c:ptCount val="1"/>
                <c:pt idx="0">
                  <c:v>ドイツ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'資料Ⅲ-３'!$B$9:$C$9</c:f>
              <c:numCache>
                <c:formatCode>#,##0_);[Red]\(#,##0\)</c:formatCode>
                <c:ptCount val="2"/>
                <c:pt idx="0">
                  <c:v>338.68700000000001</c:v>
                </c:pt>
                <c:pt idx="1">
                  <c:v>743.53269999999998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3-4F50-8B71-AEBF6DD997D6}"/>
            </c:ext>
          </c:extLst>
        </c:ser>
        <c:ser>
          <c:idx val="4"/>
          <c:order val="2"/>
          <c:tx>
            <c:strRef>
              <c:f>'資料Ⅲ-３'!$A$10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'資料Ⅲ-３'!$B$10:$C$10</c:f>
              <c:numCache>
                <c:formatCode>#,##0_);[Red]\(#,##0\)</c:formatCode>
                <c:ptCount val="2"/>
                <c:pt idx="0">
                  <c:v>1396.2174</c:v>
                </c:pt>
                <c:pt idx="1">
                  <c:v>658.46990000000005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73-4F50-8B71-AEBF6DD997D6}"/>
            </c:ext>
          </c:extLst>
        </c:ser>
        <c:ser>
          <c:idx val="5"/>
          <c:order val="3"/>
          <c:tx>
            <c:strRef>
              <c:f>'資料Ⅲ-３'!$A$11</c:f>
              <c:strCache>
                <c:ptCount val="1"/>
                <c:pt idx="0">
                  <c:v>ノルウェー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394-48E3-83A2-D35AF01E93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'資料Ⅲ-３'!$B$11:$C$11</c:f>
              <c:numCache>
                <c:formatCode>#,##0_);[Red]\(#,##0\)</c:formatCode>
                <c:ptCount val="2"/>
                <c:pt idx="0">
                  <c:v>328.83319999999998</c:v>
                </c:pt>
                <c:pt idx="1">
                  <c:v>460.23759999999999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73-4F50-8B71-AEBF6DD997D6}"/>
            </c:ext>
          </c:extLst>
        </c:ser>
        <c:ser>
          <c:idx val="6"/>
          <c:order val="4"/>
          <c:tx>
            <c:strRef>
              <c:f>'資料Ⅲ-３'!$A$12</c:f>
              <c:strCache>
                <c:ptCount val="1"/>
                <c:pt idx="0">
                  <c:v>ラトビア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'資料Ⅲ-３'!$B$12:$C$12</c:f>
              <c:numCache>
                <c:formatCode>#,##0_);[Red]\(#,##0\)</c:formatCode>
                <c:ptCount val="2"/>
                <c:pt idx="0">
                  <c:v>383.55790000000002</c:v>
                </c:pt>
                <c:pt idx="1">
                  <c:v>456.2251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73-4F50-8B71-AEBF6DD997D6}"/>
            </c:ext>
          </c:extLst>
        </c:ser>
        <c:ser>
          <c:idx val="7"/>
          <c:order val="5"/>
          <c:tx>
            <c:strRef>
              <c:f>'資料Ⅲ-３'!$A$13</c:f>
              <c:strCache>
                <c:ptCount val="1"/>
                <c:pt idx="0">
                  <c:v>ポーランド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'資料Ⅲ-３'!$B$13:$C$13</c:f>
              <c:numCache>
                <c:formatCode>#,##0_);[Red]\(#,##0\)</c:formatCode>
                <c:ptCount val="2"/>
                <c:pt idx="0">
                  <c:v>268.30360000000002</c:v>
                </c:pt>
                <c:pt idx="1">
                  <c:v>399.03960000000001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73-4F50-8B71-AEBF6DD997D6}"/>
            </c:ext>
          </c:extLst>
        </c:ser>
        <c:ser>
          <c:idx val="8"/>
          <c:order val="6"/>
          <c:tx>
            <c:strRef>
              <c:f>'資料Ⅲ-３'!$A$14</c:f>
              <c:strCache>
                <c:ptCount val="1"/>
                <c:pt idx="0">
                  <c:v>チェコ</c:v>
                </c:pt>
              </c:strCache>
            </c:strRef>
          </c:tx>
          <c:spPr>
            <a:solidFill>
              <a:srgbClr val="ACA9C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8.021048339119579E-3"/>
                  <c:y val="7.98349270012633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73-4F50-8B71-AEBF6DD99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'資料Ⅲ-３'!$B$14:$C$14</c:f>
              <c:numCache>
                <c:formatCode>#,##0_);[Red]\(#,##0\)</c:formatCode>
                <c:ptCount val="2"/>
                <c:pt idx="0">
                  <c:v>493.1</c:v>
                </c:pt>
                <c:pt idx="1">
                  <c:v>369.5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E73-4F50-8B71-AEBF6DD997D6}"/>
            </c:ext>
          </c:extLst>
        </c:ser>
        <c:ser>
          <c:idx val="25"/>
          <c:order val="7"/>
          <c:tx>
            <c:strRef>
              <c:f>'資料Ⅲ-３'!$A$15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0940618650617883E-3"/>
                  <c:y val="-2.1977681071997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3-4F50-8B71-AEBF6DD99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'資料Ⅲ-３'!$B$15:$C$15</c:f>
              <c:numCache>
                <c:formatCode>#,##0_);[Red]\(#,##0\)</c:formatCode>
                <c:ptCount val="2"/>
                <c:pt idx="0">
                  <c:v>669.62950000000001</c:v>
                </c:pt>
                <c:pt idx="1">
                  <c:v>324.56479999999999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73-4F50-8B71-AEBF6DD997D6}"/>
            </c:ext>
          </c:extLst>
        </c:ser>
        <c:ser>
          <c:idx val="10"/>
          <c:order val="8"/>
          <c:tx>
            <c:strRef>
              <c:f>'資料Ⅲ-３'!$A$16</c:f>
              <c:strCache>
                <c:ptCount val="1"/>
                <c:pt idx="0">
                  <c:v>フランス</c:v>
                </c:pt>
              </c:strCache>
            </c:strRef>
          </c:tx>
          <c:spPr>
            <a:solidFill>
              <a:srgbClr val="4472C4">
                <a:lumMod val="20000"/>
                <a:lumOff val="8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2846134294883431E-4"/>
                  <c:y val="-4.8348331966672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73-4F50-8B71-AEBF6DD997D6}"/>
                </c:ext>
              </c:extLst>
            </c:dLbl>
            <c:dLbl>
              <c:idx val="1"/>
              <c:layout>
                <c:manualLayout>
                  <c:x val="-1.369297145130198E-3"/>
                  <c:y val="1.77270968469847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73-4F50-8B71-AEBF6DD99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'資料Ⅲ-３'!$B$16:$C$16</c:f>
              <c:numCache>
                <c:formatCode>#,##0_);[Red]\(#,##0\)</c:formatCode>
                <c:ptCount val="2"/>
                <c:pt idx="0">
                  <c:v>439.78210000000001</c:v>
                </c:pt>
                <c:pt idx="1">
                  <c:v>300.65359999999998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E73-4F50-8B71-AEBF6DD997D6}"/>
            </c:ext>
          </c:extLst>
        </c:ser>
        <c:ser>
          <c:idx val="11"/>
          <c:order val="9"/>
          <c:tx>
            <c:strRef>
              <c:f>'資料Ⅲ-３'!$A$17</c:f>
              <c:strCache>
                <c:ptCount val="1"/>
                <c:pt idx="0">
                  <c:v>スロバキア</c:v>
                </c:pt>
              </c:strCache>
            </c:strRef>
          </c:tx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323124327113498E-3"/>
                  <c:y val="3.425024020948921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4-48E3-83A2-D35AF01E93EF}"/>
                </c:ext>
              </c:extLst>
            </c:dLbl>
            <c:dLbl>
              <c:idx val="1"/>
              <c:layout>
                <c:manualLayout>
                  <c:x val="5.8487640425852775E-3"/>
                  <c:y val="-2.678214272021396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4-48E3-83A2-D35AF01E9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'資料Ⅲ-３'!$B$17:$C$17</c:f>
              <c:numCache>
                <c:formatCode>#,##0_);[Red]\(#,##0\)</c:formatCode>
                <c:ptCount val="2"/>
                <c:pt idx="0">
                  <c:v>293.23599999999999</c:v>
                </c:pt>
                <c:pt idx="1">
                  <c:v>258.92410000000001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E73-4F50-8B71-AEBF6DD997D6}"/>
            </c:ext>
          </c:extLst>
        </c:ser>
        <c:ser>
          <c:idx val="12"/>
          <c:order val="10"/>
          <c:tx>
            <c:strRef>
              <c:f>'資料Ⅲ-３'!$A$18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A5A5A5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'資料Ⅲ-３'!$B$18:$C$18</c:f>
              <c:numCache>
                <c:formatCode>#,##0_);[Red]\(#,##0\)</c:formatCode>
                <c:ptCount val="2"/>
                <c:pt idx="0">
                  <c:v>6951.2151000000003</c:v>
                </c:pt>
                <c:pt idx="1">
                  <c:v>3296.0945000000002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73-4F50-8B71-AEBF6DD997D6}"/>
            </c:ext>
          </c:extLst>
        </c:ser>
        <c:ser>
          <c:idx val="0"/>
          <c:order val="11"/>
          <c:tx>
            <c:strRef>
              <c:f>'資料Ⅲ-３'!$A$19</c:f>
              <c:strCache>
                <c:ptCount val="1"/>
                <c:pt idx="0">
                  <c:v>世界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883286554637168E-3"/>
                  <c:y val="6.50325362975290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5-45D3-BFE2-C41B61E0CAFC}"/>
                </c:ext>
              </c:extLst>
            </c:dLbl>
            <c:dLbl>
              <c:idx val="1"/>
              <c:layout>
                <c:manualLayout>
                  <c:x val="-7.0154234360439195E-3"/>
                  <c:y val="0.281422807054691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5-45D3-BFE2-C41B61E0C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'資料Ⅲ-３'!$B$7:$C$7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'資料Ⅲ-３'!$B$19:$C$19</c:f>
              <c:numCache>
                <c:formatCode>#,##0_);[Red]\(#,##0\)</c:formatCode>
                <c:ptCount val="2"/>
                <c:pt idx="0">
                  <c:v>13219.427299999999</c:v>
                </c:pt>
                <c:pt idx="1">
                  <c:v>9298.5787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75-45D3-BFE2-C41B61E0CAF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serLines>
          <c:spPr>
            <a:ln w="6350" cap="flat" cmpd="sng" algn="ctr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</c:serLines>
        <c:axId val="437805064"/>
        <c:axId val="437801128"/>
      </c:barChart>
      <c:catAx>
        <c:axId val="437805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7801128"/>
        <c:crosses val="autoZero"/>
        <c:auto val="1"/>
        <c:lblAlgn val="ctr"/>
        <c:lblOffset val="100"/>
        <c:noMultiLvlLbl val="0"/>
      </c:catAx>
      <c:valAx>
        <c:axId val="437801128"/>
        <c:scaling>
          <c:orientation val="minMax"/>
          <c:max val="14000"/>
          <c:min val="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78050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5091252982245451"/>
          <c:y val="0.13966229320380238"/>
          <c:w val="0.34207204674150155"/>
          <c:h val="0.71391635616358395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2061022664997"/>
          <c:y val="2.7767003225684751E-2"/>
          <c:w val="0.49611206023006033"/>
          <c:h val="0.9253512176488342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'資料Ⅲ-３'!$A$44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'資料Ⅲ-３'!$B$44:$C$44</c:f>
              <c:numCache>
                <c:formatCode>#,##0_);[Red]\(#,##0\)</c:formatCode>
                <c:ptCount val="2"/>
                <c:pt idx="0">
                  <c:v>1259.473</c:v>
                </c:pt>
                <c:pt idx="1">
                  <c:v>1503.1723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0B-4378-B1A4-30727ECA55FB}"/>
            </c:ext>
          </c:extLst>
        </c:ser>
        <c:ser>
          <c:idx val="2"/>
          <c:order val="1"/>
          <c:tx>
            <c:strRef>
              <c:f>'資料Ⅲ-３'!$A$45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'資料Ⅲ-３'!$B$45:$C$45</c:f>
              <c:numCache>
                <c:formatCode>#,##0_);[Red]\(#,##0\)</c:formatCode>
                <c:ptCount val="2"/>
                <c:pt idx="0">
                  <c:v>643.63699999999994</c:v>
                </c:pt>
                <c:pt idx="1">
                  <c:v>764.68389999999999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0B-4378-B1A4-30727ECA55FB}"/>
            </c:ext>
          </c:extLst>
        </c:ser>
        <c:ser>
          <c:idx val="3"/>
          <c:order val="2"/>
          <c:tx>
            <c:strRef>
              <c:f>'資料Ⅲ-３'!$A$46</c:f>
              <c:strCache>
                <c:ptCount val="1"/>
                <c:pt idx="0">
                  <c:v>タイ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'資料Ⅲ-３'!$B$46:$C$46</c:f>
              <c:numCache>
                <c:formatCode>#,##0_);[Red]\(#,##0\)</c:formatCode>
                <c:ptCount val="2"/>
                <c:pt idx="0">
                  <c:v>410.08690000000001</c:v>
                </c:pt>
                <c:pt idx="1">
                  <c:v>740.52080000000001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0B-4378-B1A4-30727ECA55FB}"/>
            </c:ext>
          </c:extLst>
        </c:ser>
        <c:ser>
          <c:idx val="4"/>
          <c:order val="3"/>
          <c:tx>
            <c:strRef>
              <c:f>'資料Ⅲ-３'!$A$47</c:f>
              <c:strCache>
                <c:ptCount val="1"/>
                <c:pt idx="0">
                  <c:v>ドイツ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2578288652363996E-17"/>
                  <c:y val="7.47061460216918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76-435E-A5EA-2877C409E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'資料Ⅲ-３'!$B$47:$C$47</c:f>
              <c:numCache>
                <c:formatCode>#,##0_);[Red]\(#,##0\)</c:formatCode>
                <c:ptCount val="2"/>
                <c:pt idx="0">
                  <c:v>563.64009999999996</c:v>
                </c:pt>
                <c:pt idx="1">
                  <c:v>560.04010000000005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0B-4378-B1A4-30727ECA55FB}"/>
            </c:ext>
          </c:extLst>
        </c:ser>
        <c:ser>
          <c:idx val="5"/>
          <c:order val="4"/>
          <c:tx>
            <c:strRef>
              <c:f>'資料Ⅲ-３'!$A$48</c:f>
              <c:strCache>
                <c:ptCount val="1"/>
                <c:pt idx="0">
                  <c:v>インドネシア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1080723635348056E-3"/>
                  <c:y val="3.735307301084454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0B-4378-B1A4-30727ECA5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'資料Ⅲ-３'!$B$48:$C$48</c:f>
              <c:numCache>
                <c:formatCode>#,##0_);[Red]\(#,##0\)</c:formatCode>
                <c:ptCount val="2"/>
                <c:pt idx="0">
                  <c:v>312.57440000000003</c:v>
                </c:pt>
                <c:pt idx="1">
                  <c:v>404.9452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0B-4378-B1A4-30727ECA55FB}"/>
            </c:ext>
          </c:extLst>
        </c:ser>
        <c:ser>
          <c:idx val="6"/>
          <c:order val="5"/>
          <c:tx>
            <c:strRef>
              <c:f>'資料Ⅲ-３'!$A$49</c:f>
              <c:strCache>
                <c:ptCount val="1"/>
                <c:pt idx="0">
                  <c:v>ブラジル</c:v>
                </c:pt>
              </c:strCache>
            </c:strRef>
          </c:tx>
          <c:spPr>
            <a:solidFill>
              <a:srgbClr val="A9D18E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3822312377358434E-3"/>
                  <c:y val="5.12657108289068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0B-4378-B1A4-30727ECA5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'資料Ⅲ-３'!$B$49:$C$49</c:f>
              <c:numCache>
                <c:formatCode>#,##0_);[Red]\(#,##0\)</c:formatCode>
                <c:ptCount val="2"/>
                <c:pt idx="0">
                  <c:v>182.6</c:v>
                </c:pt>
                <c:pt idx="1">
                  <c:v>363.61169999999998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0B-4378-B1A4-30727ECA55FB}"/>
            </c:ext>
          </c:extLst>
        </c:ser>
        <c:ser>
          <c:idx val="7"/>
          <c:order val="6"/>
          <c:tx>
            <c:strRef>
              <c:f>'資料Ⅲ-３'!$A$50</c:f>
              <c:strCache>
                <c:ptCount val="1"/>
                <c:pt idx="0">
                  <c:v>ポーランド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113224876462262E-3"/>
                  <c:y val="1.7982416408528501E-3"/>
                </c:manualLayout>
              </c:layout>
              <c:tx>
                <c:rich>
                  <a:bodyPr/>
                  <a:lstStyle/>
                  <a:p>
                    <a:fld id="{B1DD034D-6536-482B-AE8C-E30A37EE0A80}" type="VALUE">
                      <a:rPr lang="en-US" altLang="ja-JP">
                        <a:solidFill>
                          <a:schemeClr val="tx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70B-4378-B1A4-30727ECA5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'資料Ⅲ-３'!$B$50:$C$50</c:f>
              <c:numCache>
                <c:formatCode>#,##0_);[Red]\(#,##0\)</c:formatCode>
                <c:ptCount val="2"/>
                <c:pt idx="0">
                  <c:v>243.95150000000001</c:v>
                </c:pt>
                <c:pt idx="1">
                  <c:v>314.24209999999999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70B-4378-B1A4-30727ECA55FB}"/>
            </c:ext>
          </c:extLst>
        </c:ser>
        <c:ser>
          <c:idx val="8"/>
          <c:order val="7"/>
          <c:tx>
            <c:strRef>
              <c:f>'資料Ⅲ-３'!$A$51</c:f>
              <c:strCache>
                <c:ptCount val="1"/>
                <c:pt idx="0">
                  <c:v>トルコ</c:v>
                </c:pt>
              </c:strCache>
            </c:strRef>
          </c:tx>
          <c:spPr>
            <a:solidFill>
              <a:srgbClr val="A5A5A5">
                <a:lumMod val="75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7965496185431038E-4"/>
                  <c:y val="2.442067442590905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0B-4378-B1A4-30727ECA5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'資料Ⅲ-３'!$B$51:$C$51</c:f>
              <c:numCache>
                <c:formatCode>#,##0_);[Red]\(#,##0\)</c:formatCode>
                <c:ptCount val="2"/>
                <c:pt idx="0">
                  <c:v>104.7761</c:v>
                </c:pt>
                <c:pt idx="1">
                  <c:v>308.78570000000002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70B-4378-B1A4-30727ECA55FB}"/>
            </c:ext>
          </c:extLst>
        </c:ser>
        <c:ser>
          <c:idx val="9"/>
          <c:order val="8"/>
          <c:tx>
            <c:strRef>
              <c:f>'資料Ⅲ-３'!$A$52</c:f>
              <c:strCache>
                <c:ptCount val="1"/>
                <c:pt idx="0">
                  <c:v>ロシア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5449566834522749E-3"/>
                  <c:y val="-8.5843269606628329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0B-4378-B1A4-30727ECA55FB}"/>
                </c:ext>
              </c:extLst>
            </c:dLbl>
            <c:dLbl>
              <c:idx val="1"/>
              <c:layout>
                <c:manualLayout>
                  <c:x val="-1.4326441714192675E-3"/>
                  <c:y val="1.36114205878940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17-45F8-988A-0B7BD8206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'資料Ⅲ-３'!$B$52:$C$52</c:f>
              <c:numCache>
                <c:formatCode>#,##0_);[Red]\(#,##0\)</c:formatCode>
                <c:ptCount val="2"/>
                <c:pt idx="0">
                  <c:v>348.29320000000001</c:v>
                </c:pt>
                <c:pt idx="1">
                  <c:v>296.99889999999999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0B-4378-B1A4-30727ECA55FB}"/>
            </c:ext>
          </c:extLst>
        </c:ser>
        <c:ser>
          <c:idx val="10"/>
          <c:order val="9"/>
          <c:tx>
            <c:strRef>
              <c:f>'資料Ⅲ-３'!$A$53</c:f>
              <c:strCache>
                <c:ptCount val="1"/>
                <c:pt idx="0">
                  <c:v>ベトナム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819562255812808E-3"/>
                  <c:y val="-1.17231923299881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7-45F8-988A-0B7BD8206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'資料Ⅲ-３'!$B$53:$C$53</c:f>
              <c:numCache>
                <c:formatCode>#,##0_);[Red]\(#,##0\)</c:formatCode>
                <c:ptCount val="2"/>
                <c:pt idx="0">
                  <c:v>59.400799999999997</c:v>
                </c:pt>
                <c:pt idx="1">
                  <c:v>264.80419999999998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70B-4378-B1A4-30727ECA55FB}"/>
            </c:ext>
          </c:extLst>
        </c:ser>
        <c:ser>
          <c:idx val="11"/>
          <c:order val="10"/>
          <c:tx>
            <c:strRef>
              <c:f>'資料Ⅲ-３'!$A$54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A5A5A5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'資料Ⅲ-３'!$B$54:$C$54</c:f>
              <c:numCache>
                <c:formatCode>#,##0_);[Red]\(#,##0\)</c:formatCode>
                <c:ptCount val="2"/>
                <c:pt idx="0">
                  <c:v>3704.598</c:v>
                </c:pt>
                <c:pt idx="1">
                  <c:v>3478.7145999999998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70B-4378-B1A4-30727ECA55FB}"/>
            </c:ext>
          </c:extLst>
        </c:ser>
        <c:ser>
          <c:idx val="12"/>
          <c:order val="11"/>
          <c:tx>
            <c:strRef>
              <c:f>'資料Ⅲ-３'!$A$55</c:f>
              <c:strCache>
                <c:ptCount val="1"/>
                <c:pt idx="0">
                  <c:v>世界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613409854251261E-3"/>
                  <c:y val="0.1868256593846801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6-435E-A5EA-2877C409E76E}"/>
                </c:ext>
              </c:extLst>
            </c:dLbl>
            <c:dLbl>
              <c:idx val="1"/>
              <c:layout>
                <c:manualLayout>
                  <c:x val="-2.0613409854251586E-3"/>
                  <c:y val="7.50120294542215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6-435E-A5EA-2877C409E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'資料Ⅲ-３'!$B$43:$C$43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'資料Ⅲ-３'!$B$55:$C$55</c:f>
              <c:numCache>
                <c:formatCode>#,##0_);[Red]\(#,##0\)</c:formatCode>
                <c:ptCount val="2"/>
                <c:pt idx="0">
                  <c:v>7833.0309999999999</c:v>
                </c:pt>
                <c:pt idx="1">
                  <c:v>9000.5195000000003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6-435E-A5EA-2877C409E76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serLines>
          <c:spPr>
            <a:ln w="6350" cap="flat" cmpd="sng" algn="ctr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</c:serLines>
        <c:axId val="556341072"/>
        <c:axId val="556338776"/>
      </c:barChart>
      <c:catAx>
        <c:axId val="55634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6338776"/>
        <c:crosses val="autoZero"/>
        <c:auto val="1"/>
        <c:lblAlgn val="ctr"/>
        <c:lblOffset val="100"/>
        <c:noMultiLvlLbl val="0"/>
      </c:catAx>
      <c:valAx>
        <c:axId val="556338776"/>
        <c:scaling>
          <c:orientation val="minMax"/>
          <c:max val="1000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6341072"/>
        <c:crosses val="autoZero"/>
        <c:crossBetween val="between"/>
        <c:majorUnit val="20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481856785214766"/>
          <c:y val="0.11309686975365793"/>
          <c:w val="0.32096528742078279"/>
          <c:h val="0.73297935169182937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23656</xdr:colOff>
      <xdr:row>2</xdr:row>
      <xdr:rowOff>203270</xdr:rowOff>
    </xdr:from>
    <xdr:to>
      <xdr:col>9</xdr:col>
      <xdr:colOff>585256</xdr:colOff>
      <xdr:row>18</xdr:row>
      <xdr:rowOff>212351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3631F7A-7A32-2C34-0BD8-4FEA842B97D9}"/>
            </a:ext>
          </a:extLst>
        </xdr:cNvPr>
        <xdr:cNvGrpSpPr>
          <a:grpSpLocks noChangeAspect="1"/>
        </xdr:cNvGrpSpPr>
      </xdr:nvGrpSpPr>
      <xdr:grpSpPr>
        <a:xfrm>
          <a:off x="712387" y="686847"/>
          <a:ext cx="6071446" cy="3877696"/>
          <a:chOff x="693128" y="725784"/>
          <a:chExt cx="5980741" cy="3798140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989C48D-8FF1-4828-956A-AE672B5AF43C}"/>
              </a:ext>
            </a:extLst>
          </xdr:cNvPr>
          <xdr:cNvGrpSpPr/>
        </xdr:nvGrpSpPr>
        <xdr:grpSpPr>
          <a:xfrm>
            <a:off x="2748328" y="972119"/>
            <a:ext cx="1865943" cy="3551805"/>
            <a:chOff x="3516955" y="5322194"/>
            <a:chExt cx="3448201" cy="4986948"/>
          </a:xfrm>
        </xdr:grpSpPr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53F4308A-402B-4D60-C946-862AB6239410}"/>
                </a:ext>
              </a:extLst>
            </xdr:cNvPr>
            <xdr:cNvGraphicFramePr/>
          </xdr:nvGraphicFramePr>
          <xdr:xfrm>
            <a:off x="3645693" y="5387855"/>
            <a:ext cx="3319463" cy="485243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テキスト ボックス 1">
              <a:extLst>
                <a:ext uri="{FF2B5EF4-FFF2-40B4-BE49-F238E27FC236}">
                  <a16:creationId xmlns:a16="http://schemas.microsoft.com/office/drawing/2014/main" id="{20C9844D-373C-3ED6-81F9-AE74339D51BD}"/>
                </a:ext>
              </a:extLst>
            </xdr:cNvPr>
            <xdr:cNvSpPr txBox="1"/>
          </xdr:nvSpPr>
          <xdr:spPr>
            <a:xfrm>
              <a:off x="3516955" y="5322194"/>
              <a:ext cx="921880" cy="326874"/>
            </a:xfrm>
            <a:prstGeom prst="rect">
              <a:avLst/>
            </a:prstGeom>
          </xdr:spPr>
          <xdr:txBody>
            <a:bodyPr wrap="square" rtlCol="0" anchor="t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</a:t>
              </a:r>
              <a:r>
                <a:rPr kumimoji="0" lang="en-US" altLang="ja-JP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m</a:t>
              </a:r>
              <a:r>
                <a:rPr kumimoji="0" lang="en-US" altLang="ja-JP" sz="700" b="0" i="0" u="none" strike="noStrike" kern="0" cap="none" spc="0" normalizeH="0" baseline="3000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3</a:t>
              </a: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）</a:t>
              </a:r>
            </a:p>
          </xdr:txBody>
        </xdr:sp>
        <xdr:sp macro="" textlink="">
          <xdr:nvSpPr>
            <xdr:cNvPr id="6" name="テキスト ボックス 1">
              <a:extLst>
                <a:ext uri="{FF2B5EF4-FFF2-40B4-BE49-F238E27FC236}">
                  <a16:creationId xmlns:a16="http://schemas.microsoft.com/office/drawing/2014/main" id="{50D9B76F-9707-98B3-1F26-8AD104361894}"/>
                </a:ext>
              </a:extLst>
            </xdr:cNvPr>
            <xdr:cNvSpPr txBox="1"/>
          </xdr:nvSpPr>
          <xdr:spPr>
            <a:xfrm>
              <a:off x="5702209" y="10057975"/>
              <a:ext cx="767633" cy="251167"/>
            </a:xfrm>
            <a:prstGeom prst="rect">
              <a:avLst/>
            </a:prstGeom>
          </xdr:spPr>
          <xdr:txBody>
            <a:bodyPr wrap="square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（年）</a:t>
              </a:r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C4D7E023-4765-467A-B831-E06FFFAD8E07}"/>
              </a:ext>
            </a:extLst>
          </xdr:cNvPr>
          <xdr:cNvGrpSpPr/>
        </xdr:nvGrpSpPr>
        <xdr:grpSpPr>
          <a:xfrm>
            <a:off x="695324" y="960064"/>
            <a:ext cx="1865943" cy="3549209"/>
            <a:chOff x="3685185" y="853106"/>
            <a:chExt cx="3889991" cy="5849403"/>
          </a:xfrm>
        </xdr:grpSpPr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6D405A09-24B7-00DE-1E0D-0123B6F0FB30}"/>
                </a:ext>
              </a:extLst>
            </xdr:cNvPr>
            <xdr:cNvGrpSpPr/>
          </xdr:nvGrpSpPr>
          <xdr:grpSpPr>
            <a:xfrm>
              <a:off x="3685185" y="853106"/>
              <a:ext cx="3889991" cy="5785077"/>
              <a:chOff x="3685185" y="382459"/>
              <a:chExt cx="3889991" cy="5785077"/>
            </a:xfrm>
          </xdr:grpSpPr>
          <xdr:graphicFrame macro="">
            <xdr:nvGraphicFramePr>
              <xdr:cNvPr id="12" name="グラフ 11">
                <a:extLst>
                  <a:ext uri="{FF2B5EF4-FFF2-40B4-BE49-F238E27FC236}">
                    <a16:creationId xmlns:a16="http://schemas.microsoft.com/office/drawing/2014/main" id="{AE70EE14-684D-787A-2B35-CE5401B4143C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3843162" y="471749"/>
              <a:ext cx="3732014" cy="569578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13" name="テキスト ボックス 1">
                <a:extLst>
                  <a:ext uri="{FF2B5EF4-FFF2-40B4-BE49-F238E27FC236}">
                    <a16:creationId xmlns:a16="http://schemas.microsoft.com/office/drawing/2014/main" id="{B453E383-C98C-7DBE-24C8-8676C502EAA1}"/>
                  </a:ext>
                </a:extLst>
              </xdr:cNvPr>
              <xdr:cNvSpPr txBox="1"/>
            </xdr:nvSpPr>
            <xdr:spPr>
              <a:xfrm>
                <a:off x="3685185" y="382459"/>
                <a:ext cx="1061312" cy="375740"/>
              </a:xfrm>
              <a:prstGeom prst="rect">
                <a:avLst/>
              </a:prstGeom>
            </xdr:spPr>
            <xdr:txBody>
              <a:bodyPr wrap="square" rtlCol="0" anchor="t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（万</a:t>
                </a:r>
                <a:r>
                  <a:rPr kumimoji="0" lang="en-US" altLang="ja-JP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m</a:t>
                </a:r>
                <a:r>
                  <a:rPr kumimoji="0" lang="en-US" altLang="ja-JP" sz="700" b="0" i="0" u="none" strike="noStrike" kern="0" cap="none" spc="0" normalizeH="0" baseline="3000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3</a:t>
                </a: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）</a:t>
                </a:r>
              </a:p>
            </xdr:txBody>
          </xdr:sp>
        </xdr:grpSp>
        <xdr:sp macro="" textlink="">
          <xdr:nvSpPr>
            <xdr:cNvPr id="9" name="テキスト ボックス 1">
              <a:extLst>
                <a:ext uri="{FF2B5EF4-FFF2-40B4-BE49-F238E27FC236}">
                  <a16:creationId xmlns:a16="http://schemas.microsoft.com/office/drawing/2014/main" id="{35B2158A-C920-824E-9A29-9B78885D275B}"/>
                </a:ext>
              </a:extLst>
            </xdr:cNvPr>
            <xdr:cNvSpPr txBox="1"/>
          </xdr:nvSpPr>
          <xdr:spPr>
            <a:xfrm>
              <a:off x="6229732" y="6388633"/>
              <a:ext cx="778973" cy="313876"/>
            </a:xfrm>
            <a:prstGeom prst="rect">
              <a:avLst/>
            </a:prstGeom>
          </xdr:spPr>
          <xdr:txBody>
            <a:bodyPr wrap="square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（年）</a:t>
              </a:r>
            </a:p>
          </xdr:txBody>
        </xdr:sp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82726C34-E06D-4641-A081-98057BE5E1C9}"/>
              </a:ext>
            </a:extLst>
          </xdr:cNvPr>
          <xdr:cNvGrpSpPr/>
        </xdr:nvGrpSpPr>
        <xdr:grpSpPr>
          <a:xfrm>
            <a:off x="4815253" y="966022"/>
            <a:ext cx="1858616" cy="3548815"/>
            <a:chOff x="3471498" y="10281360"/>
            <a:chExt cx="3789045" cy="5022552"/>
          </a:xfrm>
        </xdr:grpSpPr>
        <xdr:graphicFrame macro="">
          <xdr:nvGraphicFramePr>
            <xdr:cNvPr id="15" name="グラフ 14">
              <a:extLst>
                <a:ext uri="{FF2B5EF4-FFF2-40B4-BE49-F238E27FC236}">
                  <a16:creationId xmlns:a16="http://schemas.microsoft.com/office/drawing/2014/main" id="{EB8D9F79-1DFF-060A-F5C9-9E91C14ACC68}"/>
                </a:ext>
              </a:extLst>
            </xdr:cNvPr>
            <xdr:cNvGraphicFramePr/>
          </xdr:nvGraphicFramePr>
          <xdr:xfrm>
            <a:off x="3658614" y="10483970"/>
            <a:ext cx="3601929" cy="475840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17" name="テキスト ボックス 1">
              <a:extLst>
                <a:ext uri="{FF2B5EF4-FFF2-40B4-BE49-F238E27FC236}">
                  <a16:creationId xmlns:a16="http://schemas.microsoft.com/office/drawing/2014/main" id="{0DE11764-55E2-62CC-C735-D892863A1439}"/>
                </a:ext>
              </a:extLst>
            </xdr:cNvPr>
            <xdr:cNvSpPr txBox="1"/>
          </xdr:nvSpPr>
          <xdr:spPr>
            <a:xfrm>
              <a:off x="3471498" y="10281360"/>
              <a:ext cx="967851" cy="348772"/>
            </a:xfrm>
            <a:prstGeom prst="rect">
              <a:avLst/>
            </a:prstGeom>
          </xdr:spPr>
          <xdr:txBody>
            <a:bodyPr wrap="square" rtlCol="0" anchor="t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</a:t>
              </a:r>
              <a:r>
                <a:rPr kumimoji="0" lang="en-US" altLang="ja-JP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m</a:t>
              </a:r>
              <a:r>
                <a:rPr kumimoji="0" lang="en-US" altLang="ja-JP" sz="700" b="0" i="0" u="none" strike="noStrike" kern="0" cap="none" spc="0" normalizeH="0" baseline="3000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3</a:t>
              </a: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）</a:t>
              </a:r>
            </a:p>
          </xdr:txBody>
        </xdr:sp>
        <xdr:sp macro="" textlink="">
          <xdr:nvSpPr>
            <xdr:cNvPr id="18" name="テキスト ボックス 1">
              <a:extLst>
                <a:ext uri="{FF2B5EF4-FFF2-40B4-BE49-F238E27FC236}">
                  <a16:creationId xmlns:a16="http://schemas.microsoft.com/office/drawing/2014/main" id="{E14E7AD1-BD1C-A56E-DBF3-71BB92CAB410}"/>
                </a:ext>
              </a:extLst>
            </xdr:cNvPr>
            <xdr:cNvSpPr txBox="1"/>
          </xdr:nvSpPr>
          <xdr:spPr>
            <a:xfrm>
              <a:off x="5946771" y="15026628"/>
              <a:ext cx="765235" cy="277284"/>
            </a:xfrm>
            <a:prstGeom prst="rect">
              <a:avLst/>
            </a:prstGeom>
          </xdr:spPr>
          <xdr:txBody>
            <a:bodyPr wrap="square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（年）</a:t>
              </a:r>
            </a:p>
          </xdr:txBody>
        </xdr:sp>
      </xdr:grp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304C46C4-1B52-47C2-A062-CB75EE733EA7}"/>
              </a:ext>
            </a:extLst>
          </xdr:cNvPr>
          <xdr:cNvSpPr txBox="1"/>
        </xdr:nvSpPr>
        <xdr:spPr>
          <a:xfrm>
            <a:off x="693128" y="725784"/>
            <a:ext cx="1720851" cy="194631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［産業用丸太］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91738A48-B298-4E69-ADF5-54D36DF25BF4}"/>
              </a:ext>
            </a:extLst>
          </xdr:cNvPr>
          <xdr:cNvSpPr txBox="1"/>
        </xdr:nvSpPr>
        <xdr:spPr>
          <a:xfrm>
            <a:off x="2744178" y="725784"/>
            <a:ext cx="1720851" cy="194631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［製材品］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145ADCB8-2B2A-4BA7-9C0D-98770374FE5B}"/>
              </a:ext>
            </a:extLst>
          </xdr:cNvPr>
          <xdr:cNvSpPr txBox="1"/>
        </xdr:nvSpPr>
        <xdr:spPr>
          <a:xfrm>
            <a:off x="4811104" y="725784"/>
            <a:ext cx="1720851" cy="194631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［合板等］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BD4B-4DBA-4C62-A886-E6D2CFFC84A4}">
  <dimension ref="A1:J61"/>
  <sheetViews>
    <sheetView tabSelected="1" workbookViewId="0"/>
  </sheetViews>
  <sheetFormatPr defaultColWidth="9" defaultRowHeight="13.5" x14ac:dyDescent="0.4"/>
  <cols>
    <col min="1" max="1" width="14.5" style="1" customWidth="1"/>
    <col min="2" max="2" width="11.625" style="1" bestFit="1" customWidth="1"/>
    <col min="3" max="3" width="11.75" style="1" customWidth="1"/>
    <col min="4" max="4" width="11.5" style="1" bestFit="1" customWidth="1"/>
    <col min="5" max="5" width="9" style="1"/>
    <col min="6" max="8" width="14.625" style="1" customWidth="1"/>
    <col min="9" max="9" width="10.5" style="1" bestFit="1" customWidth="1"/>
    <col min="10" max="10" width="10.875" style="1" customWidth="1"/>
    <col min="11" max="16384" width="9" style="1"/>
  </cols>
  <sheetData>
    <row r="1" spans="1:9" s="7" customFormat="1" ht="18.75" x14ac:dyDescent="0.4">
      <c r="A1" s="8" t="s">
        <v>53</v>
      </c>
    </row>
    <row r="2" spans="1:9" s="7" customFormat="1" ht="18.75" x14ac:dyDescent="0.4">
      <c r="A2" s="22"/>
    </row>
    <row r="3" spans="1:9" s="7" customFormat="1" ht="18.75" x14ac:dyDescent="0.4">
      <c r="A3" s="8"/>
    </row>
    <row r="6" spans="1:9" ht="15.75" x14ac:dyDescent="0.4">
      <c r="A6" s="1" t="s">
        <v>20</v>
      </c>
      <c r="C6" s="11" t="s">
        <v>30</v>
      </c>
      <c r="F6" s="1" t="s">
        <v>20</v>
      </c>
      <c r="H6" s="11" t="s">
        <v>55</v>
      </c>
    </row>
    <row r="7" spans="1:9" x14ac:dyDescent="0.4">
      <c r="A7" s="12" t="s">
        <v>49</v>
      </c>
      <c r="B7" s="12">
        <v>2014</v>
      </c>
      <c r="C7" s="12">
        <v>2024</v>
      </c>
      <c r="F7" s="12" t="s">
        <v>49</v>
      </c>
      <c r="G7" s="12">
        <v>2014</v>
      </c>
      <c r="H7" s="12">
        <v>2024</v>
      </c>
    </row>
    <row r="8" spans="1:9" x14ac:dyDescent="0.4">
      <c r="A8" s="12" t="str">
        <f t="shared" ref="A8:A19" si="0">F8</f>
        <v>ニュージーランド</v>
      </c>
      <c r="B8" s="10">
        <f t="shared" ref="B8:C19" si="1">G8/10000</f>
        <v>1656.8655000000001</v>
      </c>
      <c r="C8" s="10">
        <f t="shared" si="1"/>
        <v>2031.3368</v>
      </c>
      <c r="D8" s="13">
        <f>C8/B8-1</f>
        <v>0.22601188811041073</v>
      </c>
      <c r="F8" s="12" t="s">
        <v>37</v>
      </c>
      <c r="G8" s="10">
        <v>16568655</v>
      </c>
      <c r="H8" s="10">
        <v>20313368</v>
      </c>
      <c r="I8" s="1" t="s">
        <v>10</v>
      </c>
    </row>
    <row r="9" spans="1:9" x14ac:dyDescent="0.4">
      <c r="A9" s="12" t="str">
        <f t="shared" si="0"/>
        <v>ドイツ</v>
      </c>
      <c r="B9" s="10">
        <f t="shared" si="1"/>
        <v>338.68700000000001</v>
      </c>
      <c r="C9" s="10">
        <f t="shared" si="1"/>
        <v>743.53269999999998</v>
      </c>
      <c r="D9" s="14">
        <f>C9/B9-1</f>
        <v>1.1953387641096351</v>
      </c>
      <c r="F9" s="12" t="s">
        <v>26</v>
      </c>
      <c r="G9" s="10">
        <v>3386870</v>
      </c>
      <c r="H9" s="10">
        <v>7435327</v>
      </c>
      <c r="I9" s="1" t="s">
        <v>7</v>
      </c>
    </row>
    <row r="10" spans="1:9" x14ac:dyDescent="0.4">
      <c r="A10" s="12" t="str">
        <f t="shared" si="0"/>
        <v>米国</v>
      </c>
      <c r="B10" s="10">
        <f t="shared" si="1"/>
        <v>1396.2174</v>
      </c>
      <c r="C10" s="10">
        <f t="shared" si="1"/>
        <v>658.46990000000005</v>
      </c>
      <c r="D10" s="14">
        <f>C10/B10-1</f>
        <v>-0.5283901346595451</v>
      </c>
      <c r="F10" s="12" t="s">
        <v>33</v>
      </c>
      <c r="G10" s="10">
        <v>13962174</v>
      </c>
      <c r="H10" s="10">
        <v>6584699</v>
      </c>
      <c r="I10" s="1" t="s">
        <v>18</v>
      </c>
    </row>
    <row r="11" spans="1:9" x14ac:dyDescent="0.4">
      <c r="A11" s="12" t="str">
        <f t="shared" si="0"/>
        <v>ノルウェー</v>
      </c>
      <c r="B11" s="10">
        <f t="shared" si="1"/>
        <v>328.83319999999998</v>
      </c>
      <c r="C11" s="10">
        <f t="shared" si="1"/>
        <v>460.23759999999999</v>
      </c>
      <c r="F11" s="12" t="s">
        <v>39</v>
      </c>
      <c r="G11" s="10">
        <v>3288332</v>
      </c>
      <c r="H11" s="10">
        <v>4602376</v>
      </c>
      <c r="I11" s="1" t="s">
        <v>11</v>
      </c>
    </row>
    <row r="12" spans="1:9" x14ac:dyDescent="0.4">
      <c r="A12" s="12" t="str">
        <f t="shared" si="0"/>
        <v>ラトビア</v>
      </c>
      <c r="B12" s="10">
        <f t="shared" si="1"/>
        <v>383.55790000000002</v>
      </c>
      <c r="C12" s="10">
        <f t="shared" si="1"/>
        <v>456.2251</v>
      </c>
      <c r="F12" s="12" t="s">
        <v>46</v>
      </c>
      <c r="G12" s="10">
        <v>3835579</v>
      </c>
      <c r="H12" s="10">
        <v>4562251</v>
      </c>
      <c r="I12" s="1" t="s">
        <v>9</v>
      </c>
    </row>
    <row r="13" spans="1:9" x14ac:dyDescent="0.4">
      <c r="A13" s="12" t="str">
        <f t="shared" si="0"/>
        <v>ポーランド</v>
      </c>
      <c r="B13" s="10">
        <f t="shared" si="1"/>
        <v>268.30360000000002</v>
      </c>
      <c r="C13" s="10">
        <f t="shared" si="1"/>
        <v>399.03960000000001</v>
      </c>
      <c r="F13" s="12" t="s">
        <v>43</v>
      </c>
      <c r="G13" s="10">
        <v>2683036</v>
      </c>
      <c r="H13" s="10">
        <v>3990396</v>
      </c>
      <c r="I13" s="1" t="s">
        <v>12</v>
      </c>
    </row>
    <row r="14" spans="1:9" x14ac:dyDescent="0.4">
      <c r="A14" s="12" t="str">
        <f t="shared" si="0"/>
        <v>チェコ</v>
      </c>
      <c r="B14" s="10">
        <f t="shared" si="1"/>
        <v>493.1</v>
      </c>
      <c r="C14" s="10">
        <f t="shared" si="1"/>
        <v>369.5</v>
      </c>
      <c r="F14" s="12" t="s">
        <v>48</v>
      </c>
      <c r="G14" s="10">
        <v>4931000</v>
      </c>
      <c r="H14" s="10">
        <v>3695000</v>
      </c>
      <c r="I14" s="1" t="s">
        <v>4</v>
      </c>
    </row>
    <row r="15" spans="1:9" x14ac:dyDescent="0.4">
      <c r="A15" s="12" t="str">
        <f t="shared" si="0"/>
        <v>カナダ</v>
      </c>
      <c r="B15" s="10">
        <f t="shared" si="1"/>
        <v>669.62950000000001</v>
      </c>
      <c r="C15" s="10">
        <f t="shared" si="1"/>
        <v>324.56479999999999</v>
      </c>
      <c r="F15" s="12" t="s">
        <v>42</v>
      </c>
      <c r="G15" s="10">
        <v>6696295</v>
      </c>
      <c r="H15" s="10">
        <v>3245648</v>
      </c>
      <c r="I15" s="1" t="s">
        <v>2</v>
      </c>
    </row>
    <row r="16" spans="1:9" x14ac:dyDescent="0.4">
      <c r="A16" s="12" t="str">
        <f t="shared" si="0"/>
        <v>フランス</v>
      </c>
      <c r="B16" s="10">
        <f t="shared" si="1"/>
        <v>439.78210000000001</v>
      </c>
      <c r="C16" s="10">
        <f t="shared" si="1"/>
        <v>300.65359999999998</v>
      </c>
      <c r="F16" s="12" t="s">
        <v>40</v>
      </c>
      <c r="G16" s="10">
        <v>4397821</v>
      </c>
      <c r="H16" s="10">
        <v>3006536</v>
      </c>
      <c r="I16" s="1" t="s">
        <v>6</v>
      </c>
    </row>
    <row r="17" spans="1:9" x14ac:dyDescent="0.4">
      <c r="A17" s="12" t="str">
        <f t="shared" si="0"/>
        <v>スロバキア</v>
      </c>
      <c r="B17" s="10">
        <f t="shared" si="1"/>
        <v>293.23599999999999</v>
      </c>
      <c r="C17" s="10">
        <f t="shared" si="1"/>
        <v>258.92410000000001</v>
      </c>
      <c r="F17" s="12" t="s">
        <v>47</v>
      </c>
      <c r="G17" s="10">
        <v>2932360</v>
      </c>
      <c r="H17" s="10">
        <v>2589241</v>
      </c>
      <c r="I17" s="1" t="s">
        <v>14</v>
      </c>
    </row>
    <row r="18" spans="1:9" x14ac:dyDescent="0.4">
      <c r="A18" s="12" t="str">
        <f t="shared" si="0"/>
        <v>その他</v>
      </c>
      <c r="B18" s="10">
        <f t="shared" si="1"/>
        <v>6951.2151000000003</v>
      </c>
      <c r="C18" s="10">
        <f t="shared" si="1"/>
        <v>3296.0945000000002</v>
      </c>
      <c r="F18" s="12" t="s">
        <v>23</v>
      </c>
      <c r="G18" s="10">
        <f>G19-SUM(G8:G17)</f>
        <v>69512151</v>
      </c>
      <c r="H18" s="10">
        <f>H19-SUM(H8:H17)</f>
        <v>32960945</v>
      </c>
    </row>
    <row r="19" spans="1:9" x14ac:dyDescent="0.4">
      <c r="A19" s="15" t="str">
        <f t="shared" si="0"/>
        <v>世界</v>
      </c>
      <c r="B19" s="10">
        <f t="shared" si="1"/>
        <v>13219.427299999999</v>
      </c>
      <c r="C19" s="10">
        <f t="shared" si="1"/>
        <v>9298.5787</v>
      </c>
      <c r="D19" s="14"/>
      <c r="F19" s="12" t="s">
        <v>22</v>
      </c>
      <c r="G19" s="10">
        <v>132194273</v>
      </c>
      <c r="H19" s="10">
        <v>92985787</v>
      </c>
    </row>
    <row r="20" spans="1:9" x14ac:dyDescent="0.4">
      <c r="A20" s="6"/>
      <c r="B20" s="6"/>
      <c r="C20" s="16"/>
    </row>
    <row r="21" spans="1:9" x14ac:dyDescent="0.4">
      <c r="C21" s="17"/>
    </row>
    <row r="25" spans="1:9" ht="15.75" x14ac:dyDescent="0.4">
      <c r="A25" s="1" t="s">
        <v>51</v>
      </c>
      <c r="C25" s="11" t="s">
        <v>30</v>
      </c>
      <c r="F25" s="1" t="s">
        <v>51</v>
      </c>
      <c r="H25" s="11" t="s">
        <v>55</v>
      </c>
    </row>
    <row r="26" spans="1:9" x14ac:dyDescent="0.4">
      <c r="A26" s="12" t="s">
        <v>49</v>
      </c>
      <c r="B26" s="12">
        <v>2014</v>
      </c>
      <c r="C26" s="12">
        <v>2024</v>
      </c>
      <c r="F26" s="12" t="s">
        <v>49</v>
      </c>
      <c r="G26" s="12">
        <v>2014</v>
      </c>
      <c r="H26" s="12">
        <v>2024</v>
      </c>
    </row>
    <row r="27" spans="1:9" x14ac:dyDescent="0.4">
      <c r="A27" s="12" t="str">
        <f t="shared" ref="A27:A38" si="2">F27</f>
        <v>カナダ</v>
      </c>
      <c r="B27" s="10">
        <f t="shared" ref="B27:C38" si="3">G27/10000</f>
        <v>2950.4539</v>
      </c>
      <c r="C27" s="10">
        <f t="shared" si="3"/>
        <v>2305.8732</v>
      </c>
      <c r="D27" s="13">
        <f>(C27-B27)/B27</f>
        <v>-0.21846831770528596</v>
      </c>
      <c r="F27" s="12" t="s">
        <v>28</v>
      </c>
      <c r="G27" s="10">
        <v>29504539</v>
      </c>
      <c r="H27" s="10">
        <v>23058732</v>
      </c>
      <c r="I27" s="1" t="s">
        <v>2</v>
      </c>
    </row>
    <row r="28" spans="1:9" x14ac:dyDescent="0.4">
      <c r="A28" s="12" t="str">
        <f t="shared" si="2"/>
        <v>ロシア</v>
      </c>
      <c r="B28" s="10">
        <f t="shared" si="3"/>
        <v>2229.2656000000002</v>
      </c>
      <c r="C28" s="10">
        <f t="shared" si="3"/>
        <v>1793.4803999999999</v>
      </c>
      <c r="F28" s="12" t="s">
        <v>36</v>
      </c>
      <c r="G28" s="10">
        <v>22292656</v>
      </c>
      <c r="H28" s="10">
        <v>17934804</v>
      </c>
      <c r="I28" s="1" t="s">
        <v>13</v>
      </c>
    </row>
    <row r="29" spans="1:9" x14ac:dyDescent="0.4">
      <c r="A29" s="12" t="str">
        <f t="shared" si="2"/>
        <v>スウェーデン</v>
      </c>
      <c r="B29" s="10">
        <f t="shared" si="3"/>
        <v>1214.0740000000001</v>
      </c>
      <c r="C29" s="10">
        <f t="shared" si="3"/>
        <v>1361.7810999999999</v>
      </c>
      <c r="F29" s="12" t="s">
        <v>35</v>
      </c>
      <c r="G29" s="10">
        <v>12140740</v>
      </c>
      <c r="H29" s="10">
        <v>13617811</v>
      </c>
      <c r="I29" s="1" t="s">
        <v>15</v>
      </c>
    </row>
    <row r="30" spans="1:9" x14ac:dyDescent="0.4">
      <c r="A30" s="12" t="str">
        <f t="shared" si="2"/>
        <v>ドイツ</v>
      </c>
      <c r="B30" s="10">
        <f t="shared" si="3"/>
        <v>739.33669999999995</v>
      </c>
      <c r="C30" s="10">
        <f t="shared" si="3"/>
        <v>936.14400000000001</v>
      </c>
      <c r="F30" s="12" t="s">
        <v>26</v>
      </c>
      <c r="G30" s="10">
        <v>7393367</v>
      </c>
      <c r="H30" s="10">
        <v>9361440</v>
      </c>
      <c r="I30" s="1" t="s">
        <v>7</v>
      </c>
    </row>
    <row r="31" spans="1:9" x14ac:dyDescent="0.4">
      <c r="A31" s="12" t="str">
        <f t="shared" si="2"/>
        <v>フィンランド</v>
      </c>
      <c r="B31" s="10">
        <f t="shared" si="3"/>
        <v>748.101</v>
      </c>
      <c r="C31" s="10">
        <f t="shared" si="3"/>
        <v>817.64160000000004</v>
      </c>
      <c r="F31" s="12" t="s">
        <v>34</v>
      </c>
      <c r="G31" s="10">
        <v>7481010</v>
      </c>
      <c r="H31" s="10">
        <v>8176416</v>
      </c>
      <c r="I31" s="1" t="s">
        <v>5</v>
      </c>
    </row>
    <row r="32" spans="1:9" x14ac:dyDescent="0.4">
      <c r="A32" s="12" t="str">
        <f t="shared" si="2"/>
        <v>オーストリア</v>
      </c>
      <c r="B32" s="10">
        <f t="shared" si="3"/>
        <v>502.29399999999998</v>
      </c>
      <c r="C32" s="10">
        <f t="shared" si="3"/>
        <v>592.83349999999996</v>
      </c>
      <c r="F32" s="12" t="s">
        <v>32</v>
      </c>
      <c r="G32" s="10">
        <v>5022940</v>
      </c>
      <c r="H32" s="10">
        <v>5928335</v>
      </c>
      <c r="I32" s="1" t="s">
        <v>0</v>
      </c>
    </row>
    <row r="33" spans="1:10" x14ac:dyDescent="0.4">
      <c r="A33" s="12" t="str">
        <f t="shared" si="2"/>
        <v>米国</v>
      </c>
      <c r="B33" s="10">
        <f t="shared" si="3"/>
        <v>694.23410000000001</v>
      </c>
      <c r="C33" s="10">
        <f t="shared" si="3"/>
        <v>569.20600000000002</v>
      </c>
      <c r="F33" s="12" t="s">
        <v>33</v>
      </c>
      <c r="G33" s="10">
        <v>6942341</v>
      </c>
      <c r="H33" s="10">
        <v>5692060</v>
      </c>
      <c r="I33" s="1" t="s">
        <v>18</v>
      </c>
    </row>
    <row r="34" spans="1:10" x14ac:dyDescent="0.4">
      <c r="A34" s="12" t="str">
        <f t="shared" si="2"/>
        <v>タイ</v>
      </c>
      <c r="B34" s="10">
        <f t="shared" si="3"/>
        <v>227.51840000000001</v>
      </c>
      <c r="C34" s="10">
        <f t="shared" si="3"/>
        <v>458.74380000000002</v>
      </c>
      <c r="F34" s="12" t="s">
        <v>27</v>
      </c>
      <c r="G34" s="10">
        <v>2275184</v>
      </c>
      <c r="H34" s="10">
        <v>4587438</v>
      </c>
      <c r="I34" s="1" t="s">
        <v>16</v>
      </c>
    </row>
    <row r="35" spans="1:10" x14ac:dyDescent="0.4">
      <c r="A35" s="12" t="str">
        <f t="shared" si="2"/>
        <v>ラトビア</v>
      </c>
      <c r="B35" s="10">
        <f t="shared" si="3"/>
        <v>278.82760000000002</v>
      </c>
      <c r="C35" s="10">
        <f t="shared" si="3"/>
        <v>327.23579999999998</v>
      </c>
      <c r="F35" s="12" t="s">
        <v>46</v>
      </c>
      <c r="G35" s="10">
        <v>2788276</v>
      </c>
      <c r="H35" s="10">
        <v>3272358</v>
      </c>
      <c r="I35" s="1" t="s">
        <v>9</v>
      </c>
    </row>
    <row r="36" spans="1:10" x14ac:dyDescent="0.4">
      <c r="A36" s="12" t="str">
        <f t="shared" si="2"/>
        <v>ブラジル</v>
      </c>
      <c r="B36" s="10">
        <f t="shared" si="3"/>
        <v>136.9093</v>
      </c>
      <c r="C36" s="10">
        <f t="shared" si="3"/>
        <v>251.607</v>
      </c>
      <c r="E36" s="18"/>
      <c r="F36" s="1" t="s">
        <v>31</v>
      </c>
      <c r="G36" s="10">
        <v>1369093</v>
      </c>
      <c r="H36" s="10">
        <v>2516070</v>
      </c>
      <c r="I36" s="1" t="s">
        <v>1</v>
      </c>
    </row>
    <row r="37" spans="1:10" x14ac:dyDescent="0.4">
      <c r="A37" s="12" t="str">
        <f t="shared" si="2"/>
        <v>その他</v>
      </c>
      <c r="B37" s="10">
        <f t="shared" si="3"/>
        <v>3646.8256999999999</v>
      </c>
      <c r="C37" s="10">
        <f t="shared" si="3"/>
        <v>3529.2287000000001</v>
      </c>
      <c r="F37" s="12" t="s">
        <v>23</v>
      </c>
      <c r="G37" s="10">
        <f>G38-SUM(G27:G36)</f>
        <v>36468257</v>
      </c>
      <c r="H37" s="10">
        <f>H38-SUM(H27:H36)</f>
        <v>35292287</v>
      </c>
    </row>
    <row r="38" spans="1:10" x14ac:dyDescent="0.4">
      <c r="A38" s="15" t="str">
        <f t="shared" si="2"/>
        <v>世界</v>
      </c>
      <c r="B38" s="10">
        <f t="shared" si="3"/>
        <v>13367.8403</v>
      </c>
      <c r="C38" s="10">
        <f t="shared" si="3"/>
        <v>12943.775100000001</v>
      </c>
      <c r="F38" s="12" t="s">
        <v>24</v>
      </c>
      <c r="G38" s="10">
        <v>133678403</v>
      </c>
      <c r="H38" s="10">
        <v>129437751</v>
      </c>
      <c r="J38" s="19"/>
    </row>
    <row r="39" spans="1:10" x14ac:dyDescent="0.4">
      <c r="A39" s="6"/>
      <c r="B39" s="16"/>
      <c r="C39" s="6"/>
    </row>
    <row r="42" spans="1:10" ht="18.75" x14ac:dyDescent="0.4">
      <c r="A42" s="1" t="s">
        <v>21</v>
      </c>
      <c r="C42" s="11" t="s">
        <v>30</v>
      </c>
      <c r="F42" s="20" t="s">
        <v>21</v>
      </c>
      <c r="H42" s="11" t="s">
        <v>55</v>
      </c>
    </row>
    <row r="43" spans="1:10" x14ac:dyDescent="0.4">
      <c r="A43" s="12" t="s">
        <v>49</v>
      </c>
      <c r="B43" s="12">
        <v>2014</v>
      </c>
      <c r="C43" s="12">
        <v>2024</v>
      </c>
      <c r="F43" s="12" t="s">
        <v>49</v>
      </c>
      <c r="G43" s="12">
        <v>2014</v>
      </c>
      <c r="H43" s="12">
        <v>2024</v>
      </c>
    </row>
    <row r="44" spans="1:10" x14ac:dyDescent="0.4">
      <c r="A44" s="12" t="str">
        <f t="shared" ref="A44:A55" si="4">F44</f>
        <v>中国</v>
      </c>
      <c r="B44" s="10">
        <f t="shared" ref="B44:C55" si="5">G44/10000</f>
        <v>1259.473</v>
      </c>
      <c r="C44" s="10">
        <f t="shared" si="5"/>
        <v>1503.1723</v>
      </c>
      <c r="D44" s="13">
        <f>(C44-B44)/B44</f>
        <v>0.19349307210237934</v>
      </c>
      <c r="F44" s="12" t="s">
        <v>29</v>
      </c>
      <c r="G44" s="10">
        <v>12594730</v>
      </c>
      <c r="H44" s="10">
        <v>15031723</v>
      </c>
      <c r="I44" s="1" t="s">
        <v>3</v>
      </c>
    </row>
    <row r="45" spans="1:10" x14ac:dyDescent="0.4">
      <c r="A45" s="12" t="str">
        <f t="shared" si="4"/>
        <v>カナダ</v>
      </c>
      <c r="B45" s="10">
        <f t="shared" si="5"/>
        <v>643.63699999999994</v>
      </c>
      <c r="C45" s="10">
        <f t="shared" si="5"/>
        <v>764.68389999999999</v>
      </c>
      <c r="F45" s="12" t="s">
        <v>28</v>
      </c>
      <c r="G45" s="10">
        <v>6436370</v>
      </c>
      <c r="H45" s="10">
        <v>7646839</v>
      </c>
      <c r="I45" s="1" t="s">
        <v>2</v>
      </c>
    </row>
    <row r="46" spans="1:10" x14ac:dyDescent="0.4">
      <c r="A46" s="12" t="str">
        <f t="shared" si="4"/>
        <v>タイ</v>
      </c>
      <c r="B46" s="10">
        <f t="shared" si="5"/>
        <v>410.08690000000001</v>
      </c>
      <c r="C46" s="10">
        <f t="shared" si="5"/>
        <v>740.52080000000001</v>
      </c>
      <c r="F46" s="12" t="s">
        <v>27</v>
      </c>
      <c r="G46" s="10">
        <v>4100869</v>
      </c>
      <c r="H46" s="10">
        <v>7405208</v>
      </c>
      <c r="I46" s="1" t="s">
        <v>16</v>
      </c>
    </row>
    <row r="47" spans="1:10" x14ac:dyDescent="0.4">
      <c r="A47" s="12" t="str">
        <f t="shared" si="4"/>
        <v>ドイツ</v>
      </c>
      <c r="B47" s="10">
        <f t="shared" si="5"/>
        <v>563.64009999999996</v>
      </c>
      <c r="C47" s="10">
        <f t="shared" si="5"/>
        <v>560.04010000000005</v>
      </c>
      <c r="F47" s="12" t="s">
        <v>26</v>
      </c>
      <c r="G47" s="10">
        <v>5636401</v>
      </c>
      <c r="H47" s="10">
        <v>5600401</v>
      </c>
      <c r="I47" s="1" t="s">
        <v>7</v>
      </c>
    </row>
    <row r="48" spans="1:10" x14ac:dyDescent="0.4">
      <c r="A48" s="12" t="str">
        <f t="shared" si="4"/>
        <v>インドネシア</v>
      </c>
      <c r="B48" s="10">
        <f t="shared" si="5"/>
        <v>312.57440000000003</v>
      </c>
      <c r="C48" s="10">
        <f t="shared" si="5"/>
        <v>404.9452</v>
      </c>
      <c r="F48" s="12" t="s">
        <v>38</v>
      </c>
      <c r="G48" s="10">
        <v>3125744</v>
      </c>
      <c r="H48" s="10">
        <v>4049452</v>
      </c>
      <c r="I48" s="1" t="s">
        <v>8</v>
      </c>
    </row>
    <row r="49" spans="1:10" x14ac:dyDescent="0.4">
      <c r="A49" s="12" t="str">
        <f t="shared" si="4"/>
        <v>ブラジル</v>
      </c>
      <c r="B49" s="10">
        <f t="shared" si="5"/>
        <v>182.6</v>
      </c>
      <c r="C49" s="10">
        <f t="shared" si="5"/>
        <v>363.61169999999998</v>
      </c>
      <c r="F49" s="12" t="s">
        <v>25</v>
      </c>
      <c r="G49" s="10">
        <v>1826000</v>
      </c>
      <c r="H49" s="10">
        <v>3636117</v>
      </c>
      <c r="I49" s="1" t="s">
        <v>1</v>
      </c>
    </row>
    <row r="50" spans="1:10" x14ac:dyDescent="0.4">
      <c r="A50" s="12" t="str">
        <f t="shared" si="4"/>
        <v>ポーランド</v>
      </c>
      <c r="B50" s="10">
        <f t="shared" si="5"/>
        <v>243.95150000000001</v>
      </c>
      <c r="C50" s="10">
        <f t="shared" si="5"/>
        <v>314.24209999999999</v>
      </c>
      <c r="F50" s="12" t="s">
        <v>45</v>
      </c>
      <c r="G50" s="10">
        <v>2439515</v>
      </c>
      <c r="H50" s="10">
        <v>3142421</v>
      </c>
      <c r="I50" s="1" t="s">
        <v>12</v>
      </c>
    </row>
    <row r="51" spans="1:10" x14ac:dyDescent="0.4">
      <c r="A51" s="12" t="str">
        <f t="shared" si="4"/>
        <v>トルコ</v>
      </c>
      <c r="B51" s="10">
        <f t="shared" si="5"/>
        <v>104.7761</v>
      </c>
      <c r="C51" s="10">
        <f t="shared" si="5"/>
        <v>308.78570000000002</v>
      </c>
      <c r="F51" s="12" t="s">
        <v>44</v>
      </c>
      <c r="G51" s="10">
        <v>1047761</v>
      </c>
      <c r="H51" s="10">
        <v>3087857</v>
      </c>
      <c r="I51" s="1" t="s">
        <v>17</v>
      </c>
    </row>
    <row r="52" spans="1:10" x14ac:dyDescent="0.4">
      <c r="A52" s="12" t="str">
        <f t="shared" si="4"/>
        <v>ロシア</v>
      </c>
      <c r="B52" s="10">
        <f t="shared" si="5"/>
        <v>348.29320000000001</v>
      </c>
      <c r="C52" s="10">
        <f t="shared" si="5"/>
        <v>296.99889999999999</v>
      </c>
      <c r="F52" s="12" t="s">
        <v>41</v>
      </c>
      <c r="G52" s="10">
        <v>3482932</v>
      </c>
      <c r="H52" s="10">
        <v>2969989</v>
      </c>
      <c r="I52" s="1" t="s">
        <v>13</v>
      </c>
    </row>
    <row r="53" spans="1:10" x14ac:dyDescent="0.4">
      <c r="A53" s="12" t="str">
        <f t="shared" si="4"/>
        <v>ベトナム</v>
      </c>
      <c r="B53" s="10">
        <f t="shared" si="5"/>
        <v>59.400799999999997</v>
      </c>
      <c r="C53" s="10">
        <f t="shared" si="5"/>
        <v>264.80419999999998</v>
      </c>
      <c r="F53" s="21" t="s">
        <v>50</v>
      </c>
      <c r="G53" s="10">
        <v>594008</v>
      </c>
      <c r="H53" s="10">
        <v>2648042</v>
      </c>
      <c r="I53" s="1" t="s">
        <v>19</v>
      </c>
    </row>
    <row r="54" spans="1:10" x14ac:dyDescent="0.4">
      <c r="A54" s="12" t="str">
        <f t="shared" si="4"/>
        <v>その他</v>
      </c>
      <c r="B54" s="10">
        <f t="shared" si="5"/>
        <v>3704.598</v>
      </c>
      <c r="C54" s="10">
        <f t="shared" si="5"/>
        <v>3478.7145999999998</v>
      </c>
      <c r="F54" s="12" t="s">
        <v>23</v>
      </c>
      <c r="G54" s="10">
        <f>G55-SUM(G44:G53)</f>
        <v>37045980</v>
      </c>
      <c r="H54" s="10">
        <f>H55-SUM(H44:H53)</f>
        <v>34787146</v>
      </c>
    </row>
    <row r="55" spans="1:10" x14ac:dyDescent="0.4">
      <c r="A55" s="15" t="str">
        <f t="shared" si="4"/>
        <v>世界</v>
      </c>
      <c r="B55" s="10">
        <f t="shared" si="5"/>
        <v>7833.0309999999999</v>
      </c>
      <c r="C55" s="10">
        <f t="shared" si="5"/>
        <v>9000.5195000000003</v>
      </c>
      <c r="F55" s="12" t="s">
        <v>22</v>
      </c>
      <c r="G55" s="10">
        <v>78330310</v>
      </c>
      <c r="H55" s="10">
        <v>90005195</v>
      </c>
      <c r="J55" s="19"/>
    </row>
    <row r="56" spans="1:10" x14ac:dyDescent="0.4">
      <c r="A56" s="6"/>
      <c r="B56" s="5"/>
      <c r="C56" s="4"/>
    </row>
    <row r="57" spans="1:10" x14ac:dyDescent="0.4">
      <c r="A57" s="2" t="s">
        <v>52</v>
      </c>
      <c r="B57" s="2"/>
      <c r="C57" s="2"/>
      <c r="D57" s="2"/>
    </row>
    <row r="58" spans="1:10" x14ac:dyDescent="0.4">
      <c r="A58" s="9" t="s">
        <v>54</v>
      </c>
      <c r="B58" s="3"/>
      <c r="C58" s="2"/>
    </row>
    <row r="59" spans="1:10" s="2" customFormat="1" x14ac:dyDescent="0.4"/>
    <row r="60" spans="1:10" s="2" customFormat="1" x14ac:dyDescent="0.4"/>
    <row r="61" spans="1:10" s="2" customFormat="1" x14ac:dyDescent="0.4">
      <c r="A61" s="9"/>
    </row>
  </sheetData>
  <phoneticPr fontId="1"/>
  <conditionalFormatting sqref="A1:D1 F1:XFD1 A2:XFD4 K5:XFD55 A56:XFD1048576">
    <cfRule type="expression" dxfId="0" priority="4">
      <formula>_xlfn.ISFORMULA(A1)</formula>
    </cfRule>
  </conditionalFormatting>
  <pageMargins left="0.7" right="0.7" top="0.36" bottom="0.31" header="0.3" footer="0.3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080F-74FE-48EE-A2AF-9CA95F63C3F6}">
  <dimension ref="A1"/>
  <sheetViews>
    <sheetView zoomScale="130" zoomScaleNormal="130" workbookViewId="0">
      <selection activeCell="B20" sqref="B20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資料Ⅲ-３</vt:lpstr>
      <vt:lpstr>白書掲載用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2026-06-30T12:00:34Z</dcterms:created>
  <dcterms:modified xsi:type="dcterms:W3CDTF">2026-06-30T12:00:38Z</dcterms:modified>
  <cp:category/>
  <cp:contentStatus/>
</cp:coreProperties>
</file>