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640BCCF2-9AB7-4C0A-9FE7-4EF16654A4C1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資料Ⅱ-13" sheetId="14" r:id="rId1"/>
  </sheets>
  <definedNames>
    <definedName name="code">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Rangai">#REF!</definedName>
    <definedName name="Rangai0">#REF!</definedName>
    <definedName name="RangaiEng">#REF!</definedName>
    <definedName name="Title">#REF!</definedName>
    <definedName name="TitleEnglish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7" i="14" l="1"/>
  <c r="AA7" i="14"/>
  <c r="Z7" i="14"/>
  <c r="Y7" i="14"/>
  <c r="X7" i="14"/>
  <c r="W7" i="14"/>
  <c r="V7" i="14"/>
  <c r="U7" i="14"/>
  <c r="T7" i="14"/>
  <c r="S7" i="14"/>
  <c r="R7" i="14"/>
  <c r="Q7" i="14"/>
  <c r="P7" i="14"/>
  <c r="O7" i="14"/>
  <c r="J10" i="14" l="1"/>
  <c r="J12" i="14" s="1"/>
  <c r="I10" i="14"/>
  <c r="H10" i="14"/>
  <c r="G10" i="14"/>
  <c r="F10" i="14"/>
  <c r="F12" i="14" s="1"/>
  <c r="E10" i="14"/>
  <c r="E12" i="14" s="1"/>
  <c r="D10" i="14"/>
  <c r="D12" i="14" s="1"/>
  <c r="C10" i="14"/>
  <c r="C12" i="14"/>
  <c r="G12" i="14"/>
  <c r="H11" i="14"/>
  <c r="I12" i="14"/>
  <c r="F11" i="14" l="1"/>
  <c r="H12" i="14"/>
  <c r="I11" i="14"/>
  <c r="J11" i="14"/>
  <c r="G11" i="14"/>
  <c r="D11" i="14"/>
  <c r="C11" i="14"/>
  <c r="E11" i="14"/>
</calcChain>
</file>

<file path=xl/sharedStrings.xml><?xml version="1.0" encoding="utf-8"?>
<sst xmlns="http://schemas.openxmlformats.org/spreadsheetml/2006/main" count="54" uniqueCount="43">
  <si>
    <t>○林業従事者数の推移</t>
    <rPh sb="1" eb="3">
      <t>リンギョウ</t>
    </rPh>
    <rPh sb="3" eb="6">
      <t>ジュウジシャ</t>
    </rPh>
    <rPh sb="6" eb="7">
      <t>スウ</t>
    </rPh>
    <rPh sb="8" eb="10">
      <t>スイイ</t>
    </rPh>
    <phoneticPr fontId="4"/>
  </si>
  <si>
    <t>（単位：人、％）</t>
    <rPh sb="1" eb="3">
      <t>タンイ</t>
    </rPh>
    <phoneticPr fontId="4"/>
  </si>
  <si>
    <t>S60
(1985)</t>
    <phoneticPr fontId="4"/>
  </si>
  <si>
    <t>H2
(90)</t>
    <phoneticPr fontId="2"/>
  </si>
  <si>
    <t>7
(95)</t>
    <phoneticPr fontId="4"/>
  </si>
  <si>
    <t>12
(2000)</t>
    <phoneticPr fontId="4"/>
  </si>
  <si>
    <t>17
(05)</t>
    <phoneticPr fontId="4"/>
  </si>
  <si>
    <t>22
(10)</t>
    <phoneticPr fontId="4"/>
  </si>
  <si>
    <t>27
(15)</t>
    <phoneticPr fontId="4"/>
  </si>
  <si>
    <t>R2
(20)</t>
    <phoneticPr fontId="4"/>
  </si>
  <si>
    <t>育林従事者</t>
    <rPh sb="0" eb="2">
      <t>イクリン</t>
    </rPh>
    <rPh sb="2" eb="5">
      <t>ジュウジシャ</t>
    </rPh>
    <phoneticPr fontId="4"/>
  </si>
  <si>
    <t>伐木・造材・集材従事者</t>
    <phoneticPr fontId="4"/>
  </si>
  <si>
    <t>その他</t>
    <phoneticPr fontId="6"/>
  </si>
  <si>
    <t>林業従事者</t>
    <rPh sb="0" eb="2">
      <t>リンギョウ</t>
    </rPh>
    <rPh sb="2" eb="5">
      <t>ジュウジシャ</t>
    </rPh>
    <phoneticPr fontId="4"/>
  </si>
  <si>
    <t>高齢化率（林業）</t>
    <rPh sb="0" eb="2">
      <t>コウレイ</t>
    </rPh>
    <rPh sb="2" eb="3">
      <t>カ</t>
    </rPh>
    <rPh sb="3" eb="4">
      <t>リツ</t>
    </rPh>
    <rPh sb="5" eb="7">
      <t>リンギョウ</t>
    </rPh>
    <phoneticPr fontId="4"/>
  </si>
  <si>
    <t>若年者率（林業）</t>
    <rPh sb="0" eb="3">
      <t>ジャクネンシャ</t>
    </rPh>
    <rPh sb="3" eb="4">
      <t>リツ</t>
    </rPh>
    <rPh sb="5" eb="7">
      <t>リンギョウ</t>
    </rPh>
    <phoneticPr fontId="4"/>
  </si>
  <si>
    <t>高齢化率（全産業）</t>
    <rPh sb="0" eb="2">
      <t>コウレイ</t>
    </rPh>
    <rPh sb="2" eb="3">
      <t>カ</t>
    </rPh>
    <rPh sb="3" eb="4">
      <t>リツ</t>
    </rPh>
    <rPh sb="5" eb="8">
      <t>ゼンサンギョウ</t>
    </rPh>
    <phoneticPr fontId="4"/>
  </si>
  <si>
    <t>若年者率（全産業）</t>
    <rPh sb="0" eb="3">
      <t>ジャクネンシャ</t>
    </rPh>
    <rPh sb="3" eb="4">
      <t>リツ</t>
    </rPh>
    <rPh sb="5" eb="8">
      <t>ゼンサンギョウ</t>
    </rPh>
    <phoneticPr fontId="4"/>
  </si>
  <si>
    <t>６５歳以上の数</t>
    <rPh sb="2" eb="3">
      <t>サイ</t>
    </rPh>
    <rPh sb="3" eb="5">
      <t>イジョウ</t>
    </rPh>
    <rPh sb="6" eb="7">
      <t>カズ</t>
    </rPh>
    <phoneticPr fontId="4"/>
  </si>
  <si>
    <t>３５歳未満の数</t>
    <rPh sb="2" eb="3">
      <t>サイ</t>
    </rPh>
    <rPh sb="3" eb="5">
      <t>ミマン</t>
    </rPh>
    <rPh sb="6" eb="7">
      <t>カズ</t>
    </rPh>
    <phoneticPr fontId="4"/>
  </si>
  <si>
    <t>　 ３：内訳の（　）内の数字は女性の内数。</t>
    <rPh sb="4" eb="6">
      <t>ウチワケ</t>
    </rPh>
    <rPh sb="10" eb="11">
      <t>ナイ</t>
    </rPh>
    <rPh sb="12" eb="14">
      <t>スウジ</t>
    </rPh>
    <rPh sb="15" eb="17">
      <t>ジョセイ</t>
    </rPh>
    <rPh sb="18" eb="20">
      <t>ウチスウ</t>
    </rPh>
    <phoneticPr fontId="4"/>
  </si>
  <si>
    <t>　 ４：2005年以前については、「林業従事者」ではなく「林業作業者」。</t>
    <rPh sb="18" eb="20">
      <t>リンギョウ</t>
    </rPh>
    <rPh sb="29" eb="31">
      <t>リンギョウ</t>
    </rPh>
    <phoneticPr fontId="4"/>
  </si>
  <si>
    <t>　 ５：「伐木・造材・集材従事者」については、1985年、1990年、1995年、2000年は「伐木・造材作業者」と「集材・運材作業者」の和。</t>
    <phoneticPr fontId="4"/>
  </si>
  <si>
    <t>　 ６：「その他の林業従事者」については、1985年、1990年、1995年、2000年は「製炭・製薪作業者」を含んだ数値。</t>
    <rPh sb="11" eb="13">
      <t>ジュウジ</t>
    </rPh>
    <phoneticPr fontId="4"/>
  </si>
  <si>
    <t>資料：総務省「国勢調査」</t>
  </si>
  <si>
    <t>（単位：人）</t>
    <rPh sb="1" eb="3">
      <t>タンイ</t>
    </rPh>
    <rPh sb="4" eb="5">
      <t>ニン</t>
    </rPh>
    <phoneticPr fontId="4"/>
  </si>
  <si>
    <t>1985年</t>
    <rPh sb="4" eb="5">
      <t>ネン</t>
    </rPh>
    <phoneticPr fontId="4"/>
  </si>
  <si>
    <t>1990年</t>
    <rPh sb="4" eb="5">
      <t>ネン</t>
    </rPh>
    <phoneticPr fontId="4"/>
  </si>
  <si>
    <t>1995年</t>
    <rPh sb="4" eb="5">
      <t>ネン</t>
    </rPh>
    <phoneticPr fontId="4"/>
  </si>
  <si>
    <t>2000年</t>
    <rPh sb="4" eb="5">
      <t>ネン</t>
    </rPh>
    <phoneticPr fontId="4"/>
  </si>
  <si>
    <t>2005年</t>
    <rPh sb="4" eb="5">
      <t>ネン</t>
    </rPh>
    <phoneticPr fontId="4"/>
  </si>
  <si>
    <t>2010年</t>
    <rPh sb="4" eb="5">
      <t>ネン</t>
    </rPh>
    <phoneticPr fontId="4"/>
  </si>
  <si>
    <t>2015年</t>
    <rPh sb="4" eb="5">
      <t>ネン</t>
    </rPh>
    <phoneticPr fontId="4"/>
  </si>
  <si>
    <t>2020年</t>
    <rPh sb="4" eb="5">
      <t>ネン</t>
    </rPh>
    <phoneticPr fontId="4"/>
  </si>
  <si>
    <t>その他の林業従事者</t>
  </si>
  <si>
    <t>（単位：歳）</t>
    <rPh sb="1" eb="3">
      <t>タンイ</t>
    </rPh>
    <rPh sb="4" eb="5">
      <t>サイ</t>
    </rPh>
    <phoneticPr fontId="4"/>
  </si>
  <si>
    <t>全産業</t>
    <rPh sb="0" eb="3">
      <t>ゼンサンギョウ</t>
    </rPh>
    <phoneticPr fontId="4"/>
  </si>
  <si>
    <t>林業従事者</t>
    <phoneticPr fontId="6"/>
  </si>
  <si>
    <t>　 ７：1985～1995年の平均年齢は、総務省「国勢調査」に基づいて試算。</t>
    <phoneticPr fontId="4"/>
  </si>
  <si>
    <t>[内訳]</t>
    <rPh sb="1" eb="3">
      <t>ウチワケ</t>
    </rPh>
    <phoneticPr fontId="4"/>
  </si>
  <si>
    <t>[平均年齢]</t>
    <rPh sb="1" eb="5">
      <t>ヘイキンネンレイ</t>
    </rPh>
    <phoneticPr fontId="4"/>
  </si>
  <si>
    <t>注１：「高齢化率」とは、65歳以上の従事者の割合。</t>
    <phoneticPr fontId="4"/>
  </si>
  <si>
    <t>　 ２：「若年者率」とは、35歳未満の従事者の割合。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</si>
</sst>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_);[Red]\(0\)"/>
    <numFmt numFmtId="178" formatCode="\(#,##0\)\ "/>
    <numFmt numFmtId="179" formatCode="#,##0.0_ "/>
  </numFmts>
  <fonts count="13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1" xfId="0" applyFont="1" applyBorder="1" applyAlignment="1">
      <alignment horizontal="distributed" vertical="top" wrapText="1" justifyLastLine="1"/>
    </xf>
    <xf numFmtId="176" fontId="0" fillId="0" borderId="0" xfId="0" applyNumberFormat="1">
      <alignment vertical="center"/>
    </xf>
    <xf numFmtId="177" fontId="0" fillId="0" borderId="1" xfId="0" applyNumberFormat="1" applyBorder="1">
      <alignment vertical="center"/>
    </xf>
    <xf numFmtId="176" fontId="9" fillId="2" borderId="1" xfId="0" applyNumberFormat="1" applyFont="1" applyFill="1" applyBorder="1" applyAlignment="1">
      <alignment horizontal="right" vertical="center"/>
    </xf>
    <xf numFmtId="176" fontId="9" fillId="0" borderId="1" xfId="0" applyNumberFormat="1" applyFont="1" applyBorder="1" applyAlignment="1">
      <alignment horizontal="left" vertical="center"/>
    </xf>
    <xf numFmtId="0" fontId="0" fillId="0" borderId="6" xfId="0" applyBorder="1">
      <alignment vertical="center"/>
    </xf>
    <xf numFmtId="179" fontId="0" fillId="0" borderId="1" xfId="0" applyNumberFormat="1" applyBorder="1">
      <alignment vertical="center"/>
    </xf>
    <xf numFmtId="179" fontId="7" fillId="0" borderId="1" xfId="1" applyNumberFormat="1" applyFont="1" applyBorder="1">
      <alignment vertical="center"/>
    </xf>
    <xf numFmtId="176" fontId="9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distributed" vertical="top" wrapText="1" justifyLastLine="1"/>
    </xf>
    <xf numFmtId="177" fontId="0" fillId="0" borderId="0" xfId="0" applyNumberFormat="1">
      <alignment vertical="center"/>
    </xf>
    <xf numFmtId="176" fontId="9" fillId="2" borderId="5" xfId="0" applyNumberFormat="1" applyFont="1" applyFill="1" applyBorder="1" applyAlignment="1">
      <alignment horizontal="right" vertical="center"/>
    </xf>
    <xf numFmtId="176" fontId="9" fillId="0" borderId="1" xfId="0" applyNumberFormat="1" applyFont="1" applyBorder="1" applyAlignment="1">
      <alignment horizontal="right" vertical="center"/>
    </xf>
    <xf numFmtId="3" fontId="0" fillId="0" borderId="1" xfId="0" applyNumberFormat="1" applyBorder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176" fontId="10" fillId="0" borderId="5" xfId="0" applyNumberFormat="1" applyFont="1" applyBorder="1" applyAlignment="1">
      <alignment horizontal="right" vertical="center"/>
    </xf>
    <xf numFmtId="178" fontId="10" fillId="0" borderId="2" xfId="0" applyNumberFormat="1" applyFont="1" applyBorder="1" applyAlignment="1">
      <alignment horizontal="left" vertical="center"/>
    </xf>
    <xf numFmtId="0" fontId="12" fillId="0" borderId="3" xfId="0" applyFont="1" applyBorder="1" applyAlignment="1">
      <alignment horizontal="distributed" vertical="center" indent="1"/>
    </xf>
    <xf numFmtId="176" fontId="10" fillId="0" borderId="1" xfId="0" applyNumberFormat="1" applyFont="1" applyBorder="1" applyAlignment="1">
      <alignment horizontal="left" vertical="center"/>
    </xf>
    <xf numFmtId="0" fontId="12" fillId="0" borderId="4" xfId="0" applyFont="1" applyBorder="1" applyAlignment="1">
      <alignment horizontal="distributed" vertical="center" indent="1"/>
    </xf>
    <xf numFmtId="177" fontId="12" fillId="0" borderId="0" xfId="0" applyNumberFormat="1" applyFont="1">
      <alignment vertical="center"/>
    </xf>
    <xf numFmtId="0" fontId="12" fillId="0" borderId="1" xfId="0" applyFont="1" applyBorder="1" applyAlignment="1">
      <alignment horizontal="center" vertical="center" wrapText="1"/>
    </xf>
    <xf numFmtId="179" fontId="10" fillId="0" borderId="1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5">
    <cellStyle name="ハイパーリンク 2" xfId="4" xr:uid="{3BE372C6-B0F3-4F1E-AB4A-9BD9495F927E}"/>
    <cellStyle name="桁区切り" xfId="1" builtinId="6"/>
    <cellStyle name="標準" xfId="0" builtinId="0"/>
    <cellStyle name="標準 2" xfId="2" xr:uid="{00000000-0005-0000-0000-000002000000}"/>
    <cellStyle name="標準 3" xfId="3" xr:uid="{B739FF76-520E-4000-813E-041B663946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7353658120029E-2"/>
          <c:y val="0.11961790052368361"/>
          <c:w val="0.62928590115421523"/>
          <c:h val="0.738005793197147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'資料Ⅱ-13'!$B$9</c:f>
              <c:strCache>
                <c:ptCount val="1"/>
                <c:pt idx="0">
                  <c:v>育林従事者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invertIfNegative val="0"/>
          <c:cat>
            <c:strRef>
              <c:f>'資料Ⅱ-13'!$C$6:$J$6</c:f>
              <c:strCache>
                <c:ptCount val="8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</c:strCache>
            </c:strRef>
          </c:cat>
          <c:val>
            <c:numRef>
              <c:f>'資料Ⅱ-13'!$C$9:$J$9</c:f>
              <c:numCache>
                <c:formatCode>#,##0_ </c:formatCode>
                <c:ptCount val="8"/>
                <c:pt idx="0">
                  <c:v>74259</c:v>
                </c:pt>
                <c:pt idx="1">
                  <c:v>58423</c:v>
                </c:pt>
                <c:pt idx="2">
                  <c:v>48956</c:v>
                </c:pt>
                <c:pt idx="3">
                  <c:v>41915</c:v>
                </c:pt>
                <c:pt idx="4">
                  <c:v>28999</c:v>
                </c:pt>
                <c:pt idx="5">
                  <c:v>27410</c:v>
                </c:pt>
                <c:pt idx="6">
                  <c:v>19400</c:v>
                </c:pt>
                <c:pt idx="7">
                  <c:v>17480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C5-45CF-B537-63D581ABC97C}"/>
            </c:ext>
          </c:extLst>
        </c:ser>
        <c:ser>
          <c:idx val="1"/>
          <c:order val="1"/>
          <c:tx>
            <c:strRef>
              <c:f>'資料Ⅱ-13'!$B$8</c:f>
              <c:strCache>
                <c:ptCount val="1"/>
                <c:pt idx="0">
                  <c:v>伐木・造材・集材従事者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'資料Ⅱ-13'!$C$6:$J$6</c:f>
              <c:strCache>
                <c:ptCount val="8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</c:strCache>
            </c:strRef>
          </c:cat>
          <c:val>
            <c:numRef>
              <c:f>'資料Ⅱ-13'!$C$8:$J$8</c:f>
              <c:numCache>
                <c:formatCode>#,##0_ </c:formatCode>
                <c:ptCount val="8"/>
                <c:pt idx="0">
                  <c:v>46113</c:v>
                </c:pt>
                <c:pt idx="1">
                  <c:v>36486</c:v>
                </c:pt>
                <c:pt idx="2">
                  <c:v>27428</c:v>
                </c:pt>
                <c:pt idx="3">
                  <c:v>20614</c:v>
                </c:pt>
                <c:pt idx="4">
                  <c:v>18669</c:v>
                </c:pt>
                <c:pt idx="5">
                  <c:v>18860</c:v>
                </c:pt>
                <c:pt idx="6">
                  <c:v>20910</c:v>
                </c:pt>
                <c:pt idx="7">
                  <c:v>20480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C5-45CF-B537-63D581ABC97C}"/>
            </c:ext>
          </c:extLst>
        </c:ser>
        <c:ser>
          <c:idx val="2"/>
          <c:order val="2"/>
          <c:tx>
            <c:strRef>
              <c:f>'資料Ⅱ-13'!$B$7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cat>
            <c:strRef>
              <c:f>'資料Ⅱ-13'!$C$6:$J$6</c:f>
              <c:strCache>
                <c:ptCount val="8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</c:strCache>
            </c:strRef>
          </c:cat>
          <c:val>
            <c:numRef>
              <c:f>'資料Ⅱ-13'!$C$7:$J$7</c:f>
              <c:numCache>
                <c:formatCode>#,##0_ </c:formatCode>
                <c:ptCount val="8"/>
                <c:pt idx="0">
                  <c:v>5971</c:v>
                </c:pt>
                <c:pt idx="1">
                  <c:v>5588</c:v>
                </c:pt>
                <c:pt idx="2">
                  <c:v>5180</c:v>
                </c:pt>
                <c:pt idx="3">
                  <c:v>5029</c:v>
                </c:pt>
                <c:pt idx="4">
                  <c:v>4505</c:v>
                </c:pt>
                <c:pt idx="5">
                  <c:v>4930</c:v>
                </c:pt>
                <c:pt idx="6">
                  <c:v>5130</c:v>
                </c:pt>
                <c:pt idx="7">
                  <c:v>5750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C5-45CF-B537-63D581ABC97C}"/>
            </c:ext>
          </c:extLst>
        </c:ser>
        <c:ser>
          <c:idx val="3"/>
          <c:order val="3"/>
          <c:tx>
            <c:strRef>
              <c:f>'資料Ⅱ-13'!$B$10</c:f>
              <c:strCache>
                <c:ptCount val="1"/>
                <c:pt idx="0">
                  <c:v>林業従事者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5035151240385422E-3"/>
                  <c:y val="0.1565041858227726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C5-45CF-B537-63D581ABC97C}"/>
                </c:ext>
              </c:extLst>
            </c:dLbl>
            <c:dLbl>
              <c:idx val="1"/>
              <c:layout>
                <c:manualLayout>
                  <c:x val="2.5481287412738155E-3"/>
                  <c:y val="0.2331498131399271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69-49FB-9EB9-A6834A4F708C}"/>
                </c:ext>
              </c:extLst>
            </c:dLbl>
            <c:dLbl>
              <c:idx val="2"/>
              <c:layout>
                <c:manualLayout>
                  <c:x val="8.6267261215326185E-3"/>
                  <c:y val="0.2106806718507925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C5-45CF-B537-63D581ABC97C}"/>
                </c:ext>
              </c:extLst>
            </c:dLbl>
            <c:dLbl>
              <c:idx val="4"/>
              <c:layout>
                <c:manualLayout>
                  <c:x val="3.5883064984164358E-4"/>
                  <c:y val="6.891779492744044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C5-45CF-B537-63D581ABC97C}"/>
                </c:ext>
              </c:extLst>
            </c:dLbl>
            <c:dLbl>
              <c:idx val="5"/>
              <c:layout>
                <c:manualLayout>
                  <c:x val="0"/>
                  <c:y val="0.130411862238397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C5-45CF-B537-63D581ABC97C}"/>
                </c:ext>
              </c:extLst>
            </c:dLbl>
            <c:dLbl>
              <c:idx val="6"/>
              <c:layout>
                <c:manualLayout>
                  <c:x val="-1.2323894459332313E-3"/>
                  <c:y val="0.1218893381225024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C5-45CF-B537-63D581ABC97C}"/>
                </c:ext>
              </c:extLst>
            </c:dLbl>
            <c:dLbl>
              <c:idx val="7"/>
              <c:layout>
                <c:manualLayout>
                  <c:x val="-9.037418202484095E-17"/>
                  <c:y val="0.1067914090668553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C5-45CF-B537-63D581ABC97C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'資料Ⅱ-13'!$C$6:$J$6</c:f>
              <c:strCache>
                <c:ptCount val="8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</c:strCache>
            </c:strRef>
          </c:cat>
          <c:val>
            <c:numRef>
              <c:f>'資料Ⅱ-13'!$C$10:$J$10</c:f>
              <c:numCache>
                <c:formatCode>#,##0_ </c:formatCode>
                <c:ptCount val="8"/>
                <c:pt idx="0">
                  <c:v>126343</c:v>
                </c:pt>
                <c:pt idx="1">
                  <c:v>100497</c:v>
                </c:pt>
                <c:pt idx="2">
                  <c:v>81564</c:v>
                </c:pt>
                <c:pt idx="3">
                  <c:v>67558</c:v>
                </c:pt>
                <c:pt idx="4">
                  <c:v>52173</c:v>
                </c:pt>
                <c:pt idx="5">
                  <c:v>51200</c:v>
                </c:pt>
                <c:pt idx="6">
                  <c:v>45440</c:v>
                </c:pt>
                <c:pt idx="7">
                  <c:v>43710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2C5-45CF-B537-63D581ABC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13173376"/>
        <c:axId val="1"/>
      </c:barChart>
      <c:lineChart>
        <c:grouping val="standard"/>
        <c:varyColors val="0"/>
        <c:ser>
          <c:idx val="4"/>
          <c:order val="4"/>
          <c:tx>
            <c:strRef>
              <c:f>'資料Ⅱ-13'!$B$11</c:f>
              <c:strCache>
                <c:ptCount val="1"/>
                <c:pt idx="0">
                  <c:v>高齢化率（林業）</c:v>
                </c:pt>
              </c:strCache>
            </c:strRef>
          </c:tx>
          <c:spPr>
            <a:ln w="12700">
              <a:solidFill>
                <a:srgbClr val="00206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2060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6788779304333068E-2"/>
                  <c:y val="-2.763595841230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C5-45CF-B537-63D581ABC97C}"/>
                </c:ext>
              </c:extLst>
            </c:dLbl>
            <c:dLbl>
              <c:idx val="3"/>
              <c:layout>
                <c:manualLayout>
                  <c:x val="-2.3727204526694946E-2"/>
                  <c:y val="-2.25193820545551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C5-45CF-B537-63D581ABC97C}"/>
                </c:ext>
              </c:extLst>
            </c:dLbl>
            <c:dLbl>
              <c:idx val="4"/>
              <c:layout>
                <c:manualLayout>
                  <c:x val="-1.446485574638939E-2"/>
                  <c:y val="-2.25193820545551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C5-45CF-B537-63D581ABC97C}"/>
                </c:ext>
              </c:extLst>
            </c:dLbl>
            <c:numFmt formatCode="#,##0&quot;%&quot;" sourceLinked="0"/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'資料Ⅱ-13'!$C$6:$J$6</c:f>
              <c:strCache>
                <c:ptCount val="8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</c:strCache>
            </c:strRef>
          </c:cat>
          <c:val>
            <c:numRef>
              <c:f>'資料Ⅱ-13'!$C$11:$J$11</c:f>
              <c:numCache>
                <c:formatCode>0_);[Red]\(0\)</c:formatCode>
                <c:ptCount val="8"/>
                <c:pt idx="0">
                  <c:v>10.002928535811243</c:v>
                </c:pt>
                <c:pt idx="1">
                  <c:v>13.708866931351185</c:v>
                </c:pt>
                <c:pt idx="2">
                  <c:v>23.216124760923936</c:v>
                </c:pt>
                <c:pt idx="3">
                  <c:v>29.639716983924924</c:v>
                </c:pt>
                <c:pt idx="4">
                  <c:v>26.883637130316444</c:v>
                </c:pt>
                <c:pt idx="5">
                  <c:v>20.859375</c:v>
                </c:pt>
                <c:pt idx="6">
                  <c:v>24.801936619718308</c:v>
                </c:pt>
                <c:pt idx="7">
                  <c:v>25.440402653854953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2C5-45CF-B537-63D581ABC97C}"/>
            </c:ext>
          </c:extLst>
        </c:ser>
        <c:ser>
          <c:idx val="5"/>
          <c:order val="5"/>
          <c:tx>
            <c:strRef>
              <c:f>'資料Ⅱ-13'!$B$12</c:f>
              <c:strCache>
                <c:ptCount val="1"/>
                <c:pt idx="0">
                  <c:v>若年者率（林業）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5270698260566767E-2"/>
                  <c:y val="3.4875763904660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69-49FB-9EB9-A6834A4F708C}"/>
                </c:ext>
              </c:extLst>
            </c:dLbl>
            <c:dLbl>
              <c:idx val="1"/>
              <c:layout>
                <c:manualLayout>
                  <c:x val="-2.5270698260566767E-2"/>
                  <c:y val="-5.3099136035023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69-49FB-9EB9-A6834A4F708C}"/>
                </c:ext>
              </c:extLst>
            </c:dLbl>
            <c:dLbl>
              <c:idx val="2"/>
              <c:layout>
                <c:manualLayout>
                  <c:x val="-2.5270698260566729E-2"/>
                  <c:y val="-4.0531293186497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69-49FB-9EB9-A6834A4F708C}"/>
                </c:ext>
              </c:extLst>
            </c:dLbl>
            <c:dLbl>
              <c:idx val="3"/>
              <c:layout>
                <c:manualLayout>
                  <c:x val="-2.6788764156731391E-2"/>
                  <c:y val="-3.264472440056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C5-45CF-B537-63D581ABC97C}"/>
                </c:ext>
              </c:extLst>
            </c:dLbl>
            <c:dLbl>
              <c:idx val="4"/>
              <c:layout>
                <c:manualLayout>
                  <c:x val="-6.491700797585695E-2"/>
                  <c:y val="-2.31317579987639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C5-45CF-B537-63D581ABC97C}"/>
                </c:ext>
              </c:extLst>
            </c:dLbl>
            <c:dLbl>
              <c:idx val="5"/>
              <c:layout>
                <c:manualLayout>
                  <c:x val="-2.1566815303831546E-2"/>
                  <c:y val="-2.6088093344079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C5-45CF-B537-63D581ABC97C}"/>
                </c:ext>
              </c:extLst>
            </c:dLbl>
            <c:dLbl>
              <c:idx val="6"/>
              <c:layout>
                <c:manualLayout>
                  <c:x val="-2.1566815303831546E-2"/>
                  <c:y val="-3.1204669701830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C5-45CF-B537-63D581ABC97C}"/>
                </c:ext>
              </c:extLst>
            </c:dLbl>
            <c:dLbl>
              <c:idx val="7"/>
              <c:layout>
                <c:manualLayout>
                  <c:x val="-2.6788779304333182E-2"/>
                  <c:y val="-3.1204669701830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C5-45CF-B537-63D581ABC97C}"/>
                </c:ext>
              </c:extLst>
            </c:dLbl>
            <c:numFmt formatCode="#,##0&quot;%&quot;" sourceLinked="0"/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'資料Ⅱ-13'!$C$6:$J$6</c:f>
              <c:strCache>
                <c:ptCount val="8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</c:strCache>
            </c:strRef>
          </c:cat>
          <c:val>
            <c:numRef>
              <c:f>'資料Ⅱ-13'!$C$12:$J$12</c:f>
              <c:numCache>
                <c:formatCode>0_);[Red]\(0\)</c:formatCode>
                <c:ptCount val="8"/>
                <c:pt idx="0">
                  <c:v>8.3487015505409872</c:v>
                </c:pt>
                <c:pt idx="1">
                  <c:v>6.3076509746559593</c:v>
                </c:pt>
                <c:pt idx="2">
                  <c:v>7.223775194938943</c:v>
                </c:pt>
                <c:pt idx="3">
                  <c:v>10.232688948755143</c:v>
                </c:pt>
                <c:pt idx="4">
                  <c:v>13.644988787303777</c:v>
                </c:pt>
                <c:pt idx="5">
                  <c:v>17.91015625</c:v>
                </c:pt>
                <c:pt idx="6">
                  <c:v>17.099471830985916</c:v>
                </c:pt>
                <c:pt idx="7">
                  <c:v>16.517959277053308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2C5-45CF-B537-63D581ABC97C}"/>
            </c:ext>
          </c:extLst>
        </c:ser>
        <c:ser>
          <c:idx val="6"/>
          <c:order val="6"/>
          <c:tx>
            <c:strRef>
              <c:f>'資料Ⅱ-13'!$B$13</c:f>
              <c:strCache>
                <c:ptCount val="1"/>
                <c:pt idx="0">
                  <c:v>高齢化率（全産業）</c:v>
                </c:pt>
              </c:strCache>
            </c:strRef>
          </c:tx>
          <c:spPr>
            <a:ln w="12700">
              <a:solidFill>
                <a:srgbClr val="00206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2060"/>
              </a:solidFill>
              <a:ln>
                <a:noFill/>
              </a:ln>
            </c:spPr>
          </c:marker>
          <c:cat>
            <c:strRef>
              <c:f>'資料Ⅱ-13'!$C$6:$J$6</c:f>
              <c:strCache>
                <c:ptCount val="8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</c:strCache>
            </c:strRef>
          </c:cat>
          <c:val>
            <c:numRef>
              <c:f>'資料Ⅱ-13'!$C$13:$J$13</c:f>
              <c:numCache>
                <c:formatCode>0_);[Red]\(0\)</c:formatCode>
                <c:ptCount val="8"/>
                <c:pt idx="0">
                  <c:v>5.3526383281276688</c:v>
                </c:pt>
                <c:pt idx="1">
                  <c:v>5.7752095199205931</c:v>
                </c:pt>
                <c:pt idx="2">
                  <c:v>7.255300182560835</c:v>
                </c:pt>
                <c:pt idx="3">
                  <c:v>7.7841444107257383</c:v>
                </c:pt>
                <c:pt idx="4">
                  <c:v>8.8191941901962227</c:v>
                </c:pt>
                <c:pt idx="5">
                  <c:v>9.9793818583840679</c:v>
                </c:pt>
                <c:pt idx="6">
                  <c:v>12.855078746582022</c:v>
                </c:pt>
                <c:pt idx="7">
                  <c:v>15.154291484687196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2C5-45CF-B537-63D581ABC97C}"/>
            </c:ext>
          </c:extLst>
        </c:ser>
        <c:ser>
          <c:idx val="7"/>
          <c:order val="7"/>
          <c:tx>
            <c:strRef>
              <c:f>'資料Ⅱ-13'!$B$14</c:f>
              <c:strCache>
                <c:ptCount val="1"/>
                <c:pt idx="0">
                  <c:v>若年者率（全産業）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cat>
            <c:strRef>
              <c:f>'資料Ⅱ-13'!$C$6:$J$6</c:f>
              <c:strCache>
                <c:ptCount val="8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</c:strCache>
            </c:strRef>
          </c:cat>
          <c:val>
            <c:numRef>
              <c:f>'資料Ⅱ-13'!$C$14:$J$14</c:f>
              <c:numCache>
                <c:formatCode>0_);[Red]\(0\)</c:formatCode>
                <c:ptCount val="8"/>
                <c:pt idx="0">
                  <c:v>33.364380416808253</c:v>
                </c:pt>
                <c:pt idx="1">
                  <c:v>32.189872076772289</c:v>
                </c:pt>
                <c:pt idx="2">
                  <c:v>32.487310712384257</c:v>
                </c:pt>
                <c:pt idx="3">
                  <c:v>32.159277586555625</c:v>
                </c:pt>
                <c:pt idx="4">
                  <c:v>30.062519541216524</c:v>
                </c:pt>
                <c:pt idx="5">
                  <c:v>26.711699998490129</c:v>
                </c:pt>
                <c:pt idx="6">
                  <c:v>23.906378601347136</c:v>
                </c:pt>
                <c:pt idx="7">
                  <c:v>22.833520276077646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2C5-45CF-B537-63D581ABC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13173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000"/>
        </c:scaling>
        <c:delete val="0"/>
        <c:axPos val="l"/>
        <c:numFmt formatCode="#,##0_ " sourceLinked="1"/>
        <c:majorTickMark val="in"/>
        <c:minorTickMark val="none"/>
        <c:tickLblPos val="nextTo"/>
        <c:spPr>
          <a:noFill/>
          <a:ln w="6350">
            <a:solidFill>
              <a:schemeClr val="tx1">
                <a:alpha val="96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16131733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35"/>
        </c:scaling>
        <c:delete val="0"/>
        <c:axPos val="r"/>
        <c:numFmt formatCode="0_);[Red]\(0\)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3"/>
        <c:crosses val="max"/>
        <c:crossBetween val="between"/>
      </c:valAx>
      <c:spPr>
        <a:solidFill>
          <a:schemeClr val="bg1"/>
        </a:solidFill>
        <a:ln w="25400"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75650274657880934"/>
          <c:y val="0.27455293690604787"/>
          <c:w val="0.22378086601850097"/>
          <c:h val="0.55113995561561591"/>
        </c:manualLayout>
      </c:layout>
      <c:overlay val="0"/>
      <c:txPr>
        <a:bodyPr rot="0" vert="horz"/>
        <a:lstStyle/>
        <a:p>
          <a:pPr>
            <a:defRPr/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>
          <a:latin typeface="+mn-ea"/>
          <a:ea typeface="+mn-ea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52764</xdr:colOff>
      <xdr:row>26</xdr:row>
      <xdr:rowOff>1008</xdr:rowOff>
    </xdr:from>
    <xdr:to>
      <xdr:col>9</xdr:col>
      <xdr:colOff>136649</xdr:colOff>
      <xdr:row>37</xdr:row>
      <xdr:rowOff>168327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8F05A8EE-7F19-4365-AFA0-C3B77E8DE706}"/>
            </a:ext>
          </a:extLst>
        </xdr:cNvPr>
        <xdr:cNvGrpSpPr/>
      </xdr:nvGrpSpPr>
      <xdr:grpSpPr>
        <a:xfrm>
          <a:off x="741495" y="4551027"/>
          <a:ext cx="6048000" cy="2021031"/>
          <a:chOff x="556479" y="5111884"/>
          <a:chExt cx="8901322" cy="4964257"/>
        </a:xfrm>
      </xdr:grpSpPr>
      <xdr:grpSp>
        <xdr:nvGrpSpPr>
          <xdr:cNvPr id="3" name="グループ化 17">
            <a:extLst>
              <a:ext uri="{FF2B5EF4-FFF2-40B4-BE49-F238E27FC236}">
                <a16:creationId xmlns:a16="http://schemas.microsoft.com/office/drawing/2014/main" id="{E5E358C5-8959-0851-D38B-70B60B5599D7}"/>
              </a:ext>
            </a:extLst>
          </xdr:cNvPr>
          <xdr:cNvGrpSpPr>
            <a:grpSpLocks/>
          </xdr:cNvGrpSpPr>
        </xdr:nvGrpSpPr>
        <xdr:grpSpPr bwMode="auto">
          <a:xfrm>
            <a:off x="556479" y="5111884"/>
            <a:ext cx="8901322" cy="4964257"/>
            <a:chOff x="569930" y="11569203"/>
            <a:chExt cx="7291408" cy="3941080"/>
          </a:xfrm>
        </xdr:grpSpPr>
        <xdr:graphicFrame macro="">
          <xdr:nvGraphicFramePr>
            <xdr:cNvPr id="5" name="グラフ 5">
              <a:extLst>
                <a:ext uri="{FF2B5EF4-FFF2-40B4-BE49-F238E27FC236}">
                  <a16:creationId xmlns:a16="http://schemas.microsoft.com/office/drawing/2014/main" id="{A0EFE55F-CD66-3046-5D4C-D1BD1EF35A93}"/>
                </a:ext>
              </a:extLst>
            </xdr:cNvPr>
            <xdr:cNvGraphicFramePr>
              <a:graphicFrameLocks/>
            </xdr:cNvGraphicFramePr>
          </xdr:nvGraphicFramePr>
          <xdr:xfrm>
            <a:off x="569930" y="11569203"/>
            <a:ext cx="7291408" cy="394108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6" name="テキスト ボックス 7">
              <a:extLst>
                <a:ext uri="{FF2B5EF4-FFF2-40B4-BE49-F238E27FC236}">
                  <a16:creationId xmlns:a16="http://schemas.microsoft.com/office/drawing/2014/main" id="{B8D19705-C909-F8A3-AD09-D90DE80E9ED3}"/>
                </a:ext>
              </a:extLst>
            </xdr:cNvPr>
            <xdr:cNvSpPr txBox="1"/>
          </xdr:nvSpPr>
          <xdr:spPr>
            <a:xfrm>
              <a:off x="901848" y="11616011"/>
              <a:ext cx="521562" cy="3231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lIns="36000" rIns="36000" rtlCol="0" anchor="ctr" anchorCtr="0"/>
            <a:lstStyle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（人）</a:t>
              </a:r>
            </a:p>
          </xdr:txBody>
        </xdr:sp>
        <xdr:sp macro="" textlink="">
          <xdr:nvSpPr>
            <xdr:cNvPr id="7" name="テキスト ボックス 7">
              <a:extLst>
                <a:ext uri="{FF2B5EF4-FFF2-40B4-BE49-F238E27FC236}">
                  <a16:creationId xmlns:a16="http://schemas.microsoft.com/office/drawing/2014/main" id="{17D8E53B-E6E3-A196-33F4-770D01B426F2}"/>
                </a:ext>
              </a:extLst>
            </xdr:cNvPr>
            <xdr:cNvSpPr txBox="1"/>
          </xdr:nvSpPr>
          <xdr:spPr>
            <a:xfrm>
              <a:off x="5801016" y="11680041"/>
              <a:ext cx="493402" cy="27257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lIns="36000" rIns="36000" rtlCol="0" anchor="ctr" anchorCtr="0"/>
            <a:lstStyle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（％）</a:t>
              </a:r>
            </a:p>
          </xdr:txBody>
        </xdr:sp>
      </xdr:grpSp>
      <xdr:sp macro="" textlink="">
        <xdr:nvSpPr>
          <xdr:cNvPr id="4" name="テキスト ボックス 7">
            <a:extLst>
              <a:ext uri="{FF2B5EF4-FFF2-40B4-BE49-F238E27FC236}">
                <a16:creationId xmlns:a16="http://schemas.microsoft.com/office/drawing/2014/main" id="{B4F87CCB-3ACC-5A7F-44DC-D7495664CAB2}"/>
              </a:ext>
            </a:extLst>
          </xdr:cNvPr>
          <xdr:cNvSpPr txBox="1"/>
        </xdr:nvSpPr>
        <xdr:spPr bwMode="auto">
          <a:xfrm>
            <a:off x="6735299" y="9391454"/>
            <a:ext cx="499680" cy="4760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lIns="36000" rIns="36000" rtlCol="0" anchor="ctr" anchorCtr="0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（年）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A93FA-9BCB-4DCB-924D-85CD3A73E00D}">
  <sheetPr>
    <pageSetUpPr fitToPage="1"/>
  </sheetPr>
  <dimension ref="A1:AD25"/>
  <sheetViews>
    <sheetView showGridLines="0" tabSelected="1" zoomScale="130" zoomScaleNormal="130" workbookViewId="0"/>
  </sheetViews>
  <sheetFormatPr defaultRowHeight="13.5" x14ac:dyDescent="0.15"/>
  <cols>
    <col min="2" max="2" width="15" customWidth="1"/>
    <col min="11" max="11" width="5.125" customWidth="1"/>
    <col min="12" max="12" width="4.375" customWidth="1"/>
    <col min="13" max="13" width="1.375" customWidth="1"/>
    <col min="14" max="14" width="11.375" bestFit="1" customWidth="1"/>
    <col min="15" max="18" width="4.75" bestFit="1" customWidth="1"/>
    <col min="19" max="19" width="4.25" bestFit="1" customWidth="1"/>
    <col min="20" max="20" width="4.75" bestFit="1" customWidth="1"/>
    <col min="21" max="30" width="4.25" bestFit="1" customWidth="1"/>
    <col min="31" max="34" width="8.125" customWidth="1"/>
  </cols>
  <sheetData>
    <row r="1" spans="1:30" ht="17.25" x14ac:dyDescent="0.15">
      <c r="A1" s="2" t="s">
        <v>0</v>
      </c>
      <c r="Q1" s="2"/>
    </row>
    <row r="3" spans="1:30" x14ac:dyDescent="0.15"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30" x14ac:dyDescent="0.1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30" x14ac:dyDescent="0.15">
      <c r="C5" s="5"/>
      <c r="D5" s="5"/>
      <c r="E5" s="5"/>
      <c r="F5" s="5"/>
      <c r="G5" s="5"/>
      <c r="H5" s="5"/>
      <c r="J5" s="3" t="s">
        <v>1</v>
      </c>
      <c r="K5" s="3"/>
      <c r="L5" s="3"/>
      <c r="M5" s="18" t="s">
        <v>39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9" t="s">
        <v>25</v>
      </c>
    </row>
    <row r="6" spans="1:30" ht="22.5" x14ac:dyDescent="0.15">
      <c r="B6" s="1"/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13"/>
      <c r="L6" s="13"/>
      <c r="M6" s="33"/>
      <c r="N6" s="34"/>
      <c r="O6" s="29" t="s">
        <v>26</v>
      </c>
      <c r="P6" s="30"/>
      <c r="Q6" s="29" t="s">
        <v>27</v>
      </c>
      <c r="R6" s="30"/>
      <c r="S6" s="29" t="s">
        <v>28</v>
      </c>
      <c r="T6" s="30"/>
      <c r="U6" s="29" t="s">
        <v>29</v>
      </c>
      <c r="V6" s="30"/>
      <c r="W6" s="29" t="s">
        <v>30</v>
      </c>
      <c r="X6" s="30"/>
      <c r="Y6" s="29" t="s">
        <v>31</v>
      </c>
      <c r="Z6" s="30"/>
      <c r="AA6" s="29" t="s">
        <v>32</v>
      </c>
      <c r="AB6" s="30"/>
      <c r="AC6" s="29" t="s">
        <v>33</v>
      </c>
      <c r="AD6" s="30"/>
    </row>
    <row r="7" spans="1:30" x14ac:dyDescent="0.15">
      <c r="B7" s="8" t="s">
        <v>12</v>
      </c>
      <c r="C7" s="15">
        <v>5971</v>
      </c>
      <c r="D7" s="15">
        <v>5588</v>
      </c>
      <c r="E7" s="15">
        <v>5180</v>
      </c>
      <c r="F7" s="15">
        <v>5029</v>
      </c>
      <c r="G7" s="15">
        <v>4505</v>
      </c>
      <c r="H7" s="15">
        <v>4930</v>
      </c>
      <c r="I7" s="7">
        <v>5130</v>
      </c>
      <c r="J7" s="16">
        <v>5750</v>
      </c>
      <c r="K7" s="12"/>
      <c r="L7" s="12"/>
      <c r="M7" s="31" t="s">
        <v>13</v>
      </c>
      <c r="N7" s="32"/>
      <c r="O7" s="20">
        <f>SUM(O8:O10)</f>
        <v>126343</v>
      </c>
      <c r="P7" s="21">
        <f>SUM(P8:P10)</f>
        <v>19151</v>
      </c>
      <c r="Q7" s="20">
        <f>SUM(Q8:Q10)</f>
        <v>100497</v>
      </c>
      <c r="R7" s="21">
        <f>SUM(R8:R10)</f>
        <v>14254</v>
      </c>
      <c r="S7" s="20">
        <f t="shared" ref="S7:AB7" si="0">SUM(S8:S10)</f>
        <v>81564</v>
      </c>
      <c r="T7" s="21">
        <f t="shared" si="0"/>
        <v>10468</v>
      </c>
      <c r="U7" s="20">
        <f t="shared" si="0"/>
        <v>67558</v>
      </c>
      <c r="V7" s="21">
        <f t="shared" si="0"/>
        <v>8006</v>
      </c>
      <c r="W7" s="20">
        <f t="shared" si="0"/>
        <v>52173</v>
      </c>
      <c r="X7" s="21">
        <f t="shared" si="0"/>
        <v>4488</v>
      </c>
      <c r="Y7" s="20">
        <f t="shared" si="0"/>
        <v>51200</v>
      </c>
      <c r="Z7" s="21">
        <f t="shared" si="0"/>
        <v>3020</v>
      </c>
      <c r="AA7" s="20">
        <f t="shared" si="0"/>
        <v>45440</v>
      </c>
      <c r="AB7" s="21">
        <f t="shared" si="0"/>
        <v>2750</v>
      </c>
      <c r="AC7" s="20">
        <v>43710</v>
      </c>
      <c r="AD7" s="21">
        <v>2730</v>
      </c>
    </row>
    <row r="8" spans="1:30" x14ac:dyDescent="0.15">
      <c r="B8" s="8" t="s">
        <v>11</v>
      </c>
      <c r="C8" s="15">
        <v>46113</v>
      </c>
      <c r="D8" s="15">
        <v>36486</v>
      </c>
      <c r="E8" s="15">
        <v>27428</v>
      </c>
      <c r="F8" s="15">
        <v>20614</v>
      </c>
      <c r="G8" s="15">
        <v>18669</v>
      </c>
      <c r="H8" s="15">
        <v>18860</v>
      </c>
      <c r="I8" s="7">
        <v>20910</v>
      </c>
      <c r="J8" s="16">
        <v>20480</v>
      </c>
      <c r="K8" s="12"/>
      <c r="L8" s="12"/>
      <c r="M8" s="22"/>
      <c r="N8" s="23" t="s">
        <v>10</v>
      </c>
      <c r="O8" s="20">
        <v>74259</v>
      </c>
      <c r="P8" s="21">
        <v>15151</v>
      </c>
      <c r="Q8" s="20">
        <v>58423</v>
      </c>
      <c r="R8" s="21">
        <v>10848</v>
      </c>
      <c r="S8" s="20">
        <v>48956</v>
      </c>
      <c r="T8" s="21">
        <v>7806</v>
      </c>
      <c r="U8" s="20">
        <v>41915</v>
      </c>
      <c r="V8" s="21">
        <v>5780</v>
      </c>
      <c r="W8" s="20">
        <v>28999</v>
      </c>
      <c r="X8" s="21">
        <v>2705</v>
      </c>
      <c r="Y8" s="20">
        <v>27410</v>
      </c>
      <c r="Z8" s="21">
        <v>1520</v>
      </c>
      <c r="AA8" s="20">
        <v>19400</v>
      </c>
      <c r="AB8" s="21">
        <v>1240</v>
      </c>
      <c r="AC8" s="20">
        <v>17480</v>
      </c>
      <c r="AD8" s="21">
        <v>1320</v>
      </c>
    </row>
    <row r="9" spans="1:30" x14ac:dyDescent="0.15">
      <c r="B9" s="8" t="s">
        <v>10</v>
      </c>
      <c r="C9" s="15">
        <v>74259</v>
      </c>
      <c r="D9" s="15">
        <v>58423</v>
      </c>
      <c r="E9" s="15">
        <v>48956</v>
      </c>
      <c r="F9" s="15">
        <v>41915</v>
      </c>
      <c r="G9" s="15">
        <v>28999</v>
      </c>
      <c r="H9" s="15">
        <v>27410</v>
      </c>
      <c r="I9" s="7">
        <v>19400</v>
      </c>
      <c r="J9" s="16">
        <v>17480</v>
      </c>
      <c r="K9" s="12"/>
      <c r="L9" s="12"/>
      <c r="M9" s="22"/>
      <c r="N9" s="23" t="s">
        <v>11</v>
      </c>
      <c r="O9" s="20">
        <v>46113</v>
      </c>
      <c r="P9" s="21">
        <v>2870</v>
      </c>
      <c r="Q9" s="20">
        <v>36486</v>
      </c>
      <c r="R9" s="21">
        <v>2326</v>
      </c>
      <c r="S9" s="20">
        <v>27428</v>
      </c>
      <c r="T9" s="21">
        <v>1695</v>
      </c>
      <c r="U9" s="20">
        <v>20614</v>
      </c>
      <c r="V9" s="21">
        <v>1294</v>
      </c>
      <c r="W9" s="20">
        <v>18669</v>
      </c>
      <c r="X9" s="21">
        <v>966</v>
      </c>
      <c r="Y9" s="20">
        <v>18860</v>
      </c>
      <c r="Z9" s="21">
        <v>610</v>
      </c>
      <c r="AA9" s="20">
        <v>20910</v>
      </c>
      <c r="AB9" s="21">
        <v>690</v>
      </c>
      <c r="AC9" s="20">
        <v>20480</v>
      </c>
      <c r="AD9" s="21">
        <v>490</v>
      </c>
    </row>
    <row r="10" spans="1:30" x14ac:dyDescent="0.15">
      <c r="B10" s="9" t="s">
        <v>13</v>
      </c>
      <c r="C10" s="15">
        <f>SUM(C7:C9)</f>
        <v>126343</v>
      </c>
      <c r="D10" s="15">
        <f t="shared" ref="D10:J10" si="1">SUM(D7:D9)</f>
        <v>100497</v>
      </c>
      <c r="E10" s="15">
        <f t="shared" si="1"/>
        <v>81564</v>
      </c>
      <c r="F10" s="15">
        <f t="shared" si="1"/>
        <v>67558</v>
      </c>
      <c r="G10" s="15">
        <f t="shared" si="1"/>
        <v>52173</v>
      </c>
      <c r="H10" s="15">
        <f t="shared" si="1"/>
        <v>51200</v>
      </c>
      <c r="I10" s="15">
        <f t="shared" si="1"/>
        <v>45440</v>
      </c>
      <c r="J10" s="16">
        <f t="shared" si="1"/>
        <v>43710</v>
      </c>
      <c r="K10" s="12"/>
      <c r="L10" s="12"/>
      <c r="M10" s="24"/>
      <c r="N10" s="23" t="s">
        <v>34</v>
      </c>
      <c r="O10" s="20">
        <v>5971</v>
      </c>
      <c r="P10" s="21">
        <v>1130</v>
      </c>
      <c r="Q10" s="20">
        <v>5588</v>
      </c>
      <c r="R10" s="21">
        <v>1080</v>
      </c>
      <c r="S10" s="20">
        <v>5180</v>
      </c>
      <c r="T10" s="21">
        <v>967</v>
      </c>
      <c r="U10" s="20">
        <v>5029</v>
      </c>
      <c r="V10" s="21">
        <v>932</v>
      </c>
      <c r="W10" s="20">
        <v>4505</v>
      </c>
      <c r="X10" s="21">
        <v>817</v>
      </c>
      <c r="Y10" s="20">
        <v>4930</v>
      </c>
      <c r="Z10" s="21">
        <v>890</v>
      </c>
      <c r="AA10" s="20">
        <v>5130</v>
      </c>
      <c r="AB10" s="21">
        <v>820</v>
      </c>
      <c r="AC10" s="20">
        <v>5750</v>
      </c>
      <c r="AD10" s="21">
        <v>920</v>
      </c>
    </row>
    <row r="11" spans="1:30" x14ac:dyDescent="0.15">
      <c r="B11" s="1" t="s">
        <v>14</v>
      </c>
      <c r="C11" s="6">
        <f t="shared" ref="C11:J11" si="2">(C15/C10)*100</f>
        <v>10.002928535811243</v>
      </c>
      <c r="D11" s="6">
        <f t="shared" si="2"/>
        <v>13.708866931351185</v>
      </c>
      <c r="E11" s="6">
        <f t="shared" si="2"/>
        <v>23.216124760923936</v>
      </c>
      <c r="F11" s="6">
        <f t="shared" si="2"/>
        <v>29.639716983924924</v>
      </c>
      <c r="G11" s="6">
        <f t="shared" si="2"/>
        <v>26.883637130316444</v>
      </c>
      <c r="H11" s="6">
        <f t="shared" si="2"/>
        <v>20.859375</v>
      </c>
      <c r="I11" s="6">
        <f t="shared" si="2"/>
        <v>24.801936619718308</v>
      </c>
      <c r="J11" s="6">
        <f t="shared" si="2"/>
        <v>25.440402653854953</v>
      </c>
      <c r="K11" s="14"/>
      <c r="L11" s="14"/>
      <c r="M11" s="25"/>
      <c r="N11" s="25"/>
      <c r="O11" s="25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0" x14ac:dyDescent="0.15">
      <c r="B12" s="1" t="s">
        <v>15</v>
      </c>
      <c r="C12" s="6">
        <f t="shared" ref="C12:J12" si="3">(C16/C10)*100</f>
        <v>8.3487015505409872</v>
      </c>
      <c r="D12" s="6">
        <f t="shared" si="3"/>
        <v>6.3076509746559593</v>
      </c>
      <c r="E12" s="6">
        <f t="shared" si="3"/>
        <v>7.223775194938943</v>
      </c>
      <c r="F12" s="6">
        <f t="shared" si="3"/>
        <v>10.232688948755143</v>
      </c>
      <c r="G12" s="6">
        <f t="shared" si="3"/>
        <v>13.644988787303777</v>
      </c>
      <c r="H12" s="6">
        <f t="shared" si="3"/>
        <v>17.91015625</v>
      </c>
      <c r="I12" s="6">
        <f>(I16/I10)*100</f>
        <v>17.099471830985916</v>
      </c>
      <c r="J12" s="6">
        <f t="shared" si="3"/>
        <v>16.517959277053308</v>
      </c>
      <c r="K12" s="14"/>
      <c r="L12" s="14"/>
      <c r="M12" s="18"/>
      <c r="N12" s="18" t="s">
        <v>40</v>
      </c>
      <c r="O12" s="18"/>
      <c r="P12" s="18"/>
      <c r="Q12" s="18"/>
      <c r="R12" s="18"/>
      <c r="S12" s="18"/>
      <c r="T12" s="18"/>
      <c r="U12" s="18"/>
      <c r="V12" s="19" t="s">
        <v>35</v>
      </c>
      <c r="W12" s="18"/>
      <c r="X12" s="18"/>
      <c r="Y12" s="18"/>
      <c r="Z12" s="18"/>
      <c r="AA12" s="18"/>
      <c r="AB12" s="18"/>
      <c r="AC12" s="18"/>
      <c r="AD12" s="18"/>
    </row>
    <row r="13" spans="1:30" x14ac:dyDescent="0.15">
      <c r="B13" s="1" t="s">
        <v>16</v>
      </c>
      <c r="C13" s="6">
        <v>5.3526383281276688</v>
      </c>
      <c r="D13" s="6">
        <v>5.7752095199205931</v>
      </c>
      <c r="E13" s="6">
        <v>7.255300182560835</v>
      </c>
      <c r="F13" s="6">
        <v>7.7841444107257383</v>
      </c>
      <c r="G13" s="6">
        <v>8.8191941901962227</v>
      </c>
      <c r="H13" s="6">
        <v>9.9793818583840679</v>
      </c>
      <c r="I13" s="6">
        <v>12.855078746582022</v>
      </c>
      <c r="J13" s="6">
        <v>15.154291484687196</v>
      </c>
      <c r="K13" s="14"/>
      <c r="L13" s="14"/>
      <c r="M13" s="28"/>
      <c r="N13" s="23"/>
      <c r="O13" s="26" t="s">
        <v>26</v>
      </c>
      <c r="P13" s="26" t="s">
        <v>27</v>
      </c>
      <c r="Q13" s="26" t="s">
        <v>28</v>
      </c>
      <c r="R13" s="26" t="s">
        <v>29</v>
      </c>
      <c r="S13" s="26" t="s">
        <v>30</v>
      </c>
      <c r="T13" s="26" t="s">
        <v>31</v>
      </c>
      <c r="U13" s="26" t="s">
        <v>32</v>
      </c>
      <c r="V13" s="26" t="s">
        <v>33</v>
      </c>
      <c r="W13" s="18"/>
      <c r="X13" s="18"/>
      <c r="Y13" s="18"/>
      <c r="Z13" s="18"/>
      <c r="AA13" s="18"/>
      <c r="AB13" s="18"/>
      <c r="AC13" s="18"/>
      <c r="AD13" s="18"/>
    </row>
    <row r="14" spans="1:30" x14ac:dyDescent="0.15">
      <c r="B14" s="1" t="s">
        <v>17</v>
      </c>
      <c r="C14" s="6">
        <v>33.364380416808253</v>
      </c>
      <c r="D14" s="6">
        <v>32.189872076772289</v>
      </c>
      <c r="E14" s="6">
        <v>32.487310712384257</v>
      </c>
      <c r="F14" s="6">
        <v>32.159277586555625</v>
      </c>
      <c r="G14" s="6">
        <v>30.062519541216524</v>
      </c>
      <c r="H14" s="6">
        <v>26.711699998490129</v>
      </c>
      <c r="I14" s="6">
        <v>23.906378601347136</v>
      </c>
      <c r="J14" s="6">
        <v>22.833520276077646</v>
      </c>
      <c r="K14" s="14"/>
      <c r="L14" s="14"/>
      <c r="M14" s="28"/>
      <c r="N14" s="23" t="s">
        <v>36</v>
      </c>
      <c r="O14" s="27">
        <v>41.9</v>
      </c>
      <c r="P14" s="27">
        <v>42.5</v>
      </c>
      <c r="Q14" s="27">
        <v>43.3</v>
      </c>
      <c r="R14" s="27">
        <v>43.9</v>
      </c>
      <c r="S14" s="27">
        <v>45</v>
      </c>
      <c r="T14" s="27">
        <v>45.8</v>
      </c>
      <c r="U14" s="27">
        <v>46.9</v>
      </c>
      <c r="V14" s="27">
        <v>48</v>
      </c>
      <c r="W14" s="18"/>
      <c r="X14" s="18"/>
      <c r="Y14" s="18"/>
      <c r="Z14" s="18"/>
      <c r="AA14" s="18"/>
      <c r="AB14" s="18"/>
      <c r="AC14" s="18"/>
      <c r="AD14" s="18"/>
    </row>
    <row r="15" spans="1:30" x14ac:dyDescent="0.15">
      <c r="B15" s="1" t="s">
        <v>18</v>
      </c>
      <c r="C15" s="10">
        <v>12638</v>
      </c>
      <c r="D15" s="10">
        <v>13777</v>
      </c>
      <c r="E15" s="10">
        <v>18936</v>
      </c>
      <c r="F15" s="10">
        <v>20024</v>
      </c>
      <c r="G15" s="10">
        <v>14026</v>
      </c>
      <c r="H15" s="11">
        <v>10680</v>
      </c>
      <c r="I15" s="1">
        <v>11270</v>
      </c>
      <c r="J15" s="17">
        <v>11120</v>
      </c>
      <c r="M15" s="28"/>
      <c r="N15" s="23" t="s">
        <v>37</v>
      </c>
      <c r="O15" s="27">
        <v>52.2</v>
      </c>
      <c r="P15" s="27">
        <v>54.5</v>
      </c>
      <c r="Q15" s="27">
        <v>56.2</v>
      </c>
      <c r="R15" s="27">
        <v>56</v>
      </c>
      <c r="S15" s="27">
        <v>54.4</v>
      </c>
      <c r="T15" s="27">
        <v>52.1</v>
      </c>
      <c r="U15" s="27">
        <v>52.4</v>
      </c>
      <c r="V15" s="27">
        <v>52.1</v>
      </c>
      <c r="W15" s="18"/>
      <c r="X15" s="18"/>
      <c r="Y15" s="18"/>
      <c r="Z15" s="18"/>
      <c r="AA15" s="18"/>
      <c r="AB15" s="18"/>
      <c r="AC15" s="18"/>
      <c r="AD15" s="18"/>
    </row>
    <row r="16" spans="1:30" x14ac:dyDescent="0.15">
      <c r="B16" s="1" t="s">
        <v>19</v>
      </c>
      <c r="C16" s="10">
        <v>10548</v>
      </c>
      <c r="D16" s="10">
        <v>6339</v>
      </c>
      <c r="E16" s="10">
        <v>5892</v>
      </c>
      <c r="F16" s="10">
        <v>6913</v>
      </c>
      <c r="G16" s="10">
        <v>7119</v>
      </c>
      <c r="H16" s="11">
        <v>9170</v>
      </c>
      <c r="I16" s="1">
        <v>7770</v>
      </c>
      <c r="J16" s="17">
        <v>7220</v>
      </c>
    </row>
    <row r="18" spans="2:2" x14ac:dyDescent="0.15">
      <c r="B18" t="s">
        <v>41</v>
      </c>
    </row>
    <row r="19" spans="2:2" x14ac:dyDescent="0.15">
      <c r="B19" t="s">
        <v>42</v>
      </c>
    </row>
    <row r="20" spans="2:2" x14ac:dyDescent="0.15">
      <c r="B20" t="s">
        <v>20</v>
      </c>
    </row>
    <row r="21" spans="2:2" x14ac:dyDescent="0.15">
      <c r="B21" t="s">
        <v>21</v>
      </c>
    </row>
    <row r="22" spans="2:2" x14ac:dyDescent="0.15">
      <c r="B22" t="s">
        <v>22</v>
      </c>
    </row>
    <row r="23" spans="2:2" x14ac:dyDescent="0.15">
      <c r="B23" t="s">
        <v>23</v>
      </c>
    </row>
    <row r="24" spans="2:2" x14ac:dyDescent="0.15">
      <c r="B24" t="s">
        <v>38</v>
      </c>
    </row>
    <row r="25" spans="2:2" x14ac:dyDescent="0.15">
      <c r="B25" t="s">
        <v>24</v>
      </c>
    </row>
  </sheetData>
  <mergeCells count="10">
    <mergeCell ref="Y6:Z6"/>
    <mergeCell ref="AA6:AB6"/>
    <mergeCell ref="AC6:AD6"/>
    <mergeCell ref="M7:N7"/>
    <mergeCell ref="M6:N6"/>
    <mergeCell ref="O6:P6"/>
    <mergeCell ref="Q6:R6"/>
    <mergeCell ref="S6:T6"/>
    <mergeCell ref="U6:V6"/>
    <mergeCell ref="W6:X6"/>
  </mergeCells>
  <phoneticPr fontId="10"/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資料Ⅱ-13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2026-06-11T10:34:02Z</dcterms:created>
  <dcterms:modified xsi:type="dcterms:W3CDTF">2026-06-11T10:34:07Z</dcterms:modified>
  <cp:category/>
  <cp:contentStatus/>
</cp:coreProperties>
</file>