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F8B491A5-E205-4926-8651-510E02DA92E5}" xr6:coauthVersionLast="47" xr6:coauthVersionMax="47" xr10:uidLastSave="{00000000-0000-0000-0000-000000000000}"/>
  <bookViews>
    <workbookView xWindow="28680" yWindow="-60" windowWidth="29040" windowHeight="15720" tabRatio="869" xr2:uid="{68DF1672-35AE-41D0-8298-21F06E24E8D9}"/>
  </bookViews>
  <sheets>
    <sheet name="資料Ⅱ-6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4" l="1"/>
  <c r="I8" i="14"/>
  <c r="E14" i="14" s="1"/>
  <c r="H8" i="14"/>
  <c r="G8" i="14"/>
  <c r="F8" i="14"/>
  <c r="E8" i="14"/>
  <c r="D8" i="14"/>
  <c r="C8" i="14"/>
  <c r="L7" i="14"/>
  <c r="I7" i="14"/>
  <c r="H7" i="14"/>
  <c r="G7" i="14"/>
  <c r="F7" i="14"/>
  <c r="E7" i="14"/>
  <c r="D7" i="14"/>
  <c r="C7" i="14"/>
  <c r="L6" i="14"/>
  <c r="I6" i="14"/>
  <c r="H12" i="14" s="1"/>
  <c r="H6" i="14"/>
  <c r="G6" i="14"/>
  <c r="G12" i="14" s="1"/>
  <c r="F6" i="14"/>
  <c r="F12" i="14" s="1"/>
  <c r="E6" i="14"/>
  <c r="E12" i="14" s="1"/>
  <c r="D6" i="14"/>
  <c r="C6" i="14"/>
  <c r="C12" i="14" s="1"/>
  <c r="L5" i="14"/>
  <c r="I5" i="14"/>
  <c r="H5" i="14"/>
  <c r="G5" i="14"/>
  <c r="F5" i="14"/>
  <c r="E5" i="14"/>
  <c r="E11" i="14" s="1"/>
  <c r="D5" i="14"/>
  <c r="D11" i="14" s="1"/>
  <c r="C5" i="14"/>
  <c r="C11" i="14" s="1"/>
  <c r="C14" i="14" l="1"/>
  <c r="F11" i="14"/>
  <c r="G11" i="14"/>
  <c r="H14" i="14"/>
  <c r="D13" i="14"/>
  <c r="E13" i="14"/>
  <c r="F13" i="14"/>
  <c r="F14" i="14"/>
  <c r="H11" i="14"/>
  <c r="G14" i="14"/>
  <c r="I11" i="14"/>
  <c r="D12" i="14"/>
  <c r="I12" i="14" s="1"/>
  <c r="C13" i="14"/>
  <c r="G13" i="14"/>
  <c r="H13" i="14"/>
  <c r="D14" i="14"/>
  <c r="I14" i="14" l="1"/>
  <c r="I13" i="14"/>
</calcChain>
</file>

<file path=xl/sharedStrings.xml><?xml version="1.0" encoding="utf-8"?>
<sst xmlns="http://schemas.openxmlformats.org/spreadsheetml/2006/main" count="34" uniqueCount="34">
  <si>
    <t>単位：万経営体</t>
    <rPh sb="0" eb="2">
      <t>タンイ</t>
    </rPh>
    <rPh sb="3" eb="4">
      <t>マン</t>
    </rPh>
    <rPh sb="4" eb="7">
      <t>ケイエイタイ</t>
    </rPh>
    <phoneticPr fontId="5"/>
  </si>
  <si>
    <t>単位：ha</t>
    <rPh sb="0" eb="2">
      <t>タンイ</t>
    </rPh>
    <phoneticPr fontId="5"/>
  </si>
  <si>
    <t>単位：ha/経営体</t>
    <rPh sb="0" eb="2">
      <t>タンイ</t>
    </rPh>
    <rPh sb="6" eb="9">
      <t>ケイエイタイ</t>
    </rPh>
    <phoneticPr fontId="5"/>
  </si>
  <si>
    <t>５ha未満</t>
    <phoneticPr fontId="2"/>
  </si>
  <si>
    <t>５～10ha</t>
    <phoneticPr fontId="2"/>
  </si>
  <si>
    <t>10～20ha</t>
    <phoneticPr fontId="2"/>
  </si>
  <si>
    <t>20～50ha</t>
    <phoneticPr fontId="2"/>
  </si>
  <si>
    <t>50～100ha</t>
  </si>
  <si>
    <t>100ha以上</t>
    <rPh sb="5" eb="7">
      <t>イジョウ</t>
    </rPh>
    <phoneticPr fontId="2"/>
  </si>
  <si>
    <t>合計</t>
    <rPh sb="0" eb="2">
      <t>ゴウケイ</t>
    </rPh>
    <phoneticPr fontId="2"/>
  </si>
  <si>
    <t>保有山林面積</t>
    <rPh sb="0" eb="6">
      <t>ホユウサンリンメンセキ</t>
    </rPh>
    <phoneticPr fontId="2"/>
  </si>
  <si>
    <t>経営体数</t>
    <rPh sb="0" eb="2">
      <t>ケイエイ</t>
    </rPh>
    <rPh sb="2" eb="4">
      <t>タイスウ</t>
    </rPh>
    <phoneticPr fontId="2"/>
  </si>
  <si>
    <t>割合</t>
    <rPh sb="0" eb="2">
      <t>ワリアイ</t>
    </rPh>
    <phoneticPr fontId="3"/>
  </si>
  <si>
    <t>単位：経営体</t>
    <rPh sb="0" eb="2">
      <t>タンイ</t>
    </rPh>
    <rPh sb="3" eb="6">
      <t>ケイエイタイ</t>
    </rPh>
    <phoneticPr fontId="3"/>
  </si>
  <si>
    <t>計</t>
    <rPh sb="0" eb="1">
      <t>ケイ</t>
    </rPh>
    <phoneticPr fontId="3"/>
  </si>
  <si>
    <t>保有山林
な　　し</t>
    <rPh sb="0" eb="2">
      <t>ホユウ</t>
    </rPh>
    <rPh sb="2" eb="4">
      <t>サンリン</t>
    </rPh>
    <phoneticPr fontId="3"/>
  </si>
  <si>
    <t>３ha未満</t>
    <rPh sb="3" eb="5">
      <t>ミマン</t>
    </rPh>
    <phoneticPr fontId="3"/>
  </si>
  <si>
    <t>1,000ha
以　上</t>
    <rPh sb="8" eb="9">
      <t>イ</t>
    </rPh>
    <rPh sb="10" eb="11">
      <t>カミ</t>
    </rPh>
    <phoneticPr fontId="3"/>
  </si>
  <si>
    <t xml:space="preserve"> 平成17年</t>
    <rPh sb="1" eb="3">
      <t>ヘイセイ</t>
    </rPh>
    <rPh sb="5" eb="6">
      <t>ネン</t>
    </rPh>
    <phoneticPr fontId="3"/>
  </si>
  <si>
    <t xml:space="preserve"> 平成22年</t>
    <rPh sb="1" eb="3">
      <t>ヘイセイ</t>
    </rPh>
    <rPh sb="5" eb="6">
      <t>ネン</t>
    </rPh>
    <phoneticPr fontId="3"/>
  </si>
  <si>
    <t xml:space="preserve"> 平成27年</t>
    <rPh sb="1" eb="3">
      <t>ヘイセイ</t>
    </rPh>
    <rPh sb="5" eb="6">
      <t>ネン</t>
    </rPh>
    <phoneticPr fontId="3"/>
  </si>
  <si>
    <t xml:space="preserve"> 令和２年</t>
    <rPh sb="1" eb="3">
      <t>レイワ</t>
    </rPh>
    <rPh sb="4" eb="5">
      <t>ネン</t>
    </rPh>
    <phoneticPr fontId="3"/>
  </si>
  <si>
    <t>資料：農林水産省「農林業センサス」</t>
    <phoneticPr fontId="2"/>
  </si>
  <si>
    <t>○林業経営体数及び保有山林面積の推移</t>
    <rPh sb="7" eb="8">
      <t>オヨ</t>
    </rPh>
    <rPh sb="9" eb="11">
      <t>ホユウ</t>
    </rPh>
    <rPh sb="11" eb="13">
      <t>サンリン</t>
    </rPh>
    <rPh sb="13" eb="15">
      <t>メンセキ</t>
    </rPh>
    <rPh sb="16" eb="18">
      <t>スイイ</t>
    </rPh>
    <phoneticPr fontId="2"/>
  </si>
  <si>
    <t>３ ～ ５ha</t>
    <phoneticPr fontId="3"/>
  </si>
  <si>
    <t>５ ～ 10ha</t>
    <phoneticPr fontId="3"/>
  </si>
  <si>
    <t>10 ～ 20ha</t>
    <phoneticPr fontId="3"/>
  </si>
  <si>
    <t>20 ～ 30ha</t>
    <phoneticPr fontId="3"/>
  </si>
  <si>
    <t>30 ～ 50ha</t>
    <phoneticPr fontId="3"/>
  </si>
  <si>
    <t>50 ～ 100ha</t>
    <phoneticPr fontId="3"/>
  </si>
  <si>
    <t>100～500ha</t>
    <phoneticPr fontId="2"/>
  </si>
  <si>
    <t>500～1,000ha</t>
    <phoneticPr fontId="2"/>
  </si>
  <si>
    <t xml:space="preserve"> 注：平均保有山林面積は、保有山林がある林業経営体における平均値。</t>
    <rPh sb="1" eb="2">
      <t>チュウ</t>
    </rPh>
    <rPh sb="3" eb="11">
      <t>ヘイキンホユウサンリンメンセキ</t>
    </rPh>
    <rPh sb="13" eb="17">
      <t>ホユウサンリン</t>
    </rPh>
    <rPh sb="20" eb="22">
      <t>リンギョウ</t>
    </rPh>
    <rPh sb="22" eb="24">
      <t>ケイエイ</t>
    </rPh>
    <rPh sb="24" eb="25">
      <t>タイ</t>
    </rPh>
    <rPh sb="29" eb="32">
      <t>ヘイキンチ</t>
    </rPh>
    <phoneticPr fontId="2"/>
  </si>
  <si>
    <t>１林業経営体当たりの平均保有山林面積</t>
    <rPh sb="1" eb="6">
      <t>リンギョウケイエイタイ</t>
    </rPh>
    <rPh sb="6" eb="7">
      <t>ア</t>
    </rPh>
    <rPh sb="10" eb="18">
      <t>ヘイキンホユウサンリンメンセキ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</si>
</sst>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#,##0_);[Red]\(#,##0\)"/>
    <numFmt numFmtId="178" formatCode="#\ ###\ ###\ ##0"/>
    <numFmt numFmtId="179" formatCode="#,###,###,##0"/>
    <numFmt numFmtId="180" formatCode="#,##0;@"/>
    <numFmt numFmtId="181" formatCode="#,##0.0_);[Red]\(#,##0.0\)"/>
  </numFmts>
  <fonts count="17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2" fillId="0" borderId="0" xfId="1" applyFont="1" applyFill="1">
      <alignment vertical="center"/>
    </xf>
    <xf numFmtId="0" fontId="4" fillId="0" borderId="0" xfId="1" applyFill="1">
      <alignment vertical="center"/>
    </xf>
    <xf numFmtId="0" fontId="10" fillId="0" borderId="0" xfId="1" applyFont="1" applyFill="1" applyAlignment="1">
      <alignment horizontal="right"/>
    </xf>
    <xf numFmtId="0" fontId="7" fillId="0" borderId="0" xfId="1" applyFont="1" applyFill="1">
      <alignment vertical="center"/>
    </xf>
    <xf numFmtId="0" fontId="16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9" fillId="0" borderId="0" xfId="1" applyFont="1" applyFill="1" applyAlignment="1">
      <alignment horizontal="right"/>
    </xf>
    <xf numFmtId="0" fontId="9" fillId="0" borderId="0" xfId="1" applyFont="1" applyFill="1">
      <alignment vertical="center"/>
    </xf>
    <xf numFmtId="0" fontId="4" fillId="0" borderId="1" xfId="1" applyFill="1" applyBorder="1">
      <alignment vertical="center"/>
    </xf>
    <xf numFmtId="0" fontId="13" fillId="0" borderId="1" xfId="1" applyFont="1" applyFill="1" applyBorder="1" applyAlignment="1">
      <alignment vertical="center" wrapText="1"/>
    </xf>
    <xf numFmtId="0" fontId="4" fillId="0" borderId="0" xfId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4" fillId="0" borderId="2" xfId="1" applyFill="1" applyBorder="1" applyAlignment="1">
      <alignment horizontal="center" vertical="center"/>
    </xf>
    <xf numFmtId="181" fontId="4" fillId="0" borderId="1" xfId="1" applyNumberFormat="1" applyFill="1" applyBorder="1" applyAlignment="1">
      <alignment horizontal="right" vertical="center" wrapText="1"/>
    </xf>
    <xf numFmtId="181" fontId="4" fillId="0" borderId="0" xfId="1" applyNumberFormat="1" applyFill="1">
      <alignment vertical="center"/>
    </xf>
    <xf numFmtId="0" fontId="15" fillId="0" borderId="0" xfId="1" applyFont="1" applyFill="1">
      <alignment vertical="center"/>
    </xf>
    <xf numFmtId="0" fontId="4" fillId="0" borderId="3" xfId="1" applyFill="1" applyBorder="1" applyAlignment="1">
      <alignment horizontal="center" vertical="center"/>
    </xf>
    <xf numFmtId="0" fontId="4" fillId="0" borderId="4" xfId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left" vertical="center"/>
    </xf>
    <xf numFmtId="177" fontId="4" fillId="0" borderId="6" xfId="1" applyNumberFormat="1" applyFill="1" applyBorder="1" applyAlignment="1">
      <alignment horizontal="right" vertical="center" wrapText="1"/>
    </xf>
    <xf numFmtId="0" fontId="4" fillId="0" borderId="5" xfId="1" applyFill="1" applyBorder="1">
      <alignment vertical="center"/>
    </xf>
    <xf numFmtId="177" fontId="4" fillId="0" borderId="5" xfId="1" applyNumberFormat="1" applyFill="1" applyBorder="1">
      <alignment vertical="center"/>
    </xf>
    <xf numFmtId="176" fontId="11" fillId="0" borderId="1" xfId="2" applyNumberFormat="1" applyFont="1" applyFill="1" applyBorder="1">
      <alignment vertical="center"/>
    </xf>
    <xf numFmtId="176" fontId="4" fillId="0" borderId="0" xfId="1" applyNumberFormat="1" applyFill="1">
      <alignment vertical="center"/>
    </xf>
    <xf numFmtId="176" fontId="11" fillId="0" borderId="0" xfId="2" applyNumberFormat="1" applyFont="1" applyFill="1">
      <alignment vertical="center"/>
    </xf>
    <xf numFmtId="0" fontId="10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horizontal="right" vertical="center" wrapText="1"/>
    </xf>
    <xf numFmtId="0" fontId="10" fillId="0" borderId="0" xfId="1" applyFont="1" applyFill="1" applyAlignment="1">
      <alignment horizontal="right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>
      <alignment vertical="center"/>
    </xf>
    <xf numFmtId="0" fontId="9" fillId="0" borderId="1" xfId="1" applyFont="1" applyFill="1" applyBorder="1" applyAlignment="1">
      <alignment horizontal="left" vertical="center"/>
    </xf>
    <xf numFmtId="178" fontId="9" fillId="0" borderId="1" xfId="1" applyNumberFormat="1" applyFont="1" applyFill="1" applyBorder="1" applyAlignment="1">
      <alignment horizontal="right" vertical="center"/>
    </xf>
    <xf numFmtId="179" fontId="9" fillId="0" borderId="1" xfId="1" applyNumberFormat="1" applyFont="1" applyFill="1" applyBorder="1" applyAlignment="1">
      <alignment horizontal="right" vertical="center"/>
    </xf>
    <xf numFmtId="0" fontId="10" fillId="0" borderId="0" xfId="1" applyFont="1" applyFill="1" applyAlignment="1"/>
    <xf numFmtId="0" fontId="10" fillId="0" borderId="0" xfId="0" applyFont="1" applyFill="1" applyAlignment="1"/>
    <xf numFmtId="180" fontId="9" fillId="0" borderId="1" xfId="0" applyNumberFormat="1" applyFont="1" applyFill="1" applyBorder="1" applyAlignment="1">
      <alignment horizontal="right" vertical="center"/>
    </xf>
    <xf numFmtId="0" fontId="4" fillId="0" borderId="0" xfId="1" applyFill="1" applyBorder="1">
      <alignment vertical="center"/>
    </xf>
    <xf numFmtId="0" fontId="14" fillId="0" borderId="0" xfId="1" applyFont="1" applyFill="1" applyBorder="1">
      <alignment vertical="center"/>
    </xf>
    <xf numFmtId="0" fontId="9" fillId="0" borderId="0" xfId="1" applyFont="1" applyFill="1" applyBorder="1" applyAlignment="1">
      <alignment horizontal="right"/>
    </xf>
    <xf numFmtId="0" fontId="9" fillId="0" borderId="0" xfId="1" applyFont="1" applyFill="1" applyBorder="1">
      <alignment vertical="center"/>
    </xf>
    <xf numFmtId="0" fontId="13" fillId="0" borderId="0" xfId="1" applyFont="1" applyFill="1" applyBorder="1" applyAlignment="1">
      <alignment vertical="center" wrapText="1"/>
    </xf>
    <xf numFmtId="0" fontId="4" fillId="0" borderId="0" xfId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 wrapText="1"/>
    </xf>
    <xf numFmtId="177" fontId="4" fillId="0" borderId="0" xfId="1" applyNumberFormat="1" applyFill="1" applyBorder="1" applyAlignment="1">
      <alignment horizontal="right" vertical="center" wrapText="1"/>
    </xf>
    <xf numFmtId="177" fontId="4" fillId="0" borderId="0" xfId="1" applyNumberFormat="1" applyFill="1" applyBorder="1">
      <alignment vertical="center"/>
    </xf>
    <xf numFmtId="0" fontId="15" fillId="0" borderId="0" xfId="1" applyFont="1" applyFill="1" applyBorder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38" fontId="4" fillId="0" borderId="1" xfId="4" applyFont="1" applyFill="1" applyBorder="1">
      <alignment vertical="center"/>
    </xf>
    <xf numFmtId="2" fontId="4" fillId="0" borderId="1" xfId="1" applyNumberFormat="1" applyFont="1" applyFill="1" applyBorder="1">
      <alignment vertical="center"/>
    </xf>
  </cellXfs>
  <cellStyles count="6">
    <cellStyle name="パーセント 2" xfId="2" xr:uid="{5EEC24D5-76DB-43E7-835E-520B1BAAD02C}"/>
    <cellStyle name="桁区切り" xfId="4" builtinId="6"/>
    <cellStyle name="桁区切り 2" xfId="3" xr:uid="{EF1C5606-822A-4077-A694-D660A2971BFF}"/>
    <cellStyle name="標準" xfId="0" builtinId="0"/>
    <cellStyle name="標準 2" xfId="5" xr:uid="{7B0F7E70-50AE-4CF1-98DB-08CA26A14F19}"/>
    <cellStyle name="標準 2 2" xfId="1" xr:uid="{F1BFFA3E-9009-4CCD-862D-1BC6A51E2E55}"/>
  </cellStyles>
  <dxfs count="0"/>
  <tableStyles count="0" defaultTableStyle="TableStyleMedium2" defaultPivotStyle="PivotStyleLight16"/>
  <colors>
    <mruColors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218750000002"/>
          <c:y val="5.907012423368669E-2"/>
          <c:w val="0.85219218750000003"/>
          <c:h val="0.667207381657998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'資料Ⅱ-6'!$C$4</c:f>
              <c:strCache>
                <c:ptCount val="1"/>
                <c:pt idx="0">
                  <c:v>５ha未満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3.0795382741944901E-2"/>
                  <c:y val="3.5141527903756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5A-48B6-A1C2-EAF8237C699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'資料Ⅱ-6'!$A$5:$A$8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'資料Ⅱ-6'!$C$5:$C$8</c:f>
              <c:numCache>
                <c:formatCode>#,##0.0_);[Red]\(#,##0.0\)</c:formatCode>
                <c:ptCount val="4"/>
                <c:pt idx="0">
                  <c:v>6.7378</c:v>
                </c:pt>
                <c:pt idx="1">
                  <c:v>4.3691000000000004</c:v>
                </c:pt>
                <c:pt idx="2">
                  <c:v>2.6013999999999999</c:v>
                </c:pt>
                <c:pt idx="3">
                  <c:v>0.77559999999999996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A-48B6-A1C2-EAF8237C699D}"/>
            </c:ext>
          </c:extLst>
        </c:ser>
        <c:ser>
          <c:idx val="1"/>
          <c:order val="1"/>
          <c:tx>
            <c:strRef>
              <c:f>'資料Ⅱ-6'!$D$4</c:f>
              <c:strCache>
                <c:ptCount val="1"/>
                <c:pt idx="0">
                  <c:v>５～10ha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-2.078707390999622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5A-48B6-A1C2-EAF8237C699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'資料Ⅱ-6'!$A$5:$A$8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'資料Ⅱ-6'!$D$5:$D$8</c:f>
              <c:numCache>
                <c:formatCode>#,##0.0_);[Red]\(#,##0.0\)</c:formatCode>
                <c:ptCount val="4"/>
                <c:pt idx="0">
                  <c:v>5.9869000000000003</c:v>
                </c:pt>
                <c:pt idx="1">
                  <c:v>4.1264000000000003</c:v>
                </c:pt>
                <c:pt idx="2">
                  <c:v>2.4390999999999998</c:v>
                </c:pt>
                <c:pt idx="3">
                  <c:v>0.81969999999999998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A-48B6-A1C2-EAF8237C699D}"/>
            </c:ext>
          </c:extLst>
        </c:ser>
        <c:ser>
          <c:idx val="2"/>
          <c:order val="2"/>
          <c:tx>
            <c:strRef>
              <c:f>'資料Ⅱ-6'!$E$4</c:f>
              <c:strCache>
                <c:ptCount val="1"/>
                <c:pt idx="0">
                  <c:v>10～20ha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3.0795449113246331E-2"/>
                  <c:y val="-1.1259753355543739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5A-48B6-A1C2-EAF8237C699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'資料Ⅱ-6'!$A$5:$A$8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'資料Ⅱ-6'!$E$5:$E$8</c:f>
              <c:numCache>
                <c:formatCode>#,##0.0_);[Red]\(#,##0.0\)</c:formatCode>
                <c:ptCount val="4"/>
                <c:pt idx="0">
                  <c:v>3.8456999999999999</c:v>
                </c:pt>
                <c:pt idx="1">
                  <c:v>2.7986</c:v>
                </c:pt>
                <c:pt idx="2">
                  <c:v>1.7494000000000001</c:v>
                </c:pt>
                <c:pt idx="3">
                  <c:v>0.70230000000000004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5A-48B6-A1C2-EAF8237C699D}"/>
            </c:ext>
          </c:extLst>
        </c:ser>
        <c:ser>
          <c:idx val="3"/>
          <c:order val="3"/>
          <c:tx>
            <c:strRef>
              <c:f>'資料Ⅱ-6'!$F$4</c:f>
              <c:strCache>
                <c:ptCount val="1"/>
                <c:pt idx="0">
                  <c:v>20～50ha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-1.8708366518996603E-2"/>
                  <c:y val="-1.1259753355543739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5A-48B6-A1C2-EAF8237C699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'資料Ⅱ-6'!$A$5:$A$8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'資料Ⅱ-6'!$F$5:$F$8</c:f>
              <c:numCache>
                <c:formatCode>#,##0.0_);[Red]\(#,##0.0\)</c:formatCode>
                <c:ptCount val="4"/>
                <c:pt idx="0">
                  <c:v>2.2928999999999999</c:v>
                </c:pt>
                <c:pt idx="1">
                  <c:v>1.7870999999999999</c:v>
                </c:pt>
                <c:pt idx="2">
                  <c:v>1.2193000000000001</c:v>
                </c:pt>
                <c:pt idx="3">
                  <c:v>0.60450000000000004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5A-48B6-A1C2-EAF8237C699D}"/>
            </c:ext>
          </c:extLst>
        </c:ser>
        <c:ser>
          <c:idx val="4"/>
          <c:order val="4"/>
          <c:tx>
            <c:strRef>
              <c:f>'資料Ⅱ-6'!$G$4</c:f>
              <c:strCache>
                <c:ptCount val="1"/>
                <c:pt idx="0">
                  <c:v>50～100ha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1110980500395544E-2"/>
                  <c:y val="3.21715926356944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5A-48B6-A1C2-EAF8237C699D}"/>
                </c:ext>
              </c:extLst>
            </c:dLbl>
            <c:dLbl>
              <c:idx val="1"/>
              <c:layout>
                <c:manualLayout>
                  <c:x val="8.1136284722222216E-2"/>
                  <c:y val="6.43425925925925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5A-48B6-A1C2-EAF8237C699D}"/>
                </c:ext>
              </c:extLst>
            </c:dLbl>
            <c:dLbl>
              <c:idx val="2"/>
              <c:layout>
                <c:manualLayout>
                  <c:x val="8.1110980500395377E-2"/>
                  <c:y val="-5.8980571816841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5A-48B6-A1C2-EAF8237C699D}"/>
                </c:ext>
              </c:extLst>
            </c:dLbl>
            <c:dLbl>
              <c:idx val="3"/>
              <c:layout>
                <c:manualLayout>
                  <c:x val="8.7822078949358409E-2"/>
                  <c:y val="-7.70543474210868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750338753387519E-2"/>
                      <c:h val="4.7654434644661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F5A-48B6-A1C2-EAF8237C699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'資料Ⅱ-6'!$A$5:$A$8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'資料Ⅱ-6'!$G$5:$G$8</c:f>
              <c:numCache>
                <c:formatCode>#,##0.0_);[Red]\(#,##0.0\)</c:formatCode>
                <c:ptCount val="4"/>
                <c:pt idx="0">
                  <c:v>0.63470000000000004</c:v>
                </c:pt>
                <c:pt idx="1">
                  <c:v>0.48920000000000002</c:v>
                </c:pt>
                <c:pt idx="2">
                  <c:v>0.35720000000000002</c:v>
                </c:pt>
                <c:pt idx="3">
                  <c:v>0.21510000000000001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5A-48B6-A1C2-EAF8237C699D}"/>
            </c:ext>
          </c:extLst>
        </c:ser>
        <c:ser>
          <c:idx val="5"/>
          <c:order val="5"/>
          <c:tx>
            <c:strRef>
              <c:f>'資料Ⅱ-6'!$H$4</c:f>
              <c:strCache>
                <c:ptCount val="1"/>
                <c:pt idx="0">
                  <c:v>100ha以上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3"/>
              <c:layout>
                <c:manualLayout>
                  <c:x val="-1.8143244578688694E-2"/>
                  <c:y val="-2.12954078158777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5A-48B6-A1C2-EAF8237C699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'資料Ⅱ-6'!$A$5:$A$8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'資料Ⅱ-6'!$H$5:$H$8</c:f>
              <c:numCache>
                <c:formatCode>#,##0.0_);[Red]\(#,##0.0\)</c:formatCode>
                <c:ptCount val="4"/>
                <c:pt idx="0">
                  <c:v>0.52439999999999998</c:v>
                </c:pt>
                <c:pt idx="1">
                  <c:v>0.44819999999999999</c:v>
                </c:pt>
                <c:pt idx="2">
                  <c:v>0.36199999999999999</c:v>
                </c:pt>
                <c:pt idx="3">
                  <c:v>0.28289999999999998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F5A-48B6-A1C2-EAF8237C699D}"/>
            </c:ext>
          </c:extLst>
        </c:ser>
        <c:ser>
          <c:idx val="6"/>
          <c:order val="6"/>
          <c:tx>
            <c:strRef>
              <c:f>'資料Ⅱ-6'!$I$4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</c:spPr>
          <c:invertIfNegative val="0"/>
          <c:dLbls>
            <c:dLbl>
              <c:idx val="1"/>
              <c:layout>
                <c:manualLayout>
                  <c:x val="1.5608073990725794E-3"/>
                  <c:y val="0.144014940980904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5A-48B6-A1C2-EAF8237C699D}"/>
                </c:ext>
              </c:extLst>
            </c:dLbl>
            <c:dLbl>
              <c:idx val="2"/>
              <c:layout>
                <c:manualLayout>
                  <c:x val="-7.8744050129098772E-17"/>
                  <c:y val="7.12981508550372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5A-48B6-A1C2-EAF8237C699D}"/>
                </c:ext>
              </c:extLst>
            </c:dLbl>
            <c:dLbl>
              <c:idx val="3"/>
              <c:layout>
                <c:manualLayout>
                  <c:x val="-1.5748810025819754E-16"/>
                  <c:y val="-2.03493117327694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5A-48B6-A1C2-EAF8237C699D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'資料Ⅱ-6'!$A$5:$A$8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'資料Ⅱ-6'!$I$5:$I$8</c:f>
              <c:numCache>
                <c:formatCode>#,##0.0_);[Red]\(#,##0.0\)</c:formatCode>
                <c:ptCount val="4"/>
                <c:pt idx="0">
                  <c:v>20.022400000000001</c:v>
                </c:pt>
                <c:pt idx="1">
                  <c:v>14.018599999999999</c:v>
                </c:pt>
                <c:pt idx="2">
                  <c:v>8.7284000000000006</c:v>
                </c:pt>
                <c:pt idx="3">
                  <c:v>3.4001000000000001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F5A-48B6-A1C2-EAF8237C699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422213896"/>
        <c:axId val="1"/>
      </c:barChart>
      <c:catAx>
        <c:axId val="422213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422213896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0.59992976154955524"/>
          <c:y val="0.11125965616179875"/>
          <c:w val="0.36917266590948122"/>
          <c:h val="0.1551104569093190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 rot="0" vert="horz"/>
        <a:lstStyle/>
        <a:p>
          <a:pPr>
            <a:defRPr/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256023</xdr:colOff>
      <xdr:row>9</xdr:row>
      <xdr:rowOff>54757</xdr:rowOff>
    </xdr:from>
    <xdr:to>
      <xdr:col>19</xdr:col>
      <xdr:colOff>68650</xdr:colOff>
      <xdr:row>25</xdr:row>
      <xdr:rowOff>123476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216C0A5-0C2F-4706-9674-D24D387943C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0.00956</cdr:x>
      <cdr:y>0.00719</cdr:y>
    </cdr:from>
    <cdr:to>
      <cdr:x>0.16518</cdr:x>
      <cdr:y>0.04919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49751FC-2256-4B18-99C4-D9BDE5E805E8}"/>
            </a:ext>
          </a:extLst>
        </cdr:cNvPr>
        <cdr:cNvSpPr txBox="1"/>
      </cdr:nvSpPr>
      <cdr:spPr>
        <a:xfrm xmlns:a="http://schemas.openxmlformats.org/drawingml/2006/main">
          <a:off x="27329" y="19050"/>
          <a:ext cx="444892" cy="111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万経営体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0.90628</cdr:x>
      <cdr:y>0.73796</cdr:y>
    </cdr:from>
    <cdr:to>
      <cdr:x>1</cdr:x>
      <cdr:y>0.78896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493ABA0-0CE5-46AD-94A7-8C8F5E2AA288}"/>
            </a:ext>
          </a:extLst>
        </cdr:cNvPr>
        <cdr:cNvSpPr txBox="1"/>
      </cdr:nvSpPr>
      <cdr:spPr>
        <a:xfrm xmlns:a="http://schemas.openxmlformats.org/drawingml/2006/main">
          <a:off x="2679691" y="2192588"/>
          <a:ext cx="277112" cy="151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0.57129</cdr:x>
      <cdr:y>0.05449</cdr:y>
    </cdr:from>
    <cdr:to>
      <cdr:x>0.82487</cdr:x>
      <cdr:y>0.1243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8C0432D-26F3-49FE-AC3B-61C888F6F529}"/>
            </a:ext>
          </a:extLst>
        </cdr:cNvPr>
        <cdr:cNvSpPr txBox="1"/>
      </cdr:nvSpPr>
      <cdr:spPr>
        <a:xfrm xmlns:a="http://schemas.openxmlformats.org/drawingml/2006/main">
          <a:off x="1633230" y="144449"/>
          <a:ext cx="724941" cy="185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保有山林面積規模</a:t>
          </a:r>
        </a:p>
      </cdr:txBody>
    </cdr:sp>
  </cdr:relSizeAnchor>
  <cdr:relSizeAnchor xmlns:cdr="http://schemas.openxmlformats.org/drawingml/2006/chartDrawing">
    <cdr:from>
      <cdr:x>0</cdr:x>
      <cdr:y>0.89269</cdr:y>
    </cdr:from>
    <cdr:to>
      <cdr:x>0.13926</cdr:x>
      <cdr:y>0.9713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30ECE8C-E74C-431A-A86A-762307DB3DE0}"/>
            </a:ext>
          </a:extLst>
        </cdr:cNvPr>
        <cdr:cNvSpPr txBox="1"/>
      </cdr:nvSpPr>
      <cdr:spPr>
        <a:xfrm xmlns:a="http://schemas.openxmlformats.org/drawingml/2006/main">
          <a:off x="0" y="2585127"/>
          <a:ext cx="411096" cy="2276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平均保有</a:t>
          </a:r>
          <a:endParaRPr lang="en-US" altLang="ja-JP" sz="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 algn="ctr"/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山林面積</a:t>
          </a:r>
        </a:p>
      </cdr:txBody>
    </cdr:sp>
  </cdr:relSizeAnchor>
  <cdr:relSizeAnchor xmlns:cdr="http://schemas.openxmlformats.org/drawingml/2006/chartDrawing">
    <cdr:from>
      <cdr:x>0.14273</cdr:x>
      <cdr:y>0.87151</cdr:y>
    </cdr:from>
    <cdr:to>
      <cdr:x>0.31938</cdr:x>
      <cdr:y>0.9584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8335F60-B9A7-4F18-95F9-BF837FA10AB0}"/>
            </a:ext>
          </a:extLst>
        </cdr:cNvPr>
        <cdr:cNvSpPr txBox="1"/>
      </cdr:nvSpPr>
      <cdr:spPr>
        <a:xfrm xmlns:a="http://schemas.openxmlformats.org/drawingml/2006/main">
          <a:off x="421325" y="2523788"/>
          <a:ext cx="521470" cy="251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29.20</a:t>
          </a:r>
        </a:p>
        <a:p xmlns:a="http://schemas.openxmlformats.org/drawingml/2006/main">
          <a:pPr algn="ctr"/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0.35629</cdr:x>
      <cdr:y>0.87155</cdr:y>
    </cdr:from>
    <cdr:to>
      <cdr:x>0.53295</cdr:x>
      <cdr:y>0.96087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2237DE-E327-4FBD-9110-B5DDDEEA4FEC}"/>
            </a:ext>
          </a:extLst>
        </cdr:cNvPr>
        <cdr:cNvSpPr txBox="1"/>
      </cdr:nvSpPr>
      <cdr:spPr>
        <a:xfrm xmlns:a="http://schemas.openxmlformats.org/drawingml/2006/main">
          <a:off x="1051754" y="2523881"/>
          <a:ext cx="521500" cy="258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37.28</a:t>
          </a:r>
        </a:p>
        <a:p xmlns:a="http://schemas.openxmlformats.org/drawingml/2006/main">
          <a:pPr algn="ctr"/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  <a:endParaRPr lang="en-US" altLang="ja-JP" sz="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0.56788</cdr:x>
      <cdr:y>0.87405</cdr:y>
    </cdr:from>
    <cdr:to>
      <cdr:x>0.74454</cdr:x>
      <cdr:y>0.97229</cdr:y>
    </cdr:to>
    <cdr:sp macro="" textlink="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5C00F80-E7CF-4BEA-B8A4-6B11C6BA9CA3}"/>
            </a:ext>
          </a:extLst>
        </cdr:cNvPr>
        <cdr:cNvSpPr txBox="1"/>
      </cdr:nvSpPr>
      <cdr:spPr>
        <a:xfrm xmlns:a="http://schemas.openxmlformats.org/drawingml/2006/main">
          <a:off x="1676387" y="2531123"/>
          <a:ext cx="521500" cy="284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50.84</a:t>
          </a:r>
        </a:p>
        <a:p xmlns:a="http://schemas.openxmlformats.org/drawingml/2006/main">
          <a:pPr algn="ctr"/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  <a:endParaRPr lang="en-US" altLang="ja-JP" sz="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0.75914</cdr:x>
      <cdr:y>0.87478</cdr:y>
    </cdr:from>
    <cdr:to>
      <cdr:x>0.98434</cdr:x>
      <cdr:y>0.97303</cdr:y>
    </cdr:to>
    <cdr:sp macro="" textlink="">
      <cdr:nvSpPr>
        <cdr:cNvPr id="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0A41ABA-A509-49E0-AC83-81D3355B7B38}"/>
            </a:ext>
          </a:extLst>
        </cdr:cNvPr>
        <cdr:cNvSpPr txBox="1"/>
      </cdr:nvSpPr>
      <cdr:spPr>
        <a:xfrm xmlns:a="http://schemas.openxmlformats.org/drawingml/2006/main">
          <a:off x="2240995" y="2533237"/>
          <a:ext cx="664790" cy="284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100.77</a:t>
          </a:r>
        </a:p>
        <a:p xmlns:a="http://schemas.openxmlformats.org/drawingml/2006/main">
          <a:pPr algn="ctr"/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  <a:endParaRPr lang="en-US" altLang="ja-JP" sz="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0.01341</cdr:x>
      <cdr:y>0.79481</cdr:y>
    </cdr:from>
    <cdr:to>
      <cdr:x>0.16619</cdr:x>
      <cdr:y>0.87522</cdr:y>
    </cdr:to>
    <cdr:sp macro="" textlink="">
      <cdr:nvSpPr>
        <cdr:cNvPr id="1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7E6D6AC-E1BA-4194-33BE-573578ACF678}"/>
            </a:ext>
          </a:extLst>
        </cdr:cNvPr>
        <cdr:cNvSpPr txBox="1"/>
      </cdr:nvSpPr>
      <cdr:spPr>
        <a:xfrm xmlns:a="http://schemas.openxmlformats.org/drawingml/2006/main">
          <a:off x="40016" y="2326741"/>
          <a:ext cx="455934" cy="235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保有山林</a:t>
          </a:r>
          <a:endParaRPr lang="en-US" altLang="ja-JP" sz="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面積の合計</a:t>
          </a:r>
        </a:p>
      </cdr:txBody>
    </cdr:sp>
  </cdr:relSizeAnchor>
  <cdr:relSizeAnchor xmlns:cdr="http://schemas.openxmlformats.org/drawingml/2006/chartDrawing">
    <cdr:from>
      <cdr:x>0.14545</cdr:x>
      <cdr:y>0.79898</cdr:y>
    </cdr:from>
    <cdr:to>
      <cdr:x>0.3221</cdr:x>
      <cdr:y>0.86397</cdr:y>
    </cdr:to>
    <cdr:sp macro="" textlink="">
      <cdr:nvSpPr>
        <cdr:cNvPr id="1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D179C7F-6579-E160-8B2F-B135FF16FDB4}"/>
            </a:ext>
          </a:extLst>
        </cdr:cNvPr>
        <cdr:cNvSpPr txBox="1"/>
      </cdr:nvSpPr>
      <cdr:spPr>
        <a:xfrm xmlns:a="http://schemas.openxmlformats.org/drawingml/2006/main">
          <a:off x="429363" y="2313749"/>
          <a:ext cx="521471" cy="18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579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</a:p>
      </cdr:txBody>
    </cdr:sp>
  </cdr:relSizeAnchor>
  <cdr:relSizeAnchor xmlns:cdr="http://schemas.openxmlformats.org/drawingml/2006/chartDrawing">
    <cdr:from>
      <cdr:x>0.35824</cdr:x>
      <cdr:y>0.79724</cdr:y>
    </cdr:from>
    <cdr:to>
      <cdr:x>0.53489</cdr:x>
      <cdr:y>0.8657</cdr:y>
    </cdr:to>
    <cdr:sp macro="" textlink="">
      <cdr:nvSpPr>
        <cdr:cNvPr id="1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2E65DC7-B610-5737-BA97-F283F9424047}"/>
            </a:ext>
          </a:extLst>
        </cdr:cNvPr>
        <cdr:cNvSpPr txBox="1"/>
      </cdr:nvSpPr>
      <cdr:spPr>
        <a:xfrm xmlns:a="http://schemas.openxmlformats.org/drawingml/2006/main">
          <a:off x="1057514" y="2308706"/>
          <a:ext cx="521470" cy="198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518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</a:p>
      </cdr:txBody>
    </cdr:sp>
  </cdr:relSizeAnchor>
  <cdr:relSizeAnchor xmlns:cdr="http://schemas.openxmlformats.org/drawingml/2006/chartDrawing">
    <cdr:from>
      <cdr:x>0.56932</cdr:x>
      <cdr:y>0.79893</cdr:y>
    </cdr:from>
    <cdr:to>
      <cdr:x>0.74597</cdr:x>
      <cdr:y>0.86744</cdr:y>
    </cdr:to>
    <cdr:sp macro="" textlink="">
      <cdr:nvSpPr>
        <cdr:cNvPr id="1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2E65DC7-B610-5737-BA97-F283F9424047}"/>
            </a:ext>
          </a:extLst>
        </cdr:cNvPr>
        <cdr:cNvSpPr txBox="1"/>
      </cdr:nvSpPr>
      <cdr:spPr>
        <a:xfrm xmlns:a="http://schemas.openxmlformats.org/drawingml/2006/main">
          <a:off x="1680627" y="2313603"/>
          <a:ext cx="521471" cy="198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437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</a:p>
      </cdr:txBody>
    </cdr:sp>
  </cdr:relSizeAnchor>
  <cdr:relSizeAnchor xmlns:cdr="http://schemas.openxmlformats.org/drawingml/2006/chartDrawing">
    <cdr:from>
      <cdr:x>0.78388</cdr:x>
      <cdr:y>0.79893</cdr:y>
    </cdr:from>
    <cdr:to>
      <cdr:x>0.96053</cdr:x>
      <cdr:y>0.8657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8BFE588-7E8E-C1E6-F6B4-C4D3FEFF091D}"/>
            </a:ext>
          </a:extLst>
        </cdr:cNvPr>
        <cdr:cNvSpPr txBox="1"/>
      </cdr:nvSpPr>
      <cdr:spPr>
        <a:xfrm xmlns:a="http://schemas.openxmlformats.org/drawingml/2006/main">
          <a:off x="2314003" y="2313600"/>
          <a:ext cx="521471" cy="193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332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ED9A-2769-4228-B68A-40D8F1C82A11}">
  <dimension ref="A1:Y45"/>
  <sheetViews>
    <sheetView tabSelected="1" zoomScale="118" zoomScaleNormal="118" workbookViewId="0"/>
  </sheetViews>
  <sheetFormatPr defaultRowHeight="13.5" x14ac:dyDescent="0.15"/>
  <cols>
    <col min="1" max="1" width="9.28515625" style="2" bestFit="1" customWidth="1"/>
    <col min="2" max="2" width="9.140625" style="2"/>
    <col min="3" max="4" width="10.140625" style="2" bestFit="1" customWidth="1"/>
    <col min="5" max="6" width="10.28515625" style="2" bestFit="1" customWidth="1"/>
    <col min="7" max="7" width="10.140625" style="2" bestFit="1" customWidth="1"/>
    <col min="8" max="8" width="10.28515625" style="2" bestFit="1" customWidth="1"/>
    <col min="9" max="9" width="11.140625" style="2" bestFit="1" customWidth="1"/>
    <col min="10" max="10" width="9.28515625" style="2" bestFit="1" customWidth="1"/>
    <col min="11" max="11" width="13.140625" style="2" customWidth="1"/>
    <col min="12" max="12" width="17.85546875" style="2" customWidth="1"/>
    <col min="13" max="13" width="11.85546875" style="2" bestFit="1" customWidth="1"/>
    <col min="14" max="258" width="9.140625" style="2"/>
    <col min="259" max="260" width="10" style="2" bestFit="1" customWidth="1"/>
    <col min="261" max="262" width="10.140625" style="2" bestFit="1" customWidth="1"/>
    <col min="263" max="263" width="10" style="2" bestFit="1" customWidth="1"/>
    <col min="264" max="264" width="10.140625" style="2" bestFit="1" customWidth="1"/>
    <col min="265" max="514" width="9.140625" style="2"/>
    <col min="515" max="516" width="10" style="2" bestFit="1" customWidth="1"/>
    <col min="517" max="518" width="10.140625" style="2" bestFit="1" customWidth="1"/>
    <col min="519" max="519" width="10" style="2" bestFit="1" customWidth="1"/>
    <col min="520" max="520" width="10.140625" style="2" bestFit="1" customWidth="1"/>
    <col min="521" max="770" width="9.140625" style="2"/>
    <col min="771" max="772" width="10" style="2" bestFit="1" customWidth="1"/>
    <col min="773" max="774" width="10.140625" style="2" bestFit="1" customWidth="1"/>
    <col min="775" max="775" width="10" style="2" bestFit="1" customWidth="1"/>
    <col min="776" max="776" width="10.140625" style="2" bestFit="1" customWidth="1"/>
    <col min="777" max="1026" width="9.140625" style="2"/>
    <col min="1027" max="1028" width="10" style="2" bestFit="1" customWidth="1"/>
    <col min="1029" max="1030" width="10.140625" style="2" bestFit="1" customWidth="1"/>
    <col min="1031" max="1031" width="10" style="2" bestFit="1" customWidth="1"/>
    <col min="1032" max="1032" width="10.140625" style="2" bestFit="1" customWidth="1"/>
    <col min="1033" max="1282" width="9.140625" style="2"/>
    <col min="1283" max="1284" width="10" style="2" bestFit="1" customWidth="1"/>
    <col min="1285" max="1286" width="10.140625" style="2" bestFit="1" customWidth="1"/>
    <col min="1287" max="1287" width="10" style="2" bestFit="1" customWidth="1"/>
    <col min="1288" max="1288" width="10.140625" style="2" bestFit="1" customWidth="1"/>
    <col min="1289" max="1538" width="9.140625" style="2"/>
    <col min="1539" max="1540" width="10" style="2" bestFit="1" customWidth="1"/>
    <col min="1541" max="1542" width="10.140625" style="2" bestFit="1" customWidth="1"/>
    <col min="1543" max="1543" width="10" style="2" bestFit="1" customWidth="1"/>
    <col min="1544" max="1544" width="10.140625" style="2" bestFit="1" customWidth="1"/>
    <col min="1545" max="1794" width="9.140625" style="2"/>
    <col min="1795" max="1796" width="10" style="2" bestFit="1" customWidth="1"/>
    <col min="1797" max="1798" width="10.140625" style="2" bestFit="1" customWidth="1"/>
    <col min="1799" max="1799" width="10" style="2" bestFit="1" customWidth="1"/>
    <col min="1800" max="1800" width="10.140625" style="2" bestFit="1" customWidth="1"/>
    <col min="1801" max="2050" width="9.140625" style="2"/>
    <col min="2051" max="2052" width="10" style="2" bestFit="1" customWidth="1"/>
    <col min="2053" max="2054" width="10.140625" style="2" bestFit="1" customWidth="1"/>
    <col min="2055" max="2055" width="10" style="2" bestFit="1" customWidth="1"/>
    <col min="2056" max="2056" width="10.140625" style="2" bestFit="1" customWidth="1"/>
    <col min="2057" max="2306" width="9.140625" style="2"/>
    <col min="2307" max="2308" width="10" style="2" bestFit="1" customWidth="1"/>
    <col min="2309" max="2310" width="10.140625" style="2" bestFit="1" customWidth="1"/>
    <col min="2311" max="2311" width="10" style="2" bestFit="1" customWidth="1"/>
    <col min="2312" max="2312" width="10.140625" style="2" bestFit="1" customWidth="1"/>
    <col min="2313" max="2562" width="9.140625" style="2"/>
    <col min="2563" max="2564" width="10" style="2" bestFit="1" customWidth="1"/>
    <col min="2565" max="2566" width="10.140625" style="2" bestFit="1" customWidth="1"/>
    <col min="2567" max="2567" width="10" style="2" bestFit="1" customWidth="1"/>
    <col min="2568" max="2568" width="10.140625" style="2" bestFit="1" customWidth="1"/>
    <col min="2569" max="2818" width="9.140625" style="2"/>
    <col min="2819" max="2820" width="10" style="2" bestFit="1" customWidth="1"/>
    <col min="2821" max="2822" width="10.140625" style="2" bestFit="1" customWidth="1"/>
    <col min="2823" max="2823" width="10" style="2" bestFit="1" customWidth="1"/>
    <col min="2824" max="2824" width="10.140625" style="2" bestFit="1" customWidth="1"/>
    <col min="2825" max="3074" width="9.140625" style="2"/>
    <col min="3075" max="3076" width="10" style="2" bestFit="1" customWidth="1"/>
    <col min="3077" max="3078" width="10.140625" style="2" bestFit="1" customWidth="1"/>
    <col min="3079" max="3079" width="10" style="2" bestFit="1" customWidth="1"/>
    <col min="3080" max="3080" width="10.140625" style="2" bestFit="1" customWidth="1"/>
    <col min="3081" max="3330" width="9.140625" style="2"/>
    <col min="3331" max="3332" width="10" style="2" bestFit="1" customWidth="1"/>
    <col min="3333" max="3334" width="10.140625" style="2" bestFit="1" customWidth="1"/>
    <col min="3335" max="3335" width="10" style="2" bestFit="1" customWidth="1"/>
    <col min="3336" max="3336" width="10.140625" style="2" bestFit="1" customWidth="1"/>
    <col min="3337" max="3586" width="9.140625" style="2"/>
    <col min="3587" max="3588" width="10" style="2" bestFit="1" customWidth="1"/>
    <col min="3589" max="3590" width="10.140625" style="2" bestFit="1" customWidth="1"/>
    <col min="3591" max="3591" width="10" style="2" bestFit="1" customWidth="1"/>
    <col min="3592" max="3592" width="10.140625" style="2" bestFit="1" customWidth="1"/>
    <col min="3593" max="3842" width="9.140625" style="2"/>
    <col min="3843" max="3844" width="10" style="2" bestFit="1" customWidth="1"/>
    <col min="3845" max="3846" width="10.140625" style="2" bestFit="1" customWidth="1"/>
    <col min="3847" max="3847" width="10" style="2" bestFit="1" customWidth="1"/>
    <col min="3848" max="3848" width="10.140625" style="2" bestFit="1" customWidth="1"/>
    <col min="3849" max="4098" width="9.140625" style="2"/>
    <col min="4099" max="4100" width="10" style="2" bestFit="1" customWidth="1"/>
    <col min="4101" max="4102" width="10.140625" style="2" bestFit="1" customWidth="1"/>
    <col min="4103" max="4103" width="10" style="2" bestFit="1" customWidth="1"/>
    <col min="4104" max="4104" width="10.140625" style="2" bestFit="1" customWidth="1"/>
    <col min="4105" max="4354" width="9.140625" style="2"/>
    <col min="4355" max="4356" width="10" style="2" bestFit="1" customWidth="1"/>
    <col min="4357" max="4358" width="10.140625" style="2" bestFit="1" customWidth="1"/>
    <col min="4359" max="4359" width="10" style="2" bestFit="1" customWidth="1"/>
    <col min="4360" max="4360" width="10.140625" style="2" bestFit="1" customWidth="1"/>
    <col min="4361" max="4610" width="9.140625" style="2"/>
    <col min="4611" max="4612" width="10" style="2" bestFit="1" customWidth="1"/>
    <col min="4613" max="4614" width="10.140625" style="2" bestFit="1" customWidth="1"/>
    <col min="4615" max="4615" width="10" style="2" bestFit="1" customWidth="1"/>
    <col min="4616" max="4616" width="10.140625" style="2" bestFit="1" customWidth="1"/>
    <col min="4617" max="4866" width="9.140625" style="2"/>
    <col min="4867" max="4868" width="10" style="2" bestFit="1" customWidth="1"/>
    <col min="4869" max="4870" width="10.140625" style="2" bestFit="1" customWidth="1"/>
    <col min="4871" max="4871" width="10" style="2" bestFit="1" customWidth="1"/>
    <col min="4872" max="4872" width="10.140625" style="2" bestFit="1" customWidth="1"/>
    <col min="4873" max="5122" width="9.140625" style="2"/>
    <col min="5123" max="5124" width="10" style="2" bestFit="1" customWidth="1"/>
    <col min="5125" max="5126" width="10.140625" style="2" bestFit="1" customWidth="1"/>
    <col min="5127" max="5127" width="10" style="2" bestFit="1" customWidth="1"/>
    <col min="5128" max="5128" width="10.140625" style="2" bestFit="1" customWidth="1"/>
    <col min="5129" max="5378" width="9.140625" style="2"/>
    <col min="5379" max="5380" width="10" style="2" bestFit="1" customWidth="1"/>
    <col min="5381" max="5382" width="10.140625" style="2" bestFit="1" customWidth="1"/>
    <col min="5383" max="5383" width="10" style="2" bestFit="1" customWidth="1"/>
    <col min="5384" max="5384" width="10.140625" style="2" bestFit="1" customWidth="1"/>
    <col min="5385" max="5634" width="9.140625" style="2"/>
    <col min="5635" max="5636" width="10" style="2" bestFit="1" customWidth="1"/>
    <col min="5637" max="5638" width="10.140625" style="2" bestFit="1" customWidth="1"/>
    <col min="5639" max="5639" width="10" style="2" bestFit="1" customWidth="1"/>
    <col min="5640" max="5640" width="10.140625" style="2" bestFit="1" customWidth="1"/>
    <col min="5641" max="5890" width="9.140625" style="2"/>
    <col min="5891" max="5892" width="10" style="2" bestFit="1" customWidth="1"/>
    <col min="5893" max="5894" width="10.140625" style="2" bestFit="1" customWidth="1"/>
    <col min="5895" max="5895" width="10" style="2" bestFit="1" customWidth="1"/>
    <col min="5896" max="5896" width="10.140625" style="2" bestFit="1" customWidth="1"/>
    <col min="5897" max="6146" width="9.140625" style="2"/>
    <col min="6147" max="6148" width="10" style="2" bestFit="1" customWidth="1"/>
    <col min="6149" max="6150" width="10.140625" style="2" bestFit="1" customWidth="1"/>
    <col min="6151" max="6151" width="10" style="2" bestFit="1" customWidth="1"/>
    <col min="6152" max="6152" width="10.140625" style="2" bestFit="1" customWidth="1"/>
    <col min="6153" max="6402" width="9.140625" style="2"/>
    <col min="6403" max="6404" width="10" style="2" bestFit="1" customWidth="1"/>
    <col min="6405" max="6406" width="10.140625" style="2" bestFit="1" customWidth="1"/>
    <col min="6407" max="6407" width="10" style="2" bestFit="1" customWidth="1"/>
    <col min="6408" max="6408" width="10.140625" style="2" bestFit="1" customWidth="1"/>
    <col min="6409" max="6658" width="9.140625" style="2"/>
    <col min="6659" max="6660" width="10" style="2" bestFit="1" customWidth="1"/>
    <col min="6661" max="6662" width="10.140625" style="2" bestFit="1" customWidth="1"/>
    <col min="6663" max="6663" width="10" style="2" bestFit="1" customWidth="1"/>
    <col min="6664" max="6664" width="10.140625" style="2" bestFit="1" customWidth="1"/>
    <col min="6665" max="6914" width="9.140625" style="2"/>
    <col min="6915" max="6916" width="10" style="2" bestFit="1" customWidth="1"/>
    <col min="6917" max="6918" width="10.140625" style="2" bestFit="1" customWidth="1"/>
    <col min="6919" max="6919" width="10" style="2" bestFit="1" customWidth="1"/>
    <col min="6920" max="6920" width="10.140625" style="2" bestFit="1" customWidth="1"/>
    <col min="6921" max="7170" width="9.140625" style="2"/>
    <col min="7171" max="7172" width="10" style="2" bestFit="1" customWidth="1"/>
    <col min="7173" max="7174" width="10.140625" style="2" bestFit="1" customWidth="1"/>
    <col min="7175" max="7175" width="10" style="2" bestFit="1" customWidth="1"/>
    <col min="7176" max="7176" width="10.140625" style="2" bestFit="1" customWidth="1"/>
    <col min="7177" max="7426" width="9.140625" style="2"/>
    <col min="7427" max="7428" width="10" style="2" bestFit="1" customWidth="1"/>
    <col min="7429" max="7430" width="10.140625" style="2" bestFit="1" customWidth="1"/>
    <col min="7431" max="7431" width="10" style="2" bestFit="1" customWidth="1"/>
    <col min="7432" max="7432" width="10.140625" style="2" bestFit="1" customWidth="1"/>
    <col min="7433" max="7682" width="9.140625" style="2"/>
    <col min="7683" max="7684" width="10" style="2" bestFit="1" customWidth="1"/>
    <col min="7685" max="7686" width="10.140625" style="2" bestFit="1" customWidth="1"/>
    <col min="7687" max="7687" width="10" style="2" bestFit="1" customWidth="1"/>
    <col min="7688" max="7688" width="10.140625" style="2" bestFit="1" customWidth="1"/>
    <col min="7689" max="7938" width="9.140625" style="2"/>
    <col min="7939" max="7940" width="10" style="2" bestFit="1" customWidth="1"/>
    <col min="7941" max="7942" width="10.140625" style="2" bestFit="1" customWidth="1"/>
    <col min="7943" max="7943" width="10" style="2" bestFit="1" customWidth="1"/>
    <col min="7944" max="7944" width="10.140625" style="2" bestFit="1" customWidth="1"/>
    <col min="7945" max="8194" width="9.140625" style="2"/>
    <col min="8195" max="8196" width="10" style="2" bestFit="1" customWidth="1"/>
    <col min="8197" max="8198" width="10.140625" style="2" bestFit="1" customWidth="1"/>
    <col min="8199" max="8199" width="10" style="2" bestFit="1" customWidth="1"/>
    <col min="8200" max="8200" width="10.140625" style="2" bestFit="1" customWidth="1"/>
    <col min="8201" max="8450" width="9.140625" style="2"/>
    <col min="8451" max="8452" width="10" style="2" bestFit="1" customWidth="1"/>
    <col min="8453" max="8454" width="10.140625" style="2" bestFit="1" customWidth="1"/>
    <col min="8455" max="8455" width="10" style="2" bestFit="1" customWidth="1"/>
    <col min="8456" max="8456" width="10.140625" style="2" bestFit="1" customWidth="1"/>
    <col min="8457" max="8706" width="9.140625" style="2"/>
    <col min="8707" max="8708" width="10" style="2" bestFit="1" customWidth="1"/>
    <col min="8709" max="8710" width="10.140625" style="2" bestFit="1" customWidth="1"/>
    <col min="8711" max="8711" width="10" style="2" bestFit="1" customWidth="1"/>
    <col min="8712" max="8712" width="10.140625" style="2" bestFit="1" customWidth="1"/>
    <col min="8713" max="8962" width="9.140625" style="2"/>
    <col min="8963" max="8964" width="10" style="2" bestFit="1" customWidth="1"/>
    <col min="8965" max="8966" width="10.140625" style="2" bestFit="1" customWidth="1"/>
    <col min="8967" max="8967" width="10" style="2" bestFit="1" customWidth="1"/>
    <col min="8968" max="8968" width="10.140625" style="2" bestFit="1" customWidth="1"/>
    <col min="8969" max="9218" width="9.140625" style="2"/>
    <col min="9219" max="9220" width="10" style="2" bestFit="1" customWidth="1"/>
    <col min="9221" max="9222" width="10.140625" style="2" bestFit="1" customWidth="1"/>
    <col min="9223" max="9223" width="10" style="2" bestFit="1" customWidth="1"/>
    <col min="9224" max="9224" width="10.140625" style="2" bestFit="1" customWidth="1"/>
    <col min="9225" max="9474" width="9.140625" style="2"/>
    <col min="9475" max="9476" width="10" style="2" bestFit="1" customWidth="1"/>
    <col min="9477" max="9478" width="10.140625" style="2" bestFit="1" customWidth="1"/>
    <col min="9479" max="9479" width="10" style="2" bestFit="1" customWidth="1"/>
    <col min="9480" max="9480" width="10.140625" style="2" bestFit="1" customWidth="1"/>
    <col min="9481" max="9730" width="9.140625" style="2"/>
    <col min="9731" max="9732" width="10" style="2" bestFit="1" customWidth="1"/>
    <col min="9733" max="9734" width="10.140625" style="2" bestFit="1" customWidth="1"/>
    <col min="9735" max="9735" width="10" style="2" bestFit="1" customWidth="1"/>
    <col min="9736" max="9736" width="10.140625" style="2" bestFit="1" customWidth="1"/>
    <col min="9737" max="9986" width="9.140625" style="2"/>
    <col min="9987" max="9988" width="10" style="2" bestFit="1" customWidth="1"/>
    <col min="9989" max="9990" width="10.140625" style="2" bestFit="1" customWidth="1"/>
    <col min="9991" max="9991" width="10" style="2" bestFit="1" customWidth="1"/>
    <col min="9992" max="9992" width="10.140625" style="2" bestFit="1" customWidth="1"/>
    <col min="9993" max="10242" width="9.140625" style="2"/>
    <col min="10243" max="10244" width="10" style="2" bestFit="1" customWidth="1"/>
    <col min="10245" max="10246" width="10.140625" style="2" bestFit="1" customWidth="1"/>
    <col min="10247" max="10247" width="10" style="2" bestFit="1" customWidth="1"/>
    <col min="10248" max="10248" width="10.140625" style="2" bestFit="1" customWidth="1"/>
    <col min="10249" max="10498" width="9.140625" style="2"/>
    <col min="10499" max="10500" width="10" style="2" bestFit="1" customWidth="1"/>
    <col min="10501" max="10502" width="10.140625" style="2" bestFit="1" customWidth="1"/>
    <col min="10503" max="10503" width="10" style="2" bestFit="1" customWidth="1"/>
    <col min="10504" max="10504" width="10.140625" style="2" bestFit="1" customWidth="1"/>
    <col min="10505" max="10754" width="9.140625" style="2"/>
    <col min="10755" max="10756" width="10" style="2" bestFit="1" customWidth="1"/>
    <col min="10757" max="10758" width="10.140625" style="2" bestFit="1" customWidth="1"/>
    <col min="10759" max="10759" width="10" style="2" bestFit="1" customWidth="1"/>
    <col min="10760" max="10760" width="10.140625" style="2" bestFit="1" customWidth="1"/>
    <col min="10761" max="11010" width="9.140625" style="2"/>
    <col min="11011" max="11012" width="10" style="2" bestFit="1" customWidth="1"/>
    <col min="11013" max="11014" width="10.140625" style="2" bestFit="1" customWidth="1"/>
    <col min="11015" max="11015" width="10" style="2" bestFit="1" customWidth="1"/>
    <col min="11016" max="11016" width="10.140625" style="2" bestFit="1" customWidth="1"/>
    <col min="11017" max="11266" width="9.140625" style="2"/>
    <col min="11267" max="11268" width="10" style="2" bestFit="1" customWidth="1"/>
    <col min="11269" max="11270" width="10.140625" style="2" bestFit="1" customWidth="1"/>
    <col min="11271" max="11271" width="10" style="2" bestFit="1" customWidth="1"/>
    <col min="11272" max="11272" width="10.140625" style="2" bestFit="1" customWidth="1"/>
    <col min="11273" max="11522" width="9.140625" style="2"/>
    <col min="11523" max="11524" width="10" style="2" bestFit="1" customWidth="1"/>
    <col min="11525" max="11526" width="10.140625" style="2" bestFit="1" customWidth="1"/>
    <col min="11527" max="11527" width="10" style="2" bestFit="1" customWidth="1"/>
    <col min="11528" max="11528" width="10.140625" style="2" bestFit="1" customWidth="1"/>
    <col min="11529" max="11778" width="9.140625" style="2"/>
    <col min="11779" max="11780" width="10" style="2" bestFit="1" customWidth="1"/>
    <col min="11781" max="11782" width="10.140625" style="2" bestFit="1" customWidth="1"/>
    <col min="11783" max="11783" width="10" style="2" bestFit="1" customWidth="1"/>
    <col min="11784" max="11784" width="10.140625" style="2" bestFit="1" customWidth="1"/>
    <col min="11785" max="12034" width="9.140625" style="2"/>
    <col min="12035" max="12036" width="10" style="2" bestFit="1" customWidth="1"/>
    <col min="12037" max="12038" width="10.140625" style="2" bestFit="1" customWidth="1"/>
    <col min="12039" max="12039" width="10" style="2" bestFit="1" customWidth="1"/>
    <col min="12040" max="12040" width="10.140625" style="2" bestFit="1" customWidth="1"/>
    <col min="12041" max="12290" width="9.140625" style="2"/>
    <col min="12291" max="12292" width="10" style="2" bestFit="1" customWidth="1"/>
    <col min="12293" max="12294" width="10.140625" style="2" bestFit="1" customWidth="1"/>
    <col min="12295" max="12295" width="10" style="2" bestFit="1" customWidth="1"/>
    <col min="12296" max="12296" width="10.140625" style="2" bestFit="1" customWidth="1"/>
    <col min="12297" max="12546" width="9.140625" style="2"/>
    <col min="12547" max="12548" width="10" style="2" bestFit="1" customWidth="1"/>
    <col min="12549" max="12550" width="10.140625" style="2" bestFit="1" customWidth="1"/>
    <col min="12551" max="12551" width="10" style="2" bestFit="1" customWidth="1"/>
    <col min="12552" max="12552" width="10.140625" style="2" bestFit="1" customWidth="1"/>
    <col min="12553" max="12802" width="9.140625" style="2"/>
    <col min="12803" max="12804" width="10" style="2" bestFit="1" customWidth="1"/>
    <col min="12805" max="12806" width="10.140625" style="2" bestFit="1" customWidth="1"/>
    <col min="12807" max="12807" width="10" style="2" bestFit="1" customWidth="1"/>
    <col min="12808" max="12808" width="10.140625" style="2" bestFit="1" customWidth="1"/>
    <col min="12809" max="13058" width="9.140625" style="2"/>
    <col min="13059" max="13060" width="10" style="2" bestFit="1" customWidth="1"/>
    <col min="13061" max="13062" width="10.140625" style="2" bestFit="1" customWidth="1"/>
    <col min="13063" max="13063" width="10" style="2" bestFit="1" customWidth="1"/>
    <col min="13064" max="13064" width="10.140625" style="2" bestFit="1" customWidth="1"/>
    <col min="13065" max="13314" width="9.140625" style="2"/>
    <col min="13315" max="13316" width="10" style="2" bestFit="1" customWidth="1"/>
    <col min="13317" max="13318" width="10.140625" style="2" bestFit="1" customWidth="1"/>
    <col min="13319" max="13319" width="10" style="2" bestFit="1" customWidth="1"/>
    <col min="13320" max="13320" width="10.140625" style="2" bestFit="1" customWidth="1"/>
    <col min="13321" max="13570" width="9.140625" style="2"/>
    <col min="13571" max="13572" width="10" style="2" bestFit="1" customWidth="1"/>
    <col min="13573" max="13574" width="10.140625" style="2" bestFit="1" customWidth="1"/>
    <col min="13575" max="13575" width="10" style="2" bestFit="1" customWidth="1"/>
    <col min="13576" max="13576" width="10.140625" style="2" bestFit="1" customWidth="1"/>
    <col min="13577" max="13826" width="9.140625" style="2"/>
    <col min="13827" max="13828" width="10" style="2" bestFit="1" customWidth="1"/>
    <col min="13829" max="13830" width="10.140625" style="2" bestFit="1" customWidth="1"/>
    <col min="13831" max="13831" width="10" style="2" bestFit="1" customWidth="1"/>
    <col min="13832" max="13832" width="10.140625" style="2" bestFit="1" customWidth="1"/>
    <col min="13833" max="14082" width="9.140625" style="2"/>
    <col min="14083" max="14084" width="10" style="2" bestFit="1" customWidth="1"/>
    <col min="14085" max="14086" width="10.140625" style="2" bestFit="1" customWidth="1"/>
    <col min="14087" max="14087" width="10" style="2" bestFit="1" customWidth="1"/>
    <col min="14088" max="14088" width="10.140625" style="2" bestFit="1" customWidth="1"/>
    <col min="14089" max="14338" width="9.140625" style="2"/>
    <col min="14339" max="14340" width="10" style="2" bestFit="1" customWidth="1"/>
    <col min="14341" max="14342" width="10.140625" style="2" bestFit="1" customWidth="1"/>
    <col min="14343" max="14343" width="10" style="2" bestFit="1" customWidth="1"/>
    <col min="14344" max="14344" width="10.140625" style="2" bestFit="1" customWidth="1"/>
    <col min="14345" max="14594" width="9.140625" style="2"/>
    <col min="14595" max="14596" width="10" style="2" bestFit="1" customWidth="1"/>
    <col min="14597" max="14598" width="10.140625" style="2" bestFit="1" customWidth="1"/>
    <col min="14599" max="14599" width="10" style="2" bestFit="1" customWidth="1"/>
    <col min="14600" max="14600" width="10.140625" style="2" bestFit="1" customWidth="1"/>
    <col min="14601" max="14850" width="9.140625" style="2"/>
    <col min="14851" max="14852" width="10" style="2" bestFit="1" customWidth="1"/>
    <col min="14853" max="14854" width="10.140625" style="2" bestFit="1" customWidth="1"/>
    <col min="14855" max="14855" width="10" style="2" bestFit="1" customWidth="1"/>
    <col min="14856" max="14856" width="10.140625" style="2" bestFit="1" customWidth="1"/>
    <col min="14857" max="15106" width="9.140625" style="2"/>
    <col min="15107" max="15108" width="10" style="2" bestFit="1" customWidth="1"/>
    <col min="15109" max="15110" width="10.140625" style="2" bestFit="1" customWidth="1"/>
    <col min="15111" max="15111" width="10" style="2" bestFit="1" customWidth="1"/>
    <col min="15112" max="15112" width="10.140625" style="2" bestFit="1" customWidth="1"/>
    <col min="15113" max="15362" width="9.140625" style="2"/>
    <col min="15363" max="15364" width="10" style="2" bestFit="1" customWidth="1"/>
    <col min="15365" max="15366" width="10.140625" style="2" bestFit="1" customWidth="1"/>
    <col min="15367" max="15367" width="10" style="2" bestFit="1" customWidth="1"/>
    <col min="15368" max="15368" width="10.140625" style="2" bestFit="1" customWidth="1"/>
    <col min="15369" max="15618" width="9.140625" style="2"/>
    <col min="15619" max="15620" width="10" style="2" bestFit="1" customWidth="1"/>
    <col min="15621" max="15622" width="10.140625" style="2" bestFit="1" customWidth="1"/>
    <col min="15623" max="15623" width="10" style="2" bestFit="1" customWidth="1"/>
    <col min="15624" max="15624" width="10.140625" style="2" bestFit="1" customWidth="1"/>
    <col min="15625" max="15874" width="9.140625" style="2"/>
    <col min="15875" max="15876" width="10" style="2" bestFit="1" customWidth="1"/>
    <col min="15877" max="15878" width="10.140625" style="2" bestFit="1" customWidth="1"/>
    <col min="15879" max="15879" width="10" style="2" bestFit="1" customWidth="1"/>
    <col min="15880" max="15880" width="10.140625" style="2" bestFit="1" customWidth="1"/>
    <col min="15881" max="16130" width="9.140625" style="2"/>
    <col min="16131" max="16132" width="10" style="2" bestFit="1" customWidth="1"/>
    <col min="16133" max="16134" width="10.140625" style="2" bestFit="1" customWidth="1"/>
    <col min="16135" max="16135" width="10" style="2" bestFit="1" customWidth="1"/>
    <col min="16136" max="16136" width="10.140625" style="2" bestFit="1" customWidth="1"/>
    <col min="16137" max="16384" width="9.140625" style="2"/>
  </cols>
  <sheetData>
    <row r="1" spans="1:25" ht="17.25" x14ac:dyDescent="0.15">
      <c r="A1" s="4" t="s">
        <v>23</v>
      </c>
    </row>
    <row r="2" spans="1:25" x14ac:dyDescent="0.15">
      <c r="M2" s="1"/>
      <c r="Q2" s="3"/>
      <c r="Y2" s="5"/>
    </row>
    <row r="3" spans="1:25" x14ac:dyDescent="0.15">
      <c r="B3" s="6"/>
      <c r="H3" s="7" t="s">
        <v>0</v>
      </c>
      <c r="I3" s="8"/>
      <c r="J3" s="8"/>
      <c r="K3" s="7" t="s">
        <v>1</v>
      </c>
      <c r="L3" s="7" t="s">
        <v>2</v>
      </c>
    </row>
    <row r="4" spans="1:25" ht="27" customHeight="1" x14ac:dyDescent="0.15"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K4" s="51" t="s">
        <v>10</v>
      </c>
      <c r="L4" s="52" t="s">
        <v>33</v>
      </c>
      <c r="M4" s="50"/>
      <c r="N4" s="50"/>
    </row>
    <row r="5" spans="1:25" x14ac:dyDescent="0.15">
      <c r="A5" s="2">
        <v>2005</v>
      </c>
      <c r="B5" s="13" t="s">
        <v>11</v>
      </c>
      <c r="C5" s="14">
        <f>SUM(C25:E25)/10000</f>
        <v>6.7378</v>
      </c>
      <c r="D5" s="14">
        <f>F25/10000</f>
        <v>5.9869000000000003</v>
      </c>
      <c r="E5" s="14">
        <f>G25/10000</f>
        <v>3.8456999999999999</v>
      </c>
      <c r="F5" s="14">
        <f>SUM(H25:I25)/10000</f>
        <v>2.2928999999999999</v>
      </c>
      <c r="G5" s="14">
        <f>J25/10000</f>
        <v>0.63470000000000004</v>
      </c>
      <c r="H5" s="14">
        <f>SUM(K25:M25)/10000</f>
        <v>0.52439999999999998</v>
      </c>
      <c r="I5" s="15">
        <f>B25/10000</f>
        <v>20.022400000000001</v>
      </c>
      <c r="J5" s="16"/>
      <c r="K5" s="53">
        <v>5788677</v>
      </c>
      <c r="L5" s="54">
        <f>K5/(B25-C25)</f>
        <v>29.196960602835627</v>
      </c>
      <c r="M5" s="49"/>
      <c r="N5" s="49"/>
    </row>
    <row r="6" spans="1:25" x14ac:dyDescent="0.15">
      <c r="A6" s="2">
        <v>2010</v>
      </c>
      <c r="B6" s="17"/>
      <c r="C6" s="14">
        <f>SUM(C26:E26)/10000</f>
        <v>4.3691000000000004</v>
      </c>
      <c r="D6" s="14">
        <f t="shared" ref="D6:E8" si="0">F26/10000</f>
        <v>4.1264000000000003</v>
      </c>
      <c r="E6" s="14">
        <f t="shared" si="0"/>
        <v>2.7986</v>
      </c>
      <c r="F6" s="14">
        <f t="shared" ref="F6:F8" si="1">SUM(H26:I26)/10000</f>
        <v>1.7870999999999999</v>
      </c>
      <c r="G6" s="14">
        <f t="shared" ref="G6:G8" si="2">J26/10000</f>
        <v>0.48920000000000002</v>
      </c>
      <c r="H6" s="14">
        <f t="shared" ref="H6:H8" si="3">SUM(K26:M26)/10000</f>
        <v>0.44819999999999999</v>
      </c>
      <c r="I6" s="15">
        <f t="shared" ref="I6:I8" si="4">B26/10000</f>
        <v>14.018599999999999</v>
      </c>
      <c r="J6" s="16"/>
      <c r="K6" s="53">
        <v>5177452</v>
      </c>
      <c r="L6" s="54">
        <f>K6/(B26-C26)</f>
        <v>37.27816138299481</v>
      </c>
      <c r="M6" s="49"/>
      <c r="N6" s="49"/>
    </row>
    <row r="7" spans="1:25" x14ac:dyDescent="0.15">
      <c r="A7" s="2">
        <v>2015</v>
      </c>
      <c r="B7" s="17"/>
      <c r="C7" s="14">
        <f>SUM(C27:E27)/10000</f>
        <v>2.6013999999999999</v>
      </c>
      <c r="D7" s="14">
        <f t="shared" si="0"/>
        <v>2.4390999999999998</v>
      </c>
      <c r="E7" s="14">
        <f t="shared" si="0"/>
        <v>1.7494000000000001</v>
      </c>
      <c r="F7" s="14">
        <f t="shared" si="1"/>
        <v>1.2193000000000001</v>
      </c>
      <c r="G7" s="14">
        <f t="shared" si="2"/>
        <v>0.35720000000000002</v>
      </c>
      <c r="H7" s="14">
        <f t="shared" si="3"/>
        <v>0.36199999999999999</v>
      </c>
      <c r="I7" s="15">
        <f t="shared" si="4"/>
        <v>8.7284000000000006</v>
      </c>
      <c r="J7" s="16"/>
      <c r="K7" s="53">
        <v>4373374</v>
      </c>
      <c r="L7" s="54">
        <f>K7/(B27-C27)</f>
        <v>50.837225522219768</v>
      </c>
      <c r="M7" s="49"/>
      <c r="N7" s="49"/>
    </row>
    <row r="8" spans="1:25" x14ac:dyDescent="0.15">
      <c r="A8" s="2">
        <v>2020</v>
      </c>
      <c r="B8" s="18"/>
      <c r="C8" s="14">
        <f>SUM(C28:E28)/10000</f>
        <v>0.77559999999999996</v>
      </c>
      <c r="D8" s="14">
        <f t="shared" si="0"/>
        <v>0.81969999999999998</v>
      </c>
      <c r="E8" s="14">
        <f t="shared" si="0"/>
        <v>0.70230000000000004</v>
      </c>
      <c r="F8" s="14">
        <f t="shared" si="1"/>
        <v>0.60450000000000004</v>
      </c>
      <c r="G8" s="14">
        <f t="shared" si="2"/>
        <v>0.21510000000000001</v>
      </c>
      <c r="H8" s="14">
        <f t="shared" si="3"/>
        <v>0.28289999999999998</v>
      </c>
      <c r="I8" s="15">
        <f t="shared" si="4"/>
        <v>3.4001000000000001</v>
      </c>
      <c r="J8" s="16"/>
      <c r="K8" s="53">
        <v>3322691</v>
      </c>
      <c r="L8" s="54">
        <f>K8/(B28-C28)</f>
        <v>100.77005428684075</v>
      </c>
      <c r="M8" s="49"/>
      <c r="N8" s="49"/>
    </row>
    <row r="9" spans="1:25" x14ac:dyDescent="0.15">
      <c r="B9" s="19"/>
      <c r="C9" s="20"/>
      <c r="D9" s="20"/>
      <c r="E9" s="20"/>
      <c r="F9" s="20"/>
      <c r="G9" s="20"/>
      <c r="H9" s="20"/>
    </row>
    <row r="10" spans="1:25" x14ac:dyDescent="0.15">
      <c r="B10" s="21"/>
      <c r="C10" s="22"/>
      <c r="D10" s="22"/>
      <c r="E10" s="22"/>
      <c r="F10" s="22"/>
      <c r="G10" s="22"/>
      <c r="H10" s="22"/>
    </row>
    <row r="11" spans="1:25" x14ac:dyDescent="0.15">
      <c r="A11" s="2">
        <v>2005</v>
      </c>
      <c r="B11" s="13" t="s">
        <v>12</v>
      </c>
      <c r="C11" s="23">
        <f t="shared" ref="C11:H14" si="5">C5/$I5</f>
        <v>0.33651310532203932</v>
      </c>
      <c r="D11" s="23">
        <f t="shared" si="5"/>
        <v>0.29901010867828032</v>
      </c>
      <c r="E11" s="23">
        <f t="shared" si="5"/>
        <v>0.19206988173245962</v>
      </c>
      <c r="F11" s="23">
        <f t="shared" si="5"/>
        <v>0.11451674124980021</v>
      </c>
      <c r="G11" s="23">
        <f t="shared" si="5"/>
        <v>3.1699496563848489E-2</v>
      </c>
      <c r="H11" s="23">
        <f t="shared" si="5"/>
        <v>2.6190666453571997E-2</v>
      </c>
      <c r="I11" s="24">
        <f>SUM(C11:H11)</f>
        <v>1</v>
      </c>
    </row>
    <row r="12" spans="1:25" x14ac:dyDescent="0.15">
      <c r="A12" s="2">
        <v>2010</v>
      </c>
      <c r="B12" s="17"/>
      <c r="C12" s="23">
        <f t="shared" si="5"/>
        <v>0.31166450287475217</v>
      </c>
      <c r="D12" s="23">
        <f t="shared" si="5"/>
        <v>0.29435178976502652</v>
      </c>
      <c r="E12" s="23">
        <f t="shared" si="5"/>
        <v>0.19963477094717019</v>
      </c>
      <c r="F12" s="23">
        <f t="shared" si="5"/>
        <v>0.12748063287346811</v>
      </c>
      <c r="G12" s="23">
        <f t="shared" si="5"/>
        <v>3.4896494657098431E-2</v>
      </c>
      <c r="H12" s="23">
        <f t="shared" si="5"/>
        <v>3.1971808882484701E-2</v>
      </c>
      <c r="I12" s="24">
        <f t="shared" ref="I12:I14" si="6">SUM(C12:H12)</f>
        <v>1.0000000000000002</v>
      </c>
    </row>
    <row r="13" spans="1:25" x14ac:dyDescent="0.15">
      <c r="A13" s="2">
        <v>2015</v>
      </c>
      <c r="B13" s="17"/>
      <c r="C13" s="23">
        <f t="shared" si="5"/>
        <v>0.29803858668255345</v>
      </c>
      <c r="D13" s="23">
        <f t="shared" si="5"/>
        <v>0.27944411346867692</v>
      </c>
      <c r="E13" s="23">
        <f t="shared" si="5"/>
        <v>0.20042619494981898</v>
      </c>
      <c r="F13" s="23">
        <f t="shared" si="5"/>
        <v>0.13969341460061407</v>
      </c>
      <c r="G13" s="23">
        <f t="shared" si="5"/>
        <v>4.0923880665414053E-2</v>
      </c>
      <c r="H13" s="23">
        <f t="shared" si="5"/>
        <v>4.1473809632922409E-2</v>
      </c>
      <c r="I13" s="24">
        <f t="shared" si="6"/>
        <v>1</v>
      </c>
    </row>
    <row r="14" spans="1:25" x14ac:dyDescent="0.15">
      <c r="A14" s="2">
        <v>2020</v>
      </c>
      <c r="B14" s="18"/>
      <c r="C14" s="23">
        <f t="shared" si="5"/>
        <v>0.22811093791359074</v>
      </c>
      <c r="D14" s="23">
        <f t="shared" si="5"/>
        <v>0.2410811446722155</v>
      </c>
      <c r="E14" s="23">
        <f t="shared" si="5"/>
        <v>0.20655274844857505</v>
      </c>
      <c r="F14" s="23">
        <f t="shared" si="5"/>
        <v>0.17778888856210112</v>
      </c>
      <c r="G14" s="23">
        <f t="shared" si="5"/>
        <v>6.3262845210434987E-2</v>
      </c>
      <c r="H14" s="23">
        <f t="shared" si="5"/>
        <v>8.3203435193082542E-2</v>
      </c>
      <c r="I14" s="24">
        <f t="shared" si="6"/>
        <v>1</v>
      </c>
    </row>
    <row r="15" spans="1:25" x14ac:dyDescent="0.15">
      <c r="C15" s="25"/>
      <c r="D15" s="25"/>
      <c r="E15" s="25"/>
      <c r="F15" s="25"/>
      <c r="G15" s="25"/>
      <c r="H15" s="25"/>
    </row>
    <row r="18" spans="1:13" x14ac:dyDescent="0.15">
      <c r="B18" s="26"/>
      <c r="C18" s="12"/>
      <c r="D18" s="12"/>
      <c r="E18" s="12"/>
      <c r="F18" s="27"/>
      <c r="G18" s="28"/>
      <c r="H18" s="28"/>
      <c r="I18" s="28"/>
      <c r="J18" s="28"/>
      <c r="K18" s="28"/>
      <c r="L18" s="28"/>
      <c r="M18" s="29" t="s">
        <v>13</v>
      </c>
    </row>
    <row r="19" spans="1:13" x14ac:dyDescent="0.15">
      <c r="B19" s="30" t="s">
        <v>14</v>
      </c>
      <c r="C19" s="31" t="s">
        <v>15</v>
      </c>
      <c r="D19" s="30" t="s">
        <v>16</v>
      </c>
      <c r="E19" s="30" t="s">
        <v>24</v>
      </c>
      <c r="F19" s="30" t="s">
        <v>25</v>
      </c>
      <c r="G19" s="30" t="s">
        <v>26</v>
      </c>
      <c r="H19" s="30" t="s">
        <v>27</v>
      </c>
      <c r="I19" s="30" t="s">
        <v>28</v>
      </c>
      <c r="J19" s="30" t="s">
        <v>29</v>
      </c>
      <c r="K19" s="30" t="s">
        <v>30</v>
      </c>
      <c r="L19" s="30" t="s">
        <v>31</v>
      </c>
      <c r="M19" s="31" t="s">
        <v>17</v>
      </c>
    </row>
    <row r="20" spans="1:13" x14ac:dyDescent="0.15">
      <c r="B20" s="32"/>
      <c r="C20" s="31"/>
      <c r="D20" s="32"/>
      <c r="E20" s="32"/>
      <c r="F20" s="32"/>
      <c r="G20" s="32"/>
      <c r="H20" s="32"/>
      <c r="I20" s="32"/>
      <c r="J20" s="32"/>
      <c r="K20" s="30"/>
      <c r="L20" s="30"/>
      <c r="M20" s="32"/>
    </row>
    <row r="21" spans="1:13" x14ac:dyDescent="0.15">
      <c r="B21" s="32"/>
      <c r="C21" s="31"/>
      <c r="D21" s="32"/>
      <c r="E21" s="32"/>
      <c r="F21" s="32"/>
      <c r="G21" s="32"/>
      <c r="H21" s="32"/>
      <c r="I21" s="32"/>
      <c r="J21" s="32"/>
      <c r="K21" s="30"/>
      <c r="L21" s="30"/>
      <c r="M21" s="32"/>
    </row>
    <row r="22" spans="1:13" x14ac:dyDescent="0.15">
      <c r="B22" s="32"/>
      <c r="C22" s="31"/>
      <c r="D22" s="32"/>
      <c r="E22" s="32"/>
      <c r="F22" s="32"/>
      <c r="G22" s="32"/>
      <c r="H22" s="32"/>
      <c r="I22" s="32"/>
      <c r="J22" s="32"/>
      <c r="K22" s="30"/>
      <c r="L22" s="30"/>
      <c r="M22" s="32"/>
    </row>
    <row r="23" spans="1:13" x14ac:dyDescent="0.15">
      <c r="B23" s="32"/>
      <c r="C23" s="31"/>
      <c r="D23" s="32"/>
      <c r="E23" s="32"/>
      <c r="F23" s="32"/>
      <c r="G23" s="32"/>
      <c r="H23" s="32"/>
      <c r="I23" s="32"/>
      <c r="J23" s="32"/>
      <c r="K23" s="30"/>
      <c r="L23" s="30"/>
      <c r="M23" s="32"/>
    </row>
    <row r="24" spans="1:13" x14ac:dyDescent="0.15">
      <c r="B24" s="33"/>
      <c r="C24" s="33"/>
      <c r="D24" s="33"/>
      <c r="E24" s="33"/>
      <c r="F24" s="33"/>
      <c r="G24" s="34"/>
      <c r="H24" s="34"/>
      <c r="I24" s="34"/>
      <c r="J24" s="34"/>
      <c r="K24" s="34"/>
      <c r="L24" s="33"/>
      <c r="M24" s="33"/>
    </row>
    <row r="25" spans="1:13" x14ac:dyDescent="0.15">
      <c r="A25" s="26" t="s">
        <v>18</v>
      </c>
      <c r="B25" s="35">
        <v>200224</v>
      </c>
      <c r="C25" s="35">
        <v>1961</v>
      </c>
      <c r="D25" s="35">
        <v>1075</v>
      </c>
      <c r="E25" s="35">
        <v>64342</v>
      </c>
      <c r="F25" s="35">
        <v>59869</v>
      </c>
      <c r="G25" s="35">
        <v>38457</v>
      </c>
      <c r="H25" s="35">
        <v>13160</v>
      </c>
      <c r="I25" s="35">
        <v>9769</v>
      </c>
      <c r="J25" s="35">
        <v>6347</v>
      </c>
      <c r="K25" s="35">
        <v>4240</v>
      </c>
      <c r="L25" s="35">
        <v>512</v>
      </c>
      <c r="M25" s="35">
        <v>492</v>
      </c>
    </row>
    <row r="26" spans="1:13" x14ac:dyDescent="0.15">
      <c r="A26" s="36" t="s">
        <v>19</v>
      </c>
      <c r="B26" s="35">
        <v>140186</v>
      </c>
      <c r="C26" s="35">
        <v>1299</v>
      </c>
      <c r="D26" s="35">
        <v>1343</v>
      </c>
      <c r="E26" s="35">
        <v>41049</v>
      </c>
      <c r="F26" s="35">
        <v>41264</v>
      </c>
      <c r="G26" s="35">
        <v>27986</v>
      </c>
      <c r="H26" s="35">
        <v>10143</v>
      </c>
      <c r="I26" s="35">
        <v>7728</v>
      </c>
      <c r="J26" s="35">
        <v>4892</v>
      </c>
      <c r="K26" s="35">
        <v>3497</v>
      </c>
      <c r="L26" s="35">
        <v>489</v>
      </c>
      <c r="M26" s="35">
        <v>496</v>
      </c>
    </row>
    <row r="27" spans="1:13" x14ac:dyDescent="0.15">
      <c r="A27" s="37" t="s">
        <v>20</v>
      </c>
      <c r="B27" s="38">
        <v>87284</v>
      </c>
      <c r="C27" s="38">
        <v>1257</v>
      </c>
      <c r="D27" s="38">
        <v>990</v>
      </c>
      <c r="E27" s="38">
        <v>23767</v>
      </c>
      <c r="F27" s="38">
        <v>24391</v>
      </c>
      <c r="G27" s="38">
        <v>17494</v>
      </c>
      <c r="H27" s="38">
        <v>6832</v>
      </c>
      <c r="I27" s="38">
        <v>5361</v>
      </c>
      <c r="J27" s="38">
        <v>3572</v>
      </c>
      <c r="K27" s="38">
        <v>2764</v>
      </c>
      <c r="L27" s="38">
        <v>398</v>
      </c>
      <c r="M27" s="38">
        <v>458</v>
      </c>
    </row>
    <row r="28" spans="1:13" x14ac:dyDescent="0.15">
      <c r="A28" s="37" t="s">
        <v>21</v>
      </c>
      <c r="B28" s="38">
        <v>34001</v>
      </c>
      <c r="C28" s="38">
        <v>1028</v>
      </c>
      <c r="D28" s="38">
        <v>492</v>
      </c>
      <c r="E28" s="38">
        <v>6236</v>
      </c>
      <c r="F28" s="38">
        <v>8197</v>
      </c>
      <c r="G28" s="38">
        <v>7023</v>
      </c>
      <c r="H28" s="38">
        <v>3191</v>
      </c>
      <c r="I28" s="38">
        <v>2854</v>
      </c>
      <c r="J28" s="38">
        <v>2151</v>
      </c>
      <c r="K28" s="38">
        <v>2054</v>
      </c>
      <c r="L28" s="38">
        <v>351</v>
      </c>
      <c r="M28" s="38">
        <v>424</v>
      </c>
    </row>
    <row r="33" spans="1:11" x14ac:dyDescent="0.15">
      <c r="B33" s="2" t="s">
        <v>32</v>
      </c>
    </row>
    <row r="35" spans="1:11" x14ac:dyDescent="0.15">
      <c r="B35" s="2" t="s">
        <v>22</v>
      </c>
    </row>
    <row r="38" spans="1:11" x14ac:dyDescent="0.1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1" ht="14.25" x14ac:dyDescent="0.15">
      <c r="A39" s="39"/>
      <c r="B39" s="40"/>
      <c r="C39" s="40"/>
      <c r="D39" s="40"/>
      <c r="E39" s="40"/>
      <c r="F39" s="39"/>
      <c r="G39" s="39"/>
      <c r="H39" s="41"/>
      <c r="I39" s="42"/>
      <c r="J39" s="39"/>
      <c r="K39" s="39"/>
    </row>
    <row r="40" spans="1:11" x14ac:dyDescent="0.15">
      <c r="A40" s="39"/>
      <c r="B40" s="39"/>
      <c r="C40" s="43"/>
      <c r="D40" s="43"/>
      <c r="E40" s="43"/>
      <c r="F40" s="43"/>
      <c r="G40" s="43"/>
      <c r="H40" s="43"/>
      <c r="I40" s="39"/>
      <c r="J40" s="39"/>
      <c r="K40" s="39"/>
    </row>
    <row r="41" spans="1:11" x14ac:dyDescent="0.15">
      <c r="A41" s="39"/>
      <c r="B41" s="44"/>
      <c r="C41" s="45"/>
      <c r="D41" s="46"/>
      <c r="E41" s="46"/>
      <c r="F41" s="46"/>
      <c r="G41" s="46"/>
      <c r="H41" s="46"/>
      <c r="I41" s="47"/>
      <c r="J41" s="48"/>
      <c r="K41" s="39"/>
    </row>
    <row r="42" spans="1:11" x14ac:dyDescent="0.15">
      <c r="A42" s="39"/>
      <c r="B42" s="44"/>
      <c r="C42" s="45"/>
      <c r="D42" s="46"/>
      <c r="E42" s="46"/>
      <c r="F42" s="46"/>
      <c r="G42" s="46"/>
      <c r="H42" s="46"/>
      <c r="I42" s="47"/>
      <c r="J42" s="48"/>
      <c r="K42" s="39"/>
    </row>
    <row r="43" spans="1:11" x14ac:dyDescent="0.15">
      <c r="A43" s="39"/>
      <c r="B43" s="44"/>
      <c r="C43" s="45"/>
      <c r="D43" s="46"/>
      <c r="E43" s="46"/>
      <c r="F43" s="46"/>
      <c r="G43" s="46"/>
      <c r="H43" s="46"/>
      <c r="I43" s="47"/>
      <c r="J43" s="48"/>
      <c r="K43" s="39"/>
    </row>
    <row r="44" spans="1:11" x14ac:dyDescent="0.15">
      <c r="A44" s="39"/>
      <c r="B44" s="44"/>
      <c r="C44" s="45"/>
      <c r="D44" s="46"/>
      <c r="E44" s="46"/>
      <c r="F44" s="46"/>
      <c r="G44" s="46"/>
      <c r="H44" s="46"/>
      <c r="I44" s="47"/>
      <c r="J44" s="48"/>
      <c r="K44" s="39"/>
    </row>
    <row r="45" spans="1:11" x14ac:dyDescent="0.15">
      <c r="B45" s="39"/>
      <c r="C45" s="47"/>
      <c r="D45" s="47"/>
      <c r="E45" s="47"/>
      <c r="F45" s="47"/>
      <c r="G45" s="47"/>
      <c r="H45" s="47"/>
    </row>
  </sheetData>
  <mergeCells count="14">
    <mergeCell ref="B5:B8"/>
    <mergeCell ref="B11:B14"/>
    <mergeCell ref="B19:B23"/>
    <mergeCell ref="C19:C23"/>
    <mergeCell ref="D19:D23"/>
    <mergeCell ref="E19:E23"/>
    <mergeCell ref="F19:F23"/>
    <mergeCell ref="G19:G23"/>
    <mergeCell ref="H19:H23"/>
    <mergeCell ref="I19:I23"/>
    <mergeCell ref="J19:J23"/>
    <mergeCell ref="K19:K23"/>
    <mergeCell ref="L19:L23"/>
    <mergeCell ref="M19:M23"/>
  </mergeCells>
  <phoneticPr fontId="2"/>
  <pageMargins left="0.70866141732283472" right="0.70866141732283472" top="0.74803149606299213" bottom="0.74803149606299213" header="0.31496062992125984" footer="0.31496062992125984"/>
  <pageSetup paperSize="9" scale="115" orientation="portrait" r:id="rId1"/>
  <ignoredErrors>
    <ignoredError sqref="C5:C8 F5:F8 H5:H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2026-06-11T10:13:26Z</dcterms:created>
  <dcterms:modified xsi:type="dcterms:W3CDTF">2026-06-11T10:13:44Z</dcterms:modified>
  <cp:category/>
  <cp:contentStatus/>
</cp:coreProperties>
</file>