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FD4F31C8-6C08-450C-BFDD-85E5918FA0F2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資料Ⅱ-５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8" l="1"/>
  <c r="E19" i="8"/>
  <c r="F18" i="8"/>
  <c r="G18" i="8" s="1"/>
  <c r="F17" i="8"/>
  <c r="C16" i="8"/>
  <c r="F13" i="8"/>
  <c r="F16" i="8" s="1"/>
  <c r="E13" i="8"/>
  <c r="E16" i="8" s="1"/>
  <c r="D13" i="8"/>
  <c r="D16" i="8" s="1"/>
  <c r="C13" i="8"/>
  <c r="C18" i="8" s="1"/>
  <c r="F11" i="8"/>
  <c r="F20" i="8" s="1"/>
  <c r="G20" i="8" s="1"/>
  <c r="E11" i="8"/>
  <c r="E20" i="8" s="1"/>
  <c r="D11" i="8"/>
  <c r="D20" i="8" s="1"/>
  <c r="C11" i="8"/>
  <c r="C20" i="8" s="1"/>
  <c r="F10" i="8"/>
  <c r="E10" i="8"/>
  <c r="D10" i="8"/>
  <c r="D19" i="8" s="1"/>
  <c r="C10" i="8"/>
  <c r="C19" i="8" s="1"/>
  <c r="F9" i="8"/>
  <c r="E9" i="8"/>
  <c r="E18" i="8" s="1"/>
  <c r="D9" i="8"/>
  <c r="D18" i="8" s="1"/>
  <c r="C9" i="8"/>
  <c r="F8" i="8"/>
  <c r="E8" i="8"/>
  <c r="E17" i="8" s="1"/>
  <c r="D8" i="8"/>
  <c r="D17" i="8" s="1"/>
  <c r="C8" i="8"/>
  <c r="C17" i="8" s="1"/>
  <c r="F7" i="8"/>
  <c r="F14" i="8" s="1"/>
  <c r="E7" i="8"/>
  <c r="E14" i="8" s="1"/>
  <c r="D7" i="8"/>
  <c r="D14" i="8" s="1"/>
  <c r="C7" i="8"/>
  <c r="C14" i="8" s="1"/>
  <c r="D22" i="8" l="1"/>
  <c r="E22" i="8"/>
  <c r="G19" i="8"/>
  <c r="F22" i="8"/>
  <c r="G16" i="8"/>
  <c r="C22" i="8"/>
  <c r="G17" i="8"/>
</calcChain>
</file>

<file path=xl/sharedStrings.xml><?xml version="1.0" encoding="utf-8"?>
<sst xmlns="http://schemas.openxmlformats.org/spreadsheetml/2006/main" count="41" uniqueCount="23">
  <si>
    <t>20～50ha</t>
    <phoneticPr fontId="2"/>
  </si>
  <si>
    <t>50～100ha</t>
    <phoneticPr fontId="2"/>
  </si>
  <si>
    <t>100ha以上</t>
    <rPh sb="5" eb="7">
      <t>イジョウ</t>
    </rPh>
    <phoneticPr fontId="2"/>
  </si>
  <si>
    <t>単位：ha</t>
    <rPh sb="0" eb="2">
      <t>タンイ</t>
    </rPh>
    <phoneticPr fontId="2"/>
  </si>
  <si>
    <t>１～10ha</t>
    <phoneticPr fontId="2"/>
  </si>
  <si>
    <t>10～20ha</t>
    <phoneticPr fontId="2"/>
  </si>
  <si>
    <t>計</t>
    <rPh sb="0" eb="1">
      <t>ケイ</t>
    </rPh>
    <phoneticPr fontId="9"/>
  </si>
  <si>
    <t>1～3ha未満</t>
    <rPh sb="5" eb="7">
      <t>ミマン</t>
    </rPh>
    <phoneticPr fontId="9"/>
  </si>
  <si>
    <t>３ ～ ５</t>
  </si>
  <si>
    <t>５ ～ 10</t>
  </si>
  <si>
    <t>10 ～ 20</t>
  </si>
  <si>
    <t>20 ～ 30</t>
  </si>
  <si>
    <t>30 ～ 50</t>
  </si>
  <si>
    <t>50 ～ 100</t>
  </si>
  <si>
    <t>100 ～ 500</t>
  </si>
  <si>
    <t>500～1,000</t>
  </si>
  <si>
    <t>1,000ha
以上</t>
  </si>
  <si>
    <t>計</t>
    <rPh sb="0" eb="1">
      <t>ケイ</t>
    </rPh>
    <phoneticPr fontId="5"/>
  </si>
  <si>
    <t>1,000ha
以　上</t>
    <rPh sb="8" eb="9">
      <t>イ</t>
    </rPh>
    <rPh sb="10" eb="11">
      <t>ジョウ</t>
    </rPh>
    <phoneticPr fontId="5"/>
  </si>
  <si>
    <t>合計</t>
    <rPh sb="0" eb="2">
      <t>ゴウケイ</t>
    </rPh>
    <phoneticPr fontId="2"/>
  </si>
  <si>
    <t>単位：万ha</t>
    <rPh sb="0" eb="2">
      <t>タンイ</t>
    </rPh>
    <rPh sb="3" eb="4">
      <t>マン</t>
    </rPh>
    <phoneticPr fontId="2"/>
  </si>
  <si>
    <t>資料：農林水産省「農林業センサス」</t>
    <rPh sb="0" eb="2">
      <t>シリョウ</t>
    </rPh>
    <rPh sb="3" eb="5">
      <t>ノウリン</t>
    </rPh>
    <rPh sb="5" eb="8">
      <t>スイサンショウ</t>
    </rPh>
    <rPh sb="9" eb="12">
      <t>ノウリンギョウ</t>
    </rPh>
    <phoneticPr fontId="2"/>
  </si>
  <si>
    <t>○林家の規模別保有山林面積推移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</si>
</sst>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.5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9C000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>
      <alignment vertical="center"/>
    </xf>
  </cellStyleXfs>
  <cellXfs count="14">
    <xf numFmtId="0" fontId="0" fillId="0" borderId="0" xfId="0"/>
    <xf numFmtId="0" fontId="4" fillId="0" borderId="0" xfId="0" applyFont="1" applyAlignment="1">
      <alignment vertical="center"/>
    </xf>
    <xf numFmtId="10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3" fontId="3" fillId="0" borderId="1" xfId="1" applyNumberFormat="1" applyBorder="1" applyAlignment="1">
      <alignment horizontal="right" vertical="center" shrinkToFit="1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4" fillId="0" borderId="1" xfId="0" applyNumberFormat="1" applyFont="1" applyBorder="1" applyAlignment="1">
      <alignment vertical="center" shrinkToFit="1"/>
    </xf>
    <xf numFmtId="3" fontId="4" fillId="0" borderId="1" xfId="1" applyNumberFormat="1" applyFont="1" applyBorder="1" applyAlignment="1">
      <alignment horizontal="right" vertical="center" shrinkToFit="1"/>
    </xf>
    <xf numFmtId="3" fontId="4" fillId="0" borderId="0" xfId="0" applyNumberFormat="1" applyFont="1" applyAlignment="1">
      <alignment vertical="center"/>
    </xf>
  </cellXfs>
  <cellStyles count="3">
    <cellStyle name="標準" xfId="0" builtinId="0"/>
    <cellStyle name="標準 2" xfId="2" xr:uid="{2C6F7FBE-28F1-4280-B564-F3961859F902}"/>
    <cellStyle name="標準_農業編Ⅳ農業事業体１（継続）" xfId="1" xr:uid="{A338DC11-1B25-4783-BC86-68693CA863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155730268963"/>
          <c:y val="0.15140358523795405"/>
          <c:w val="0.85728310268627073"/>
          <c:h val="0.775852747183159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'資料Ⅱ-５'!$B$7</c:f>
              <c:strCache>
                <c:ptCount val="1"/>
                <c:pt idx="0">
                  <c:v>１～10ha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'資料Ⅱ-５'!$C$6:$F$6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'資料Ⅱ-５'!$C$7:$F$7</c:f>
              <c:numCache>
                <c:formatCode>#,##0</c:formatCode>
                <c:ptCount val="4"/>
                <c:pt idx="0">
                  <c:v>223.23909699999999</c:v>
                </c:pt>
                <c:pt idx="1">
                  <c:v>219.9315</c:v>
                </c:pt>
                <c:pt idx="2">
                  <c:v>201.57140000000001</c:v>
                </c:pt>
                <c:pt idx="3">
                  <c:v>168.0513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96-4509-B707-074223AABE77}"/>
            </c:ext>
          </c:extLst>
        </c:ser>
        <c:ser>
          <c:idx val="1"/>
          <c:order val="1"/>
          <c:tx>
            <c:strRef>
              <c:f>'資料Ⅱ-５'!$B$8</c:f>
              <c:strCache>
                <c:ptCount val="1"/>
                <c:pt idx="0">
                  <c:v>10～20ha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'資料Ⅱ-５'!$C$6:$F$6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'資料Ⅱ-５'!$C$8:$F$8</c:f>
              <c:numCache>
                <c:formatCode>#,##0</c:formatCode>
                <c:ptCount val="4"/>
                <c:pt idx="0">
                  <c:v>83.274120999999994</c:v>
                </c:pt>
                <c:pt idx="1">
                  <c:v>82.5595</c:v>
                </c:pt>
                <c:pt idx="2">
                  <c:v>76.832800000000006</c:v>
                </c:pt>
                <c:pt idx="3">
                  <c:v>64.551000000000002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96-4509-B707-074223AABE77}"/>
            </c:ext>
          </c:extLst>
        </c:ser>
        <c:ser>
          <c:idx val="2"/>
          <c:order val="2"/>
          <c:tx>
            <c:strRef>
              <c:f>'資料Ⅱ-５'!$B$9</c:f>
              <c:strCache>
                <c:ptCount val="1"/>
                <c:pt idx="0">
                  <c:v>20～50ha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'資料Ⅱ-５'!$C$6:$F$6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'資料Ⅱ-５'!$C$9:$F$9</c:f>
              <c:numCache>
                <c:formatCode>#,##0</c:formatCode>
                <c:ptCount val="4"/>
                <c:pt idx="0">
                  <c:v>90.691243999999998</c:v>
                </c:pt>
                <c:pt idx="1">
                  <c:v>90.456800000000001</c:v>
                </c:pt>
                <c:pt idx="2">
                  <c:v>87.657200000000003</c:v>
                </c:pt>
                <c:pt idx="3">
                  <c:v>73.863299999999995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96-4509-B707-074223AABE77}"/>
            </c:ext>
          </c:extLst>
        </c:ser>
        <c:ser>
          <c:idx val="3"/>
          <c:order val="3"/>
          <c:tx>
            <c:strRef>
              <c:f>'資料Ⅱ-５'!$B$10</c:f>
              <c:strCache>
                <c:ptCount val="1"/>
                <c:pt idx="0">
                  <c:v>50～100ha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'資料Ⅱ-５'!$C$6:$F$6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'資料Ⅱ-５'!$C$10:$F$10</c:f>
              <c:numCache>
                <c:formatCode>#,##0</c:formatCode>
                <c:ptCount val="4"/>
                <c:pt idx="0">
                  <c:v>44.095469000000001</c:v>
                </c:pt>
                <c:pt idx="1">
                  <c:v>43.488300000000002</c:v>
                </c:pt>
                <c:pt idx="2">
                  <c:v>43.288499999999999</c:v>
                </c:pt>
                <c:pt idx="3">
                  <c:v>36.555900000000001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96-4509-B707-074223AABE77}"/>
            </c:ext>
          </c:extLst>
        </c:ser>
        <c:ser>
          <c:idx val="4"/>
          <c:order val="4"/>
          <c:tx>
            <c:strRef>
              <c:f>'資料Ⅱ-５'!$B$11</c:f>
              <c:strCache>
                <c:ptCount val="1"/>
                <c:pt idx="0">
                  <c:v>100ha以上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'資料Ⅱ-５'!$C$6:$F$6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'資料Ⅱ-５'!$C$11:$F$11</c:f>
              <c:numCache>
                <c:formatCode>#,##0</c:formatCode>
                <c:ptCount val="4"/>
                <c:pt idx="0">
                  <c:v>77.379260000000016</c:v>
                </c:pt>
                <c:pt idx="1">
                  <c:v>84.819800000000001</c:v>
                </c:pt>
                <c:pt idx="2">
                  <c:v>108.1293</c:v>
                </c:pt>
                <c:pt idx="3">
                  <c:v>116.03060000000001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96-4509-B707-074223AABE77}"/>
            </c:ext>
          </c:extLst>
        </c:ser>
        <c:ser>
          <c:idx val="5"/>
          <c:order val="5"/>
          <c:tx>
            <c:strRef>
              <c:f>'資料Ⅱ-５'!$B$12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'資料Ⅱ-５'!$C$6:$F$6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'資料Ⅱ-５'!$C$12:$F$12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5-5196-4509-B707-074223AABE77}"/>
            </c:ext>
          </c:extLst>
        </c:ser>
        <c:ser>
          <c:idx val="6"/>
          <c:order val="6"/>
          <c:tx>
            <c:strRef>
              <c:f>'資料Ⅱ-５'!$B$13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'資料Ⅱ-５'!$C$6:$F$6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'資料Ⅱ-５'!$C$13:$F$13</c:f>
              <c:numCache>
                <c:formatCode>#,##0</c:formatCode>
                <c:ptCount val="4"/>
                <c:pt idx="0">
                  <c:v>518.67919100000006</c:v>
                </c:pt>
                <c:pt idx="1">
                  <c:v>521.2559</c:v>
                </c:pt>
                <c:pt idx="2">
                  <c:v>517.47929999999997</c:v>
                </c:pt>
                <c:pt idx="3">
                  <c:v>459.0521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96-4509-B707-074223AAB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790496"/>
        <c:axId val="462791152"/>
      </c:barChart>
      <c:catAx>
        <c:axId val="462790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62791152"/>
        <c:crosses val="autoZero"/>
        <c:auto val="1"/>
        <c:lblAlgn val="ctr"/>
        <c:lblOffset val="100"/>
        <c:noMultiLvlLbl val="0"/>
      </c:catAx>
      <c:valAx>
        <c:axId val="462791152"/>
        <c:scaling>
          <c:orientation val="minMax"/>
          <c:max val="600"/>
        </c:scaling>
        <c:delete val="0"/>
        <c:axPos val="l"/>
        <c:numFmt formatCode="#,##0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6279049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25414152940007578"/>
          <c:y val="8.3111865807379545E-2"/>
          <c:w val="0.63712461348437188"/>
          <c:h val="0.10381498330917246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544743</xdr:colOff>
      <xdr:row>22</xdr:row>
      <xdr:rowOff>199661</xdr:rowOff>
    </xdr:from>
    <xdr:to>
      <xdr:col>12</xdr:col>
      <xdr:colOff>127628</xdr:colOff>
      <xdr:row>34</xdr:row>
      <xdr:rowOff>1376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6FDFBCC-30F7-4E6C-A18C-E3E2AAC539F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0.01571</cdr:x>
      <cdr:y>0.05693</cdr:y>
    </cdr:from>
    <cdr:to>
      <cdr:x>0.2097</cdr:x>
      <cdr:y>0.12593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472A7F5-6D9F-4F92-A8AB-C852DA280814}"/>
            </a:ext>
          </a:extLst>
        </cdr:cNvPr>
        <cdr:cNvSpPr txBox="1"/>
      </cdr:nvSpPr>
      <cdr:spPr>
        <a:xfrm xmlns:a="http://schemas.openxmlformats.org/drawingml/2006/main">
          <a:off x="45501" y="144706"/>
          <a:ext cx="561849" cy="175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0.80601</cdr:x>
      <cdr:y>0.91993</cdr:y>
    </cdr:from>
    <cdr:to>
      <cdr:x>1</cdr:x>
      <cdr:y>0.97132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639C0A0-26C8-4948-A154-1077761FD510}"/>
            </a:ext>
          </a:extLst>
        </cdr:cNvPr>
        <cdr:cNvSpPr txBox="1"/>
      </cdr:nvSpPr>
      <cdr:spPr>
        <a:xfrm xmlns:a="http://schemas.openxmlformats.org/drawingml/2006/main">
          <a:off x="4469903" y="4461885"/>
          <a:ext cx="1075814" cy="2492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  <cdr:relSizeAnchor xmlns:cdr="http://schemas.openxmlformats.org/drawingml/2006/chartDrawing">
    <cdr:from>
      <cdr:x>0.23237</cdr:x>
      <cdr:y>0.0236</cdr:y>
    </cdr:from>
    <cdr:to>
      <cdr:x>0.51953</cdr:x>
      <cdr:y>0.08573</cdr:y>
    </cdr:to>
    <cdr:sp macro="" textlink="">
      <cdr:nvSpPr>
        <cdr:cNvPr id="29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C54DEAF2-802A-435A-96BA-8BA281C032CE}"/>
            </a:ext>
          </a:extLst>
        </cdr:cNvPr>
        <cdr:cNvSpPr txBox="1"/>
      </cdr:nvSpPr>
      <cdr:spPr>
        <a:xfrm xmlns:a="http://schemas.openxmlformats.org/drawingml/2006/main">
          <a:off x="672297" y="60839"/>
          <a:ext cx="830835" cy="160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600" b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保有山林面積規模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22075-07B6-47B4-97CB-1C8DCD121038}">
  <dimension ref="A1:N37"/>
  <sheetViews>
    <sheetView tabSelected="1" zoomScale="86" zoomScaleNormal="86" workbookViewId="0"/>
  </sheetViews>
  <sheetFormatPr defaultColWidth="8.625" defaultRowHeight="18" customHeight="1"/>
  <cols>
    <col min="1" max="1" width="8.625" style="1"/>
    <col min="2" max="2" width="14.625" style="1" customWidth="1"/>
    <col min="3" max="6" width="12.125" style="1" customWidth="1"/>
    <col min="7" max="16384" width="8.625" style="1"/>
  </cols>
  <sheetData>
    <row r="1" spans="1:14" ht="18" customHeight="1">
      <c r="A1" s="4" t="s">
        <v>22</v>
      </c>
      <c r="N1" s="8"/>
    </row>
    <row r="2" spans="1:14" ht="18" customHeight="1">
      <c r="I2" s="9"/>
      <c r="N2" s="8"/>
    </row>
    <row r="3" spans="1:14" ht="18" customHeight="1">
      <c r="B3" s="5"/>
    </row>
    <row r="5" spans="1:14" ht="18" customHeight="1">
      <c r="F5" s="6" t="s">
        <v>20</v>
      </c>
      <c r="L5" s="6" t="s">
        <v>3</v>
      </c>
    </row>
    <row r="6" spans="1:14" ht="18" customHeight="1">
      <c r="B6" s="3"/>
      <c r="C6" s="3">
        <v>2005</v>
      </c>
      <c r="D6" s="3">
        <v>2010</v>
      </c>
      <c r="E6" s="3">
        <v>2015</v>
      </c>
      <c r="F6" s="3">
        <v>2020</v>
      </c>
      <c r="H6" s="3"/>
      <c r="I6" s="3">
        <v>2005</v>
      </c>
      <c r="J6" s="3">
        <v>2010</v>
      </c>
      <c r="K6" s="3">
        <v>2015</v>
      </c>
      <c r="L6" s="3">
        <v>2020</v>
      </c>
    </row>
    <row r="7" spans="1:14" ht="18" customHeight="1">
      <c r="B7" s="3" t="s">
        <v>4</v>
      </c>
      <c r="C7" s="12">
        <f t="shared" ref="C7:F11" si="0">I7/10000</f>
        <v>223.23909699999999</v>
      </c>
      <c r="D7" s="12">
        <f t="shared" si="0"/>
        <v>219.9315</v>
      </c>
      <c r="E7" s="12">
        <f t="shared" si="0"/>
        <v>201.57140000000001</v>
      </c>
      <c r="F7" s="12">
        <f t="shared" si="0"/>
        <v>168.0513</v>
      </c>
      <c r="H7" s="3" t="s">
        <v>4</v>
      </c>
      <c r="I7" s="12">
        <v>2232390.9699999997</v>
      </c>
      <c r="J7" s="7">
        <v>2199315</v>
      </c>
      <c r="K7" s="7">
        <v>2015714</v>
      </c>
      <c r="L7" s="7">
        <v>1680513</v>
      </c>
    </row>
    <row r="8" spans="1:14" ht="18" customHeight="1">
      <c r="B8" s="3" t="s">
        <v>5</v>
      </c>
      <c r="C8" s="12">
        <f t="shared" si="0"/>
        <v>83.274120999999994</v>
      </c>
      <c r="D8" s="12">
        <f t="shared" si="0"/>
        <v>82.5595</v>
      </c>
      <c r="E8" s="12">
        <f t="shared" si="0"/>
        <v>76.832800000000006</v>
      </c>
      <c r="F8" s="12">
        <f t="shared" si="0"/>
        <v>64.551000000000002</v>
      </c>
      <c r="H8" s="3" t="s">
        <v>5</v>
      </c>
      <c r="I8" s="12">
        <v>832741.21</v>
      </c>
      <c r="J8" s="7">
        <v>825595</v>
      </c>
      <c r="K8" s="7">
        <v>768328</v>
      </c>
      <c r="L8" s="7">
        <v>645510</v>
      </c>
    </row>
    <row r="9" spans="1:14" ht="18" customHeight="1">
      <c r="B9" s="3" t="s">
        <v>0</v>
      </c>
      <c r="C9" s="12">
        <f t="shared" si="0"/>
        <v>90.691243999999998</v>
      </c>
      <c r="D9" s="12">
        <f t="shared" si="0"/>
        <v>90.456800000000001</v>
      </c>
      <c r="E9" s="12">
        <f t="shared" si="0"/>
        <v>87.657200000000003</v>
      </c>
      <c r="F9" s="12">
        <f t="shared" si="0"/>
        <v>73.863299999999995</v>
      </c>
      <c r="H9" s="3" t="s">
        <v>0</v>
      </c>
      <c r="I9" s="12">
        <v>906912.44</v>
      </c>
      <c r="J9" s="7">
        <v>904568</v>
      </c>
      <c r="K9" s="7">
        <v>876572</v>
      </c>
      <c r="L9" s="7">
        <v>738633</v>
      </c>
    </row>
    <row r="10" spans="1:14" ht="18" customHeight="1">
      <c r="B10" s="3" t="s">
        <v>1</v>
      </c>
      <c r="C10" s="12">
        <f t="shared" si="0"/>
        <v>44.095469000000001</v>
      </c>
      <c r="D10" s="12">
        <f t="shared" si="0"/>
        <v>43.488300000000002</v>
      </c>
      <c r="E10" s="12">
        <f t="shared" si="0"/>
        <v>43.288499999999999</v>
      </c>
      <c r="F10" s="12">
        <f t="shared" si="0"/>
        <v>36.555900000000001</v>
      </c>
      <c r="H10" s="3" t="s">
        <v>1</v>
      </c>
      <c r="I10" s="12">
        <v>440954.69</v>
      </c>
      <c r="J10" s="7">
        <v>434883</v>
      </c>
      <c r="K10" s="7">
        <v>432885</v>
      </c>
      <c r="L10" s="7">
        <v>365559</v>
      </c>
    </row>
    <row r="11" spans="1:14" ht="18" customHeight="1">
      <c r="B11" s="3" t="s">
        <v>2</v>
      </c>
      <c r="C11" s="12">
        <f t="shared" si="0"/>
        <v>77.379260000000016</v>
      </c>
      <c r="D11" s="12">
        <f t="shared" si="0"/>
        <v>84.819800000000001</v>
      </c>
      <c r="E11" s="12">
        <f t="shared" si="0"/>
        <v>108.1293</v>
      </c>
      <c r="F11" s="12">
        <f t="shared" si="0"/>
        <v>116.03060000000001</v>
      </c>
      <c r="H11" s="3" t="s">
        <v>2</v>
      </c>
      <c r="I11" s="12">
        <v>773792.60000000009</v>
      </c>
      <c r="J11" s="7">
        <v>848198</v>
      </c>
      <c r="K11" s="7">
        <v>1081293</v>
      </c>
      <c r="L11" s="7">
        <v>1160306</v>
      </c>
    </row>
    <row r="12" spans="1:14" ht="6" customHeight="1">
      <c r="B12" s="3"/>
      <c r="C12" s="12"/>
      <c r="D12" s="12"/>
      <c r="E12" s="12"/>
      <c r="F12" s="12"/>
      <c r="H12" s="3"/>
      <c r="I12" s="12"/>
      <c r="J12" s="7"/>
      <c r="K12" s="7"/>
      <c r="L12" s="7"/>
    </row>
    <row r="13" spans="1:14" ht="18" customHeight="1">
      <c r="B13" s="3" t="s">
        <v>19</v>
      </c>
      <c r="C13" s="12">
        <f>I13/10000</f>
        <v>518.67919100000006</v>
      </c>
      <c r="D13" s="12">
        <f>J13/10000</f>
        <v>521.2559</v>
      </c>
      <c r="E13" s="12">
        <f>K13/10000</f>
        <v>517.47929999999997</v>
      </c>
      <c r="F13" s="12">
        <f>L13/10000</f>
        <v>459.0521</v>
      </c>
      <c r="H13" s="3" t="s">
        <v>19</v>
      </c>
      <c r="I13" s="11">
        <v>5186791.91</v>
      </c>
      <c r="J13" s="11">
        <v>5212559</v>
      </c>
      <c r="K13" s="11">
        <v>5174793</v>
      </c>
      <c r="L13" s="11">
        <v>4590521</v>
      </c>
    </row>
    <row r="14" spans="1:14" ht="18" customHeight="1">
      <c r="C14" s="13">
        <f>SUM(C7:C12)</f>
        <v>518.67919099999995</v>
      </c>
      <c r="D14" s="13">
        <f t="shared" ref="D14:F14" si="1">SUM(D7:D12)</f>
        <v>521.2559</v>
      </c>
      <c r="E14" s="13">
        <f t="shared" si="1"/>
        <v>517.47919999999999</v>
      </c>
      <c r="F14" s="13">
        <f t="shared" si="1"/>
        <v>459.0521</v>
      </c>
    </row>
    <row r="16" spans="1:14" ht="18" customHeight="1">
      <c r="B16" s="3" t="s">
        <v>4</v>
      </c>
      <c r="C16" s="2">
        <f>C7/C$13</f>
        <v>0.43039917712835324</v>
      </c>
      <c r="D16" s="2">
        <f t="shared" ref="D16:E16" si="2">D7/D$13</f>
        <v>0.42192615949287099</v>
      </c>
      <c r="E16" s="2">
        <f t="shared" si="2"/>
        <v>0.38952553271212981</v>
      </c>
      <c r="F16" s="2">
        <f>F7/F$13</f>
        <v>0.36608328335716139</v>
      </c>
      <c r="G16" s="2">
        <f>F16-C16</f>
        <v>-6.4315893771191845E-2</v>
      </c>
    </row>
    <row r="17" spans="1:7" ht="18" customHeight="1">
      <c r="B17" s="3" t="s">
        <v>5</v>
      </c>
      <c r="C17" s="2">
        <f t="shared" ref="C17:F20" si="3">C8/C$13</f>
        <v>0.1605503410295864</v>
      </c>
      <c r="D17" s="2">
        <f t="shared" si="3"/>
        <v>0.15838573721659555</v>
      </c>
      <c r="E17" s="2">
        <f t="shared" si="3"/>
        <v>0.14847511774867131</v>
      </c>
      <c r="F17" s="2">
        <f t="shared" si="3"/>
        <v>0.14061802570993576</v>
      </c>
      <c r="G17" s="2">
        <f t="shared" ref="G17:G20" si="4">F17-C17</f>
        <v>-1.9932315319650645E-2</v>
      </c>
    </row>
    <row r="18" spans="1:7" ht="18" customHeight="1">
      <c r="B18" s="3" t="s">
        <v>0</v>
      </c>
      <c r="C18" s="2">
        <f t="shared" si="3"/>
        <v>0.17485036140576535</v>
      </c>
      <c r="D18" s="2">
        <f t="shared" si="3"/>
        <v>0.17353626117229562</v>
      </c>
      <c r="E18" s="2">
        <f t="shared" si="3"/>
        <v>0.16939266942658385</v>
      </c>
      <c r="F18" s="2">
        <f t="shared" si="3"/>
        <v>0.16090395839600777</v>
      </c>
      <c r="G18" s="2">
        <f t="shared" si="4"/>
        <v>-1.394640300975758E-2</v>
      </c>
    </row>
    <row r="19" spans="1:7" ht="18" customHeight="1">
      <c r="B19" s="3" t="s">
        <v>1</v>
      </c>
      <c r="C19" s="2">
        <f t="shared" si="3"/>
        <v>8.5014918209818824E-2</v>
      </c>
      <c r="D19" s="2">
        <f t="shared" si="3"/>
        <v>8.3429847029069609E-2</v>
      </c>
      <c r="E19" s="2">
        <f t="shared" si="3"/>
        <v>8.3652621467177529E-2</v>
      </c>
      <c r="F19" s="2">
        <f t="shared" si="3"/>
        <v>7.9633444656935462E-2</v>
      </c>
      <c r="G19" s="2">
        <f t="shared" si="4"/>
        <v>-5.3814735528833618E-3</v>
      </c>
    </row>
    <row r="20" spans="1:7" ht="18" customHeight="1">
      <c r="B20" s="3" t="s">
        <v>2</v>
      </c>
      <c r="C20" s="2">
        <f t="shared" si="3"/>
        <v>0.14918520222647608</v>
      </c>
      <c r="D20" s="2">
        <f t="shared" si="3"/>
        <v>0.16272199508916829</v>
      </c>
      <c r="E20" s="2">
        <f t="shared" si="3"/>
        <v>0.20895386540099287</v>
      </c>
      <c r="F20" s="2">
        <f t="shared" si="3"/>
        <v>0.25276128787995961</v>
      </c>
      <c r="G20" s="2">
        <f t="shared" si="4"/>
        <v>0.10357608565348353</v>
      </c>
    </row>
    <row r="21" spans="1:7" ht="18" customHeight="1">
      <c r="C21" s="2"/>
      <c r="D21" s="2"/>
      <c r="E21" s="2"/>
      <c r="F21" s="2"/>
      <c r="G21" s="2"/>
    </row>
    <row r="22" spans="1:7" ht="18" customHeight="1">
      <c r="C22" s="2">
        <f>SUM(C16:C20)</f>
        <v>1</v>
      </c>
      <c r="D22" s="2">
        <f t="shared" ref="D22:F22" si="5">SUM(D16:D20)</f>
        <v>1</v>
      </c>
      <c r="E22" s="2">
        <f t="shared" si="5"/>
        <v>0.99999980675555533</v>
      </c>
      <c r="F22" s="2">
        <f t="shared" si="5"/>
        <v>1</v>
      </c>
    </row>
    <row r="24" spans="1:7" ht="18" customHeight="1">
      <c r="F24" s="6" t="s">
        <v>3</v>
      </c>
    </row>
    <row r="25" spans="1:7" ht="18" customHeight="1">
      <c r="B25" s="3"/>
      <c r="C25" s="3">
        <v>2005</v>
      </c>
      <c r="D25" s="3">
        <v>2010</v>
      </c>
      <c r="E25" s="3">
        <v>2015</v>
      </c>
      <c r="F25" s="3">
        <v>2020</v>
      </c>
    </row>
    <row r="26" spans="1:7" ht="18" customHeight="1">
      <c r="A26" s="1" t="s">
        <v>17</v>
      </c>
      <c r="B26" s="3" t="s">
        <v>6</v>
      </c>
      <c r="C26" s="3">
        <v>5186791.91</v>
      </c>
      <c r="D26" s="3">
        <v>5212559</v>
      </c>
      <c r="E26" s="3">
        <v>5174793</v>
      </c>
      <c r="F26" s="3">
        <v>4590521</v>
      </c>
    </row>
    <row r="27" spans="1:7" ht="18" customHeight="1">
      <c r="B27" s="3" t="s">
        <v>7</v>
      </c>
      <c r="C27" s="3">
        <v>865145.29</v>
      </c>
      <c r="D27" s="3">
        <v>851646</v>
      </c>
      <c r="E27" s="3">
        <v>770123</v>
      </c>
      <c r="F27" s="3">
        <v>639472</v>
      </c>
    </row>
    <row r="28" spans="1:7" ht="18" customHeight="1">
      <c r="A28" s="1" t="s">
        <v>8</v>
      </c>
      <c r="B28" s="3" t="s">
        <v>8</v>
      </c>
      <c r="C28" s="3">
        <v>585023.43999999994</v>
      </c>
      <c r="D28" s="3">
        <v>571675</v>
      </c>
      <c r="E28" s="3">
        <v>523575</v>
      </c>
      <c r="F28" s="3">
        <v>435511</v>
      </c>
    </row>
    <row r="29" spans="1:7" ht="18" customHeight="1">
      <c r="A29" s="1" t="s">
        <v>9</v>
      </c>
      <c r="B29" s="3" t="s">
        <v>9</v>
      </c>
      <c r="C29" s="3">
        <v>782222.24</v>
      </c>
      <c r="D29" s="3">
        <v>775994</v>
      </c>
      <c r="E29" s="3">
        <v>722016</v>
      </c>
      <c r="F29" s="3">
        <v>605530</v>
      </c>
    </row>
    <row r="30" spans="1:7" ht="18" customHeight="1">
      <c r="A30" s="1" t="s">
        <v>10</v>
      </c>
      <c r="B30" s="3" t="s">
        <v>10</v>
      </c>
      <c r="C30" s="3">
        <v>832741.21</v>
      </c>
      <c r="D30" s="3">
        <v>825595</v>
      </c>
      <c r="E30" s="3">
        <v>768328</v>
      </c>
      <c r="F30" s="3">
        <v>645510</v>
      </c>
    </row>
    <row r="31" spans="1:7" ht="18" customHeight="1">
      <c r="A31" s="1" t="s">
        <v>11</v>
      </c>
      <c r="B31" s="3" t="s">
        <v>11</v>
      </c>
      <c r="C31" s="3">
        <v>440735.17</v>
      </c>
      <c r="D31" s="3">
        <v>442379</v>
      </c>
      <c r="E31" s="3">
        <v>423128</v>
      </c>
      <c r="F31" s="3">
        <v>355406</v>
      </c>
    </row>
    <row r="32" spans="1:7" ht="18" customHeight="1">
      <c r="A32" s="1" t="s">
        <v>12</v>
      </c>
      <c r="B32" s="3" t="s">
        <v>12</v>
      </c>
      <c r="C32" s="3">
        <v>466177.27</v>
      </c>
      <c r="D32" s="3">
        <v>462189</v>
      </c>
      <c r="E32" s="3">
        <v>453444</v>
      </c>
      <c r="F32" s="3">
        <v>383227</v>
      </c>
    </row>
    <row r="33" spans="1:9" ht="18" customHeight="1">
      <c r="A33" s="1" t="s">
        <v>13</v>
      </c>
      <c r="B33" s="3" t="s">
        <v>13</v>
      </c>
      <c r="C33" s="3">
        <v>440954.69</v>
      </c>
      <c r="D33" s="3">
        <v>434883</v>
      </c>
      <c r="E33" s="3">
        <v>432885</v>
      </c>
      <c r="F33" s="3">
        <v>365559</v>
      </c>
    </row>
    <row r="34" spans="1:9" ht="18" customHeight="1">
      <c r="B34" s="3" t="s">
        <v>14</v>
      </c>
      <c r="C34" s="3">
        <v>549293.31000000006</v>
      </c>
      <c r="D34" s="3">
        <v>555512</v>
      </c>
      <c r="E34" s="3">
        <v>608709</v>
      </c>
      <c r="F34" s="3">
        <v>515350</v>
      </c>
    </row>
    <row r="35" spans="1:9" ht="18" customHeight="1">
      <c r="B35" s="3" t="s">
        <v>15</v>
      </c>
      <c r="C35" s="3">
        <v>97924.99</v>
      </c>
      <c r="D35" s="3">
        <v>131054</v>
      </c>
      <c r="E35" s="3">
        <v>149538</v>
      </c>
      <c r="F35" s="3">
        <v>160828</v>
      </c>
    </row>
    <row r="36" spans="1:9" ht="18" customHeight="1">
      <c r="A36" s="1" t="s">
        <v>18</v>
      </c>
      <c r="B36" s="3" t="s">
        <v>16</v>
      </c>
      <c r="C36" s="3">
        <v>126574.3</v>
      </c>
      <c r="D36" s="3">
        <v>161632</v>
      </c>
      <c r="E36" s="3">
        <v>323046</v>
      </c>
      <c r="F36" s="3">
        <v>484128</v>
      </c>
      <c r="I36" s="10"/>
    </row>
    <row r="37" spans="1:9" ht="18" customHeight="1">
      <c r="I37" s="1" t="s">
        <v>21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資料Ⅱ-５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2026-06-11T10:05:45Z</dcterms:created>
  <dcterms:modified xsi:type="dcterms:W3CDTF">2026-06-11T10:05:53Z</dcterms:modified>
</cp:coreProperties>
</file>