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9E821DF6-9A8B-453A-A49A-DDF4824AF130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資料Ⅰ-32" sheetId="2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1" l="1"/>
  <c r="J4" i="21"/>
  <c r="E10" i="21"/>
  <c r="J10" i="21" s="1"/>
  <c r="E9" i="21"/>
  <c r="G9" i="21" s="1"/>
  <c r="E8" i="21"/>
  <c r="J8" i="21" s="1"/>
  <c r="E7" i="21"/>
  <c r="J7" i="21" s="1"/>
  <c r="E6" i="21"/>
  <c r="G6" i="21" s="1"/>
  <c r="J5" i="21"/>
  <c r="E5" i="21"/>
  <c r="G5" i="21" s="1"/>
  <c r="E4" i="21"/>
  <c r="G8" i="21" l="1"/>
  <c r="J9" i="21"/>
  <c r="J6" i="21"/>
  <c r="G7" i="21"/>
  <c r="G10" i="21"/>
</calcChain>
</file>

<file path=xl/sharedStrings.xml><?xml version="1.0" encoding="utf-8"?>
<sst xmlns="http://schemas.openxmlformats.org/spreadsheetml/2006/main" count="19" uniqueCount="19">
  <si>
    <t>PEFC
（万ha）</t>
    <rPh sb="6" eb="7">
      <t>マン</t>
    </rPh>
    <phoneticPr fontId="2"/>
  </si>
  <si>
    <t>認証森林の
割合（％）</t>
    <rPh sb="0" eb="2">
      <t>ニンショウ</t>
    </rPh>
    <rPh sb="2" eb="4">
      <t>シンリン</t>
    </rPh>
    <rPh sb="6" eb="8">
      <t>ワリアイ</t>
    </rPh>
    <phoneticPr fontId="2"/>
  </si>
  <si>
    <t>オーストリア</t>
    <phoneticPr fontId="2"/>
  </si>
  <si>
    <t>スウェーデン</t>
    <phoneticPr fontId="2"/>
  </si>
  <si>
    <t>フィンランド</t>
    <phoneticPr fontId="2"/>
  </si>
  <si>
    <t>ドイツ</t>
    <phoneticPr fontId="2"/>
  </si>
  <si>
    <t>カナダ</t>
    <phoneticPr fontId="2"/>
  </si>
  <si>
    <t>米国</t>
    <rPh sb="0" eb="2">
      <t>ベイコク</t>
    </rPh>
    <phoneticPr fontId="2"/>
  </si>
  <si>
    <t>日本</t>
    <rPh sb="0" eb="2">
      <t>ニホン</t>
    </rPh>
    <phoneticPr fontId="2"/>
  </si>
  <si>
    <t>○主要国における認証森林面積とその割合</t>
    <rPh sb="1" eb="3">
      <t>シュヨウ</t>
    </rPh>
    <rPh sb="3" eb="4">
      <t>コク</t>
    </rPh>
    <rPh sb="8" eb="10">
      <t>ニンショウ</t>
    </rPh>
    <rPh sb="10" eb="12">
      <t>シンリン</t>
    </rPh>
    <rPh sb="12" eb="14">
      <t>メンセキ</t>
    </rPh>
    <rPh sb="17" eb="19">
      <t>ワリアイ</t>
    </rPh>
    <phoneticPr fontId="2"/>
  </si>
  <si>
    <t>FSC
（万ha）</t>
    <rPh sb="5" eb="6">
      <t>マン</t>
    </rPh>
    <phoneticPr fontId="2"/>
  </si>
  <si>
    <t>認証面積
（万ha）</t>
    <rPh sb="0" eb="2">
      <t>ニンショウ</t>
    </rPh>
    <rPh sb="2" eb="4">
      <t>メンセキ</t>
    </rPh>
    <rPh sb="6" eb="7">
      <t>マン</t>
    </rPh>
    <phoneticPr fontId="2"/>
  </si>
  <si>
    <t>森林面積
（万ha）</t>
    <rPh sb="0" eb="2">
      <t>シンリン</t>
    </rPh>
    <rPh sb="2" eb="4">
      <t>メンセキ</t>
    </rPh>
    <rPh sb="6" eb="7">
      <t>マン</t>
    </rPh>
    <phoneticPr fontId="2"/>
  </si>
  <si>
    <t>割合（小数点）</t>
    <rPh sb="0" eb="2">
      <t>ワリアイ</t>
    </rPh>
    <rPh sb="3" eb="6">
      <t>ショウスウテン</t>
    </rPh>
    <phoneticPr fontId="2"/>
  </si>
  <si>
    <t>（計算に使用するのみ）
重複面積（万ha）</t>
    <rPh sb="1" eb="3">
      <t>ケイサン</t>
    </rPh>
    <rPh sb="4" eb="6">
      <t>シヨウ</t>
    </rPh>
    <rPh sb="12" eb="14">
      <t>チョウフク</t>
    </rPh>
    <rPh sb="14" eb="16">
      <t>メンセキ</t>
    </rPh>
    <rPh sb="17" eb="18">
      <t>マン</t>
    </rPh>
    <phoneticPr fontId="2"/>
  </si>
  <si>
    <r>
      <t xml:space="preserve">　　　 </t>
    </r>
    <r>
      <rPr>
        <sz val="11"/>
        <color theme="1"/>
        <rFont val="ＭＳ Ｐゴシック"/>
        <family val="3"/>
        <charset val="128"/>
      </rPr>
      <t xml:space="preserve"> PEFC「PEFC and FSC Dobule Certification（2016-2023）」、FAO「世界森林資源評価</t>
    </r>
    <r>
      <rPr>
        <sz val="11"/>
        <rFont val="ＭＳ Ｐゴシック"/>
        <family val="3"/>
        <charset val="128"/>
      </rPr>
      <t>2025</t>
    </r>
    <r>
      <rPr>
        <sz val="11"/>
        <color theme="1"/>
        <rFont val="ＭＳ Ｐゴシック"/>
        <family val="3"/>
        <charset val="128"/>
      </rPr>
      <t>」</t>
    </r>
    <phoneticPr fontId="2"/>
  </si>
  <si>
    <r>
      <t>資料：FSC「Facts &amp; Figures」(</t>
    </r>
    <r>
      <rPr>
        <sz val="11"/>
        <rFont val="ＭＳ Ｐゴシック"/>
        <family val="3"/>
        <charset val="128"/>
      </rPr>
      <t>2025年12月１日)、PEFC「PEFC Global Statistics」(2025年12月)、</t>
    </r>
    <rPh sb="28" eb="29">
      <t>ネン</t>
    </rPh>
    <rPh sb="31" eb="32">
      <t>ガツ</t>
    </rPh>
    <rPh sb="33" eb="34">
      <t>ニチ</t>
    </rPh>
    <rPh sb="69" eb="70">
      <t>ネン</t>
    </rPh>
    <rPh sb="72" eb="73">
      <t>ガツ</t>
    </rPh>
    <phoneticPr fontId="2"/>
  </si>
  <si>
    <r>
      <t xml:space="preserve">　　　 </t>
    </r>
    <r>
      <rPr>
        <sz val="11"/>
        <rFont val="ＭＳ Ｐゴシック"/>
        <family val="3"/>
        <charset val="128"/>
      </rPr>
      <t xml:space="preserve"> 「SGEC/PEFC-FM認証事業体リスト」（2025年12月）</t>
    </r>
    <r>
      <rPr>
        <sz val="11"/>
        <rFont val="ＭＳ Ｐゴシック"/>
        <family val="3"/>
        <charset val="128"/>
        <scheme val="minor"/>
      </rPr>
      <t>、</t>
    </r>
    <rPh sb="32" eb="33">
      <t>ネン</t>
    </rPh>
    <rPh sb="35" eb="36">
      <t>ガツ</t>
    </rPh>
    <phoneticPr fontId="2"/>
  </si>
  <si>
    <r>
      <t>注：認証面積は、FSC認証とPEFC認証の合計（</t>
    </r>
    <r>
      <rPr>
        <sz val="11"/>
        <rFont val="ＭＳ Ｐゴシック"/>
        <family val="3"/>
        <charset val="128"/>
      </rPr>
      <t>2025年12月時点）から、重複取得面積（2023年中間報告）を差し引いた総数。</t>
    </r>
    <rPh sb="2" eb="4">
      <t>ニンショウ</t>
    </rPh>
    <rPh sb="4" eb="5">
      <t>メン</t>
    </rPh>
    <rPh sb="11" eb="13">
      <t>ニンショウ</t>
    </rPh>
    <rPh sb="18" eb="20">
      <t>ニンショウ</t>
    </rPh>
    <rPh sb="21" eb="23">
      <t>ゴウケイ</t>
    </rPh>
    <rPh sb="22" eb="23">
      <t>ケイ</t>
    </rPh>
    <rPh sb="32" eb="34">
      <t>ジテン</t>
    </rPh>
    <rPh sb="49" eb="50">
      <t>ネン</t>
    </rPh>
    <rPh sb="50" eb="52">
      <t>チュウカン</t>
    </rPh>
    <rPh sb="52" eb="54">
      <t>ホウコク</t>
    </rPh>
    <rPh sb="58" eb="60">
      <t>チョウフク</t>
    </rPh>
    <rPh sb="61" eb="63">
      <t>ソウスウホウコクメンセキサヒソウスウ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</si>
</sst>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#,##0.000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color theme="0" tint="-0.249977111117893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0" tint="-0.249977111117893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178" fontId="6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7" fillId="2" borderId="2" xfId="0" applyNumberFormat="1" applyFont="1" applyFill="1" applyBorder="1" applyAlignment="1">
      <alignment horizontal="right" vertical="center" indent="2"/>
    </xf>
    <xf numFmtId="0" fontId="8" fillId="0" borderId="0" xfId="0" applyFont="1" applyAlignment="1">
      <alignment horizontal="center" vertical="center"/>
    </xf>
    <xf numFmtId="177" fontId="8" fillId="2" borderId="0" xfId="0" applyNumberFormat="1" applyFont="1" applyFill="1" applyAlignment="1">
      <alignment horizontal="right" vertical="center" indent="2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distributed" vertical="center" indent="1"/>
    </xf>
    <xf numFmtId="176" fontId="11" fillId="0" borderId="1" xfId="0" applyNumberFormat="1" applyFont="1" applyBorder="1" applyAlignment="1">
      <alignment horizontal="right" vertical="center" indent="1"/>
    </xf>
    <xf numFmtId="176" fontId="11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5" xfId="1" xr:uid="{5A37779A-D914-474E-B428-F80C49B794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9906-2007-4E28-883D-7053E6678CD4}">
  <sheetPr>
    <pageSetUpPr fitToPage="1"/>
  </sheetPr>
  <dimension ref="A1:O15"/>
  <sheetViews>
    <sheetView showGridLines="0" tabSelected="1" zoomScaleNormal="100" workbookViewId="0"/>
  </sheetViews>
  <sheetFormatPr defaultRowHeight="13.5" x14ac:dyDescent="0.15"/>
  <cols>
    <col min="1" max="1" width="3" customWidth="1"/>
    <col min="2" max="2" width="14.25" customWidth="1"/>
    <col min="3" max="6" width="7.625" customWidth="1"/>
    <col min="7" max="7" width="8.625" customWidth="1"/>
    <col min="10" max="10" width="14.625" customWidth="1"/>
    <col min="11" max="15" width="15.625" customWidth="1"/>
  </cols>
  <sheetData>
    <row r="1" spans="1:15" ht="17.25" x14ac:dyDescent="0.15">
      <c r="A1" s="14" t="s">
        <v>9</v>
      </c>
      <c r="B1" s="14"/>
    </row>
    <row r="3" spans="1:15" s="1" customFormat="1" ht="34.5" customHeight="1" x14ac:dyDescent="0.15">
      <c r="B3" s="20"/>
      <c r="C3" s="21" t="s">
        <v>10</v>
      </c>
      <c r="D3" s="21" t="s">
        <v>0</v>
      </c>
      <c r="E3" s="21" t="s">
        <v>11</v>
      </c>
      <c r="F3" s="21" t="s">
        <v>12</v>
      </c>
      <c r="G3" s="21" t="s">
        <v>1</v>
      </c>
      <c r="H3" s="13"/>
      <c r="I3" s="13"/>
      <c r="J3" s="16" t="s">
        <v>13</v>
      </c>
      <c r="K3" s="10" t="s">
        <v>14</v>
      </c>
      <c r="M3" s="7"/>
      <c r="N3" s="2"/>
      <c r="O3" s="2"/>
    </row>
    <row r="4" spans="1:15" ht="15" customHeight="1" x14ac:dyDescent="0.15">
      <c r="B4" s="22" t="s">
        <v>2</v>
      </c>
      <c r="C4" s="23">
        <v>5.8700000000000002E-2</v>
      </c>
      <c r="D4" s="23">
        <v>342.72129999999999</v>
      </c>
      <c r="E4" s="23">
        <f t="shared" ref="E4:E10" si="0">SUM(C4:D4)-K4</f>
        <v>342.72129999999999</v>
      </c>
      <c r="F4" s="23">
        <v>390</v>
      </c>
      <c r="G4" s="24">
        <f>E4/F4*100</f>
        <v>87.877256410256408</v>
      </c>
      <c r="H4" s="15"/>
      <c r="I4" s="4"/>
      <c r="J4" s="17">
        <f>E4/F4*100</f>
        <v>87.877256410256408</v>
      </c>
      <c r="K4" s="11">
        <v>5.8700000000000002E-2</v>
      </c>
      <c r="L4" s="6"/>
      <c r="M4" s="12"/>
      <c r="N4" s="5"/>
      <c r="O4" s="3"/>
    </row>
    <row r="5" spans="1:15" ht="15" customHeight="1" x14ac:dyDescent="0.15">
      <c r="B5" s="22" t="s">
        <v>3</v>
      </c>
      <c r="C5" s="23">
        <v>1907.2516000000001</v>
      </c>
      <c r="D5" s="23">
        <v>1640.3412000000001</v>
      </c>
      <c r="E5" s="23">
        <f>SUM(C5:D5)-K5</f>
        <v>2283.6088000000004</v>
      </c>
      <c r="F5" s="23">
        <v>2793</v>
      </c>
      <c r="G5" s="24">
        <f>E5/F5*100</f>
        <v>81.761861797350534</v>
      </c>
      <c r="H5" s="15"/>
      <c r="J5" s="17">
        <f>E5/F5*100</f>
        <v>81.761861797350534</v>
      </c>
      <c r="K5" s="11">
        <v>1263.9839999999999</v>
      </c>
      <c r="L5" s="6"/>
      <c r="M5" s="12"/>
      <c r="N5" s="5"/>
      <c r="O5" s="3"/>
    </row>
    <row r="6" spans="1:15" ht="15" customHeight="1" x14ac:dyDescent="0.15">
      <c r="B6" s="22" t="s">
        <v>4</v>
      </c>
      <c r="C6" s="23">
        <v>258.51830000000001</v>
      </c>
      <c r="D6" s="23">
        <v>1714.5300999999999</v>
      </c>
      <c r="E6" s="23">
        <f>SUM(C6:D6)-K6</f>
        <v>1750.6442</v>
      </c>
      <c r="F6" s="23">
        <v>2254</v>
      </c>
      <c r="G6" s="24">
        <f>E6/F6*100</f>
        <v>77.668331854480925</v>
      </c>
      <c r="H6" s="15"/>
      <c r="I6" s="4"/>
      <c r="J6" s="17">
        <f>E6/F6*100</f>
        <v>77.668331854480925</v>
      </c>
      <c r="K6" s="11">
        <v>222.4042</v>
      </c>
      <c r="L6" s="6"/>
      <c r="M6" s="12"/>
      <c r="N6" s="5"/>
      <c r="O6" s="3"/>
    </row>
    <row r="7" spans="1:15" ht="15" customHeight="1" x14ac:dyDescent="0.15">
      <c r="B7" s="22" t="s">
        <v>5</v>
      </c>
      <c r="C7" s="23">
        <v>117.52800000000001</v>
      </c>
      <c r="D7" s="23">
        <v>884.64329999999995</v>
      </c>
      <c r="E7" s="23">
        <f t="shared" si="0"/>
        <v>862.47129999999993</v>
      </c>
      <c r="F7" s="23">
        <v>1148</v>
      </c>
      <c r="G7" s="24">
        <f t="shared" ref="G7:G10" si="1">E7/F7*100</f>
        <v>75.128162020905918</v>
      </c>
      <c r="H7" s="15"/>
      <c r="I7" s="4"/>
      <c r="J7" s="17">
        <f t="shared" ref="J7:J10" si="2">E7/F7*100</f>
        <v>75.128162020905918</v>
      </c>
      <c r="K7" s="11">
        <v>139.69999999999999</v>
      </c>
      <c r="L7" s="6"/>
      <c r="M7" s="6"/>
      <c r="N7" s="5"/>
      <c r="O7" s="3"/>
    </row>
    <row r="8" spans="1:15" ht="15" customHeight="1" x14ac:dyDescent="0.15">
      <c r="B8" s="22" t="s">
        <v>6</v>
      </c>
      <c r="C8" s="23">
        <v>4493.7028</v>
      </c>
      <c r="D8" s="23">
        <v>12783.0751</v>
      </c>
      <c r="E8" s="23">
        <f t="shared" si="0"/>
        <v>15590.947800000002</v>
      </c>
      <c r="F8" s="23">
        <v>36882</v>
      </c>
      <c r="G8" s="24">
        <f t="shared" si="1"/>
        <v>42.272511794371241</v>
      </c>
      <c r="H8" s="15"/>
      <c r="I8" s="4"/>
      <c r="J8" s="17">
        <f t="shared" si="2"/>
        <v>42.272511794371241</v>
      </c>
      <c r="K8" s="11">
        <v>1685.8300999999999</v>
      </c>
      <c r="L8" s="6"/>
      <c r="M8" s="6"/>
      <c r="N8" s="5"/>
      <c r="O8" s="3"/>
    </row>
    <row r="9" spans="1:15" ht="15" customHeight="1" x14ac:dyDescent="0.15">
      <c r="B9" s="22" t="s">
        <v>7</v>
      </c>
      <c r="C9" s="23">
        <v>1457.6584</v>
      </c>
      <c r="D9" s="23">
        <v>3346.7793000000001</v>
      </c>
      <c r="E9" s="23">
        <f t="shared" si="0"/>
        <v>4029.3714000000004</v>
      </c>
      <c r="F9" s="23">
        <v>30890</v>
      </c>
      <c r="G9" s="24">
        <f t="shared" si="1"/>
        <v>13.044258336031078</v>
      </c>
      <c r="H9" s="15"/>
      <c r="I9" s="4"/>
      <c r="J9" s="17">
        <f t="shared" si="2"/>
        <v>13.044258336031078</v>
      </c>
      <c r="K9" s="11">
        <v>775.06629999999996</v>
      </c>
      <c r="L9" s="6"/>
      <c r="M9" s="6"/>
      <c r="N9" s="5"/>
      <c r="O9" s="3"/>
    </row>
    <row r="10" spans="1:15" ht="15" customHeight="1" x14ac:dyDescent="0.15">
      <c r="B10" s="22" t="s">
        <v>8</v>
      </c>
      <c r="C10" s="23">
        <v>42.710099999999997</v>
      </c>
      <c r="D10" s="23">
        <v>220.76456066999998</v>
      </c>
      <c r="E10" s="23">
        <f t="shared" si="0"/>
        <v>258.94056066999997</v>
      </c>
      <c r="F10" s="23">
        <v>2491</v>
      </c>
      <c r="G10" s="24">
        <f t="shared" si="1"/>
        <v>10.395044587314329</v>
      </c>
      <c r="H10" s="15"/>
      <c r="I10" s="4"/>
      <c r="J10" s="17">
        <f t="shared" si="2"/>
        <v>10.395044587314329</v>
      </c>
      <c r="K10" s="11">
        <v>4.5340999999999996</v>
      </c>
      <c r="L10" s="6"/>
      <c r="M10" s="6"/>
      <c r="N10" s="5"/>
      <c r="O10" s="3"/>
    </row>
    <row r="11" spans="1:15" ht="18" customHeight="1" x14ac:dyDescent="0.15">
      <c r="B11" s="4" t="s">
        <v>18</v>
      </c>
      <c r="C11" s="13"/>
      <c r="D11" s="13"/>
      <c r="E11" s="4"/>
      <c r="F11" s="4"/>
      <c r="G11" s="4"/>
      <c r="H11" s="4"/>
      <c r="I11" s="4"/>
      <c r="J11" s="4"/>
      <c r="L11" s="4"/>
      <c r="M11" s="4"/>
    </row>
    <row r="12" spans="1:15" s="9" customFormat="1" ht="18" customHeight="1" x14ac:dyDescent="0.15">
      <c r="B12" s="19" t="s">
        <v>16</v>
      </c>
      <c r="C12" s="19"/>
      <c r="D12" s="19"/>
      <c r="E12" s="19"/>
      <c r="F12" s="19"/>
      <c r="G12" s="19"/>
      <c r="H12" s="19"/>
      <c r="I12" s="19"/>
      <c r="J12" s="19"/>
      <c r="K12" s="18"/>
      <c r="L12" s="8"/>
      <c r="M12" s="8"/>
    </row>
    <row r="13" spans="1:15" ht="18" customHeight="1" x14ac:dyDescent="0.15">
      <c r="B13" s="19" t="s">
        <v>17</v>
      </c>
      <c r="C13" s="4"/>
      <c r="D13" s="4"/>
      <c r="E13" s="4"/>
      <c r="F13" s="4"/>
      <c r="G13" s="4"/>
      <c r="H13" s="4"/>
      <c r="I13" s="4"/>
      <c r="J13" s="4"/>
    </row>
    <row r="14" spans="1:15" ht="18" customHeight="1" x14ac:dyDescent="0.15">
      <c r="A14" s="4"/>
      <c r="B14" s="18" t="s">
        <v>15</v>
      </c>
      <c r="C14" s="4"/>
      <c r="D14" s="4"/>
      <c r="E14" s="4"/>
      <c r="F14" s="4"/>
      <c r="G14" s="4"/>
      <c r="H14" s="4"/>
      <c r="I14" s="4"/>
    </row>
    <row r="15" spans="1:15" ht="12.95" customHeight="1" x14ac:dyDescent="0.15">
      <c r="A15" s="4"/>
      <c r="B15" s="4"/>
      <c r="C15" s="4"/>
      <c r="D15" s="4"/>
      <c r="E15" s="4"/>
      <c r="F15" s="4"/>
      <c r="G15" s="4"/>
      <c r="H15" s="4"/>
      <c r="I15" s="4"/>
    </row>
  </sheetData>
  <phoneticPr fontId="9"/>
  <pageMargins left="0.9055118110236221" right="0.9055118110236221" top="0.78740157480314965" bottom="0.78740157480314965" header="0.31496062992125984" footer="0.31496062992125984"/>
  <pageSetup paperSize="9" fitToHeight="0" orientation="landscape" r:id="rId1"/>
  <headerFooter differentFirst="1">
    <firstHeader>&amp;L機密性○情報&amp;R○○限り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資料Ⅰ-32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2026-06-30T11:19:05Z</dcterms:created>
  <dcterms:modified xsi:type="dcterms:W3CDTF">2026-06-30T11:19:10Z</dcterms:modified>
  <cp:category/>
  <cp:contentStatus/>
</cp:coreProperties>
</file>