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47983930-264D-404E-A9A3-EED8ECF11576}" xr6:coauthVersionLast="47" xr6:coauthVersionMax="47" xr10:uidLastSave="{00000000-0000-0000-0000-000000000000}"/>
  <bookViews>
    <workbookView xWindow="31545" yWindow="1050" windowWidth="21600" windowHeight="13005" xr2:uid="{C1330238-A24D-4E39-BF5E-89B577634E0C}"/>
  </bookViews>
  <sheets>
    <sheet name="61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'61'!$A$1:$L$29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8" i="1" l="1"/>
  <c r="D28" i="1"/>
  <c r="C28" i="1"/>
  <c r="L27" i="1"/>
  <c r="I26" i="1"/>
  <c r="F26" i="1"/>
  <c r="E26" i="1"/>
  <c r="L25" i="1"/>
  <c r="L23" i="1"/>
  <c r="J22" i="1"/>
  <c r="I22" i="1"/>
  <c r="K21" i="1"/>
  <c r="K24" i="1" s="1"/>
  <c r="J21" i="1"/>
  <c r="J28" i="1" s="1"/>
  <c r="I21" i="1"/>
  <c r="I28" i="1" s="1"/>
  <c r="H21" i="1"/>
  <c r="H22" i="1" s="1"/>
  <c r="G21" i="1"/>
  <c r="G22" i="1" s="1"/>
  <c r="F21" i="1"/>
  <c r="F24" i="1" s="1"/>
  <c r="E21" i="1"/>
  <c r="E24" i="1" s="1"/>
  <c r="D21" i="1"/>
  <c r="D26" i="1" s="1"/>
  <c r="C21" i="1"/>
  <c r="C26" i="1" s="1"/>
  <c r="H20" i="1"/>
  <c r="D20" i="1"/>
  <c r="L19" i="1"/>
  <c r="L17" i="1"/>
  <c r="K16" i="1"/>
  <c r="J16" i="1"/>
  <c r="F16" i="1"/>
  <c r="L15" i="1"/>
  <c r="K14" i="1"/>
  <c r="G14" i="1"/>
  <c r="K13" i="1"/>
  <c r="K20" i="1" s="1"/>
  <c r="J13" i="1"/>
  <c r="J14" i="1" s="1"/>
  <c r="I13" i="1"/>
  <c r="I16" i="1" s="1"/>
  <c r="H13" i="1"/>
  <c r="H18" i="1" s="1"/>
  <c r="G13" i="1"/>
  <c r="G20" i="1" s="1"/>
  <c r="F13" i="1"/>
  <c r="F20" i="1" s="1"/>
  <c r="E13" i="1"/>
  <c r="E18" i="1" s="1"/>
  <c r="D13" i="1"/>
  <c r="D18" i="1" s="1"/>
  <c r="C13" i="1"/>
  <c r="K12" i="1"/>
  <c r="J11" i="1"/>
  <c r="I11" i="1"/>
  <c r="I12" i="1" s="1"/>
  <c r="H11" i="1"/>
  <c r="H12" i="1" s="1"/>
  <c r="G11" i="1"/>
  <c r="G12" i="1" s="1"/>
  <c r="F11" i="1"/>
  <c r="E11" i="1"/>
  <c r="E12" i="1" s="1"/>
  <c r="D11" i="1"/>
  <c r="D12" i="1" s="1"/>
  <c r="K10" i="1"/>
  <c r="J9" i="1"/>
  <c r="I9" i="1"/>
  <c r="I10" i="1" s="1"/>
  <c r="H9" i="1"/>
  <c r="H10" i="1" s="1"/>
  <c r="G9" i="1"/>
  <c r="G10" i="1" s="1"/>
  <c r="F9" i="1"/>
  <c r="E9" i="1"/>
  <c r="E10" i="1" s="1"/>
  <c r="D9" i="1"/>
  <c r="D10" i="1" s="1"/>
  <c r="K8" i="1"/>
  <c r="J7" i="1"/>
  <c r="I7" i="1"/>
  <c r="I8" i="1" s="1"/>
  <c r="H7" i="1"/>
  <c r="H8" i="1" s="1"/>
  <c r="G7" i="1"/>
  <c r="G8" i="1" s="1"/>
  <c r="F7" i="1"/>
  <c r="E7" i="1"/>
  <c r="E8" i="1" s="1"/>
  <c r="D7" i="1"/>
  <c r="D8" i="1" s="1"/>
  <c r="K6" i="1"/>
  <c r="K5" i="1"/>
  <c r="I5" i="1"/>
  <c r="I6" i="1" s="1"/>
  <c r="H5" i="1"/>
  <c r="H6" i="1" s="1"/>
  <c r="G5" i="1"/>
  <c r="G6" i="1" s="1"/>
  <c r="E5" i="1"/>
  <c r="D5" i="1"/>
  <c r="L7" i="1" l="1"/>
  <c r="L9" i="1"/>
  <c r="L11" i="1"/>
  <c r="I20" i="1"/>
  <c r="H24" i="1"/>
  <c r="J5" i="1"/>
  <c r="D16" i="1"/>
  <c r="K18" i="1"/>
  <c r="J20" i="1"/>
  <c r="K22" i="1"/>
  <c r="I24" i="1"/>
  <c r="G26" i="1"/>
  <c r="E28" i="1"/>
  <c r="I18" i="1"/>
  <c r="J18" i="1"/>
  <c r="L13" i="1"/>
  <c r="E16" i="1"/>
  <c r="J24" i="1"/>
  <c r="H26" i="1"/>
  <c r="F28" i="1"/>
  <c r="H14" i="1"/>
  <c r="G16" i="1"/>
  <c r="F18" i="1"/>
  <c r="E20" i="1"/>
  <c r="L21" i="1"/>
  <c r="D24" i="1"/>
  <c r="J26" i="1"/>
  <c r="H28" i="1"/>
  <c r="G24" i="1"/>
  <c r="C24" i="1"/>
  <c r="G28" i="1"/>
  <c r="F5" i="1"/>
  <c r="F10" i="1" s="1"/>
  <c r="I14" i="1"/>
  <c r="H16" i="1"/>
  <c r="G18" i="1"/>
  <c r="K26" i="1"/>
  <c r="F12" i="1" l="1"/>
  <c r="F8" i="1"/>
  <c r="L5" i="1"/>
  <c r="J6" i="1"/>
  <c r="J12" i="1"/>
  <c r="J10" i="1"/>
  <c r="J8" i="1"/>
</calcChain>
</file>

<file path=xl/sharedStrings.xml><?xml version="1.0" encoding="utf-8"?>
<sst xmlns="http://schemas.openxmlformats.org/spreadsheetml/2006/main" count="28" uniqueCount="21">
  <si>
    <t>61　林業等に対する金融機関別の貸付残高</t>
    <phoneticPr fontId="3"/>
  </si>
  <si>
    <t>(単位：十億円)</t>
    <rPh sb="1" eb="3">
      <t>タンイ</t>
    </rPh>
    <rPh sb="4" eb="5">
      <t>10</t>
    </rPh>
    <rPh sb="5" eb="7">
      <t>オクエン</t>
    </rPh>
    <phoneticPr fontId="3"/>
  </si>
  <si>
    <t>H12年度
(2000)</t>
    <rPh sb="3" eb="5">
      <t>ネンド</t>
    </rPh>
    <phoneticPr fontId="3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</si>
  <si>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</si>
  <si>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</si>
  <si>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</si>
  <si>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</si>
  <si>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</si>
  <si>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</si>
  <si>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</si>
  <si>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3"/>
  </si>
  <si>
    <t>対前年度
増減率(％)</t>
    <rPh sb="0" eb="1">
      <t>タイ</t>
    </rPh>
    <rPh sb="1" eb="3">
      <t>ゼンネン</t>
    </rPh>
    <rPh sb="3" eb="4">
      <t>ド</t>
    </rPh>
    <rPh sb="5" eb="7">
      <t>ゾウゲン</t>
    </rPh>
    <rPh sb="7" eb="8">
      <t>リツ</t>
    </rPh>
    <phoneticPr fontId="3"/>
  </si>
  <si>
    <t>総　　　　計</t>
    <rPh sb="0" eb="6">
      <t>ソウケイ</t>
    </rPh>
    <phoneticPr fontId="3"/>
  </si>
  <si>
    <t>合計</t>
    <rPh sb="0" eb="2">
      <t>ゴウケイ</t>
    </rPh>
    <phoneticPr fontId="3"/>
  </si>
  <si>
    <t>一般金融機関</t>
    <rPh sb="0" eb="2">
      <t>イッパン</t>
    </rPh>
    <rPh sb="2" eb="4">
      <t>キンユウ</t>
    </rPh>
    <rPh sb="4" eb="6">
      <t>キカン</t>
    </rPh>
    <phoneticPr fontId="3"/>
  </si>
  <si>
    <t>系統金融機関</t>
    <rPh sb="0" eb="2">
      <t>ケイトウ</t>
    </rPh>
    <rPh sb="2" eb="4">
      <t>キンユウ</t>
    </rPh>
    <rPh sb="4" eb="6">
      <t>キカン</t>
    </rPh>
    <phoneticPr fontId="3"/>
  </si>
  <si>
    <t>政策金融機関</t>
    <rPh sb="0" eb="2">
      <t>セイサク</t>
    </rPh>
    <rPh sb="2" eb="4">
      <t>キンユウ</t>
    </rPh>
    <rPh sb="4" eb="6">
      <t>キカン</t>
    </rPh>
    <phoneticPr fontId="3"/>
  </si>
  <si>
    <t>林　　　　業</t>
    <rPh sb="0" eb="1">
      <t>リン</t>
    </rPh>
    <rPh sb="5" eb="6">
      <t>ギョウ</t>
    </rPh>
    <phoneticPr fontId="3"/>
  </si>
  <si>
    <t>小計</t>
    <rPh sb="0" eb="2">
      <t>ショウケイ</t>
    </rPh>
    <phoneticPr fontId="3"/>
  </si>
  <si>
    <t>木材・木製品製造業</t>
    <rPh sb="0" eb="2">
      <t>モクザイ</t>
    </rPh>
    <rPh sb="3" eb="6">
      <t>モクセイヒン</t>
    </rPh>
    <rPh sb="6" eb="9">
      <t>セイゾウギョウ</t>
    </rPh>
    <phoneticPr fontId="3"/>
  </si>
  <si>
    <t>注１：各年度末時点の数値。
　２：系統金融機関とは、商工組合中央金庫、農林中央金庫。
　３：政策金融機関とは、日本政策金融公庫、沖縄振興開発金融公庫、日本政策投資銀行。
　４：(　)内は、合計、小計に対する割合。
　５：平成17(2005)年度の政策金融機関には、日本政策投資銀行の貸付残高を含まない。
　６：平成22(2010)年度以降の一般金融機関、農林中央金庫及び日本政策投信銀行の林業貸付残高は、農・林業の合計値。
　７：計の不一致は四捨五入による。
資料：一般金融機関は日本銀行調査統計局「日本銀行統計」、商工組合中央金庫、農林中央金庫は各金庫の資料、日本政策金融公庫、沖縄振興開発金融公庫は各公庫の資料、日本政策投資銀行は同銀行の資料。
　</t>
    <rPh sb="0" eb="1">
      <t>チュウ</t>
    </rPh>
    <rPh sb="3" eb="6">
      <t>カクネンド</t>
    </rPh>
    <rPh sb="6" eb="7">
      <t>マツ</t>
    </rPh>
    <rPh sb="7" eb="9">
      <t>ジテン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</si>
</sst>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0.0\ ;&quot;▲ &quot;0.0\ "/>
    <numFmt numFmtId="178" formatCode="0\ ;&quot;▲&quot;\ 0\ "/>
    <numFmt numFmtId="179" formatCode="\(#,##0\)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</cellStyleXfs>
  <cellXfs count="61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0" xfId="0" applyFont="1"/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255"/>
    </xf>
    <xf numFmtId="0" fontId="6" fillId="0" borderId="3" xfId="0" applyFont="1" applyBorder="1" applyAlignment="1">
      <alignment horizontal="distributed" vertical="center" indent="2"/>
    </xf>
    <xf numFmtId="176" fontId="5" fillId="0" borderId="3" xfId="2" applyNumberFormat="1" applyFont="1" applyFill="1" applyBorder="1" applyAlignment="1">
      <alignment vertical="center"/>
    </xf>
    <xf numFmtId="177" fontId="5" fillId="0" borderId="3" xfId="1" applyNumberFormat="1" applyFont="1" applyFill="1" applyBorder="1" applyAlignment="1">
      <alignment vertical="center"/>
    </xf>
    <xf numFmtId="38" fontId="6" fillId="0" borderId="9" xfId="3" applyFont="1" applyFill="1" applyBorder="1" applyAlignment="1"/>
    <xf numFmtId="178" fontId="6" fillId="0" borderId="0" xfId="0" applyNumberFormat="1" applyFont="1" applyAlignment="1">
      <alignment vertical="center"/>
    </xf>
    <xf numFmtId="0" fontId="6" fillId="0" borderId="9" xfId="0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distributed" vertical="center" indent="2"/>
    </xf>
    <xf numFmtId="179" fontId="5" fillId="0" borderId="10" xfId="0" applyNumberFormat="1" applyFont="1" applyBorder="1" applyAlignment="1">
      <alignment vertical="center"/>
    </xf>
    <xf numFmtId="179" fontId="5" fillId="0" borderId="9" xfId="0" applyNumberFormat="1" applyFont="1" applyBorder="1" applyAlignment="1">
      <alignment vertical="center"/>
    </xf>
    <xf numFmtId="177" fontId="5" fillId="0" borderId="10" xfId="1" applyNumberFormat="1" applyFont="1" applyFill="1" applyBorder="1" applyAlignment="1">
      <alignment vertical="center"/>
    </xf>
    <xf numFmtId="178" fontId="6" fillId="0" borderId="9" xfId="0" applyNumberFormat="1" applyFont="1" applyBorder="1"/>
    <xf numFmtId="0" fontId="6" fillId="0" borderId="1" xfId="0" applyFont="1" applyBorder="1" applyAlignment="1">
      <alignment horizontal="distributed" vertical="center" indent="1"/>
    </xf>
    <xf numFmtId="176" fontId="5" fillId="0" borderId="3" xfId="3" applyNumberFormat="1" applyFont="1" applyFill="1" applyBorder="1" applyAlignment="1">
      <alignment vertical="center"/>
    </xf>
    <xf numFmtId="176" fontId="5" fillId="0" borderId="3" xfId="1" applyNumberFormat="1" applyFont="1" applyFill="1" applyBorder="1" applyAlignment="1">
      <alignment vertical="center"/>
    </xf>
    <xf numFmtId="178" fontId="6" fillId="0" borderId="0" xfId="0" applyNumberFormat="1" applyFont="1"/>
    <xf numFmtId="0" fontId="6" fillId="0" borderId="9" xfId="0" applyFont="1" applyBorder="1" applyAlignment="1">
      <alignment horizontal="distributed" vertical="center" indent="1"/>
    </xf>
    <xf numFmtId="179" fontId="5" fillId="0" borderId="10" xfId="1" applyNumberFormat="1" applyFont="1" applyFill="1" applyBorder="1" applyAlignment="1">
      <alignment vertical="center"/>
    </xf>
    <xf numFmtId="176" fontId="5" fillId="0" borderId="10" xfId="2" applyNumberFormat="1" applyFont="1" applyFill="1" applyBorder="1" applyAlignment="1">
      <alignment vertical="center"/>
    </xf>
    <xf numFmtId="176" fontId="5" fillId="0" borderId="10" xfId="1" applyNumberFormat="1" applyFont="1" applyFill="1" applyBorder="1" applyAlignment="1">
      <alignment vertical="center"/>
    </xf>
    <xf numFmtId="0" fontId="6" fillId="0" borderId="9" xfId="0" applyFont="1" applyBorder="1" applyAlignment="1">
      <alignment horizontal="distributed" vertical="center"/>
    </xf>
    <xf numFmtId="177" fontId="5" fillId="0" borderId="10" xfId="1" applyNumberFormat="1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176" fontId="5" fillId="0" borderId="10" xfId="3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distributed" vertical="center" indent="1"/>
    </xf>
    <xf numFmtId="179" fontId="5" fillId="0" borderId="7" xfId="0" applyNumberFormat="1" applyFont="1" applyBorder="1" applyAlignment="1">
      <alignment vertical="center"/>
    </xf>
    <xf numFmtId="179" fontId="5" fillId="0" borderId="7" xfId="1" applyNumberFormat="1" applyFont="1" applyFill="1" applyBorder="1" applyAlignment="1">
      <alignment vertical="center"/>
    </xf>
    <xf numFmtId="177" fontId="5" fillId="0" borderId="7" xfId="1" applyNumberFormat="1" applyFont="1" applyFill="1" applyBorder="1" applyAlignment="1">
      <alignment horizontal="right" vertical="center"/>
    </xf>
    <xf numFmtId="0" fontId="6" fillId="0" borderId="3" xfId="0" applyFont="1" applyBorder="1" applyAlignment="1">
      <alignment horizontal="center" vertical="center" textRotation="255"/>
    </xf>
    <xf numFmtId="176" fontId="5" fillId="0" borderId="9" xfId="3" applyNumberFormat="1" applyFont="1" applyFill="1" applyBorder="1" applyAlignment="1">
      <alignment vertical="center"/>
    </xf>
    <xf numFmtId="0" fontId="6" fillId="0" borderId="10" xfId="0" applyFont="1" applyBorder="1" applyAlignment="1">
      <alignment horizontal="center" vertical="center" textRotation="255"/>
    </xf>
    <xf numFmtId="176" fontId="5" fillId="0" borderId="1" xfId="1" applyNumberFormat="1" applyFont="1" applyFill="1" applyBorder="1" applyAlignment="1">
      <alignment vertical="center"/>
    </xf>
    <xf numFmtId="176" fontId="5" fillId="0" borderId="9" xfId="1" applyNumberFormat="1" applyFont="1" applyFill="1" applyBorder="1" applyAlignment="1">
      <alignment vertical="center"/>
    </xf>
    <xf numFmtId="0" fontId="6" fillId="0" borderId="7" xfId="0" applyFont="1" applyBorder="1" applyAlignment="1">
      <alignment horizontal="center" vertical="center" textRotation="255"/>
    </xf>
    <xf numFmtId="179" fontId="5" fillId="0" borderId="5" xfId="0" applyNumberFormat="1" applyFont="1" applyBorder="1" applyAlignment="1">
      <alignment vertical="center"/>
    </xf>
    <xf numFmtId="0" fontId="6" fillId="0" borderId="3" xfId="0" applyFont="1" applyBorder="1" applyAlignment="1">
      <alignment horizontal="center" vertical="center" textRotation="255" shrinkToFit="1"/>
    </xf>
    <xf numFmtId="0" fontId="6" fillId="0" borderId="10" xfId="0" applyFont="1" applyBorder="1" applyAlignment="1">
      <alignment horizontal="center" vertical="center" textRotation="255" shrinkToFit="1"/>
    </xf>
    <xf numFmtId="178" fontId="6" fillId="0" borderId="9" xfId="2" applyNumberFormat="1" applyFont="1" applyFill="1" applyBorder="1"/>
    <xf numFmtId="176" fontId="5" fillId="0" borderId="1" xfId="3" applyNumberFormat="1" applyFont="1" applyFill="1" applyBorder="1" applyAlignment="1">
      <alignment vertical="center"/>
    </xf>
    <xf numFmtId="0" fontId="6" fillId="0" borderId="7" xfId="0" applyFont="1" applyBorder="1" applyAlignment="1">
      <alignment horizontal="center" vertical="center" textRotation="255" shrinkToFit="1"/>
    </xf>
    <xf numFmtId="177" fontId="5" fillId="0" borderId="7" xfId="0" applyNumberFormat="1" applyFont="1" applyBorder="1" applyAlignment="1">
      <alignment vertical="center"/>
    </xf>
    <xf numFmtId="0" fontId="8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vertical="top"/>
    </xf>
    <xf numFmtId="0" fontId="7" fillId="0" borderId="0" xfId="0" applyFont="1" applyAlignment="1">
      <alignment vertical="center"/>
    </xf>
  </cellXfs>
  <cellStyles count="4">
    <cellStyle name="桁区切り" xfId="1" builtinId="6"/>
    <cellStyle name="桁区切り 2" xfId="2" xr:uid="{F01CB008-81AF-44D9-8681-6D7F311362FD}"/>
    <cellStyle name="桁区切り 3" xfId="3" xr:uid="{F3DAD3D4-39C4-499D-87E2-8B090EDE4BCD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1B388-1CFD-428B-A417-A46641F07A78}">
  <sheetPr>
    <pageSetUpPr fitToPage="1"/>
  </sheetPr>
  <dimension ref="A1:N29"/>
  <sheetViews>
    <sheetView showGridLines="0" tabSelected="1" zoomScale="96" zoomScaleNormal="96" zoomScaleSheetLayoutView="120" workbookViewId="0"/>
  </sheetViews>
  <sheetFormatPr defaultRowHeight="13.5" x14ac:dyDescent="0.15"/>
  <cols>
    <col min="1" max="1" width="3.25" style="2" customWidth="1"/>
    <col min="2" max="2" width="14.75" style="2" customWidth="1"/>
    <col min="3" max="11" width="7.75" style="2" customWidth="1"/>
    <col min="12" max="12" width="9.125" style="2" customWidth="1"/>
    <col min="13" max="30" width="9" style="2"/>
    <col min="31" max="31" width="5.875" style="2" customWidth="1"/>
    <col min="32" max="244" width="9" style="2"/>
    <col min="245" max="245" width="3.25" style="2" customWidth="1"/>
    <col min="246" max="246" width="15.75" style="2" customWidth="1"/>
    <col min="247" max="247" width="1.25" style="2" customWidth="1"/>
    <col min="248" max="248" width="5" style="2" customWidth="1"/>
    <col min="249" max="250" width="1.25" style="2" customWidth="1"/>
    <col min="251" max="251" width="5" style="2" customWidth="1"/>
    <col min="252" max="253" width="1.25" style="2" customWidth="1"/>
    <col min="254" max="254" width="5" style="2" customWidth="1"/>
    <col min="255" max="256" width="1.25" style="2" customWidth="1"/>
    <col min="257" max="257" width="5" style="2" customWidth="1"/>
    <col min="258" max="259" width="1.25" style="2" customWidth="1"/>
    <col min="260" max="260" width="5" style="2" customWidth="1"/>
    <col min="261" max="262" width="1.25" style="2" customWidth="1"/>
    <col min="263" max="263" width="5" style="2" customWidth="1"/>
    <col min="264" max="265" width="1.25" style="2" customWidth="1"/>
    <col min="266" max="266" width="5" style="2" customWidth="1"/>
    <col min="267" max="267" width="1.25" style="2" customWidth="1"/>
    <col min="268" max="268" width="7.125" style="2" customWidth="1"/>
    <col min="269" max="500" width="9" style="2"/>
    <col min="501" max="501" width="3.25" style="2" customWidth="1"/>
    <col min="502" max="502" width="15.75" style="2" customWidth="1"/>
    <col min="503" max="503" width="1.25" style="2" customWidth="1"/>
    <col min="504" max="504" width="5" style="2" customWidth="1"/>
    <col min="505" max="506" width="1.25" style="2" customWidth="1"/>
    <col min="507" max="507" width="5" style="2" customWidth="1"/>
    <col min="508" max="509" width="1.25" style="2" customWidth="1"/>
    <col min="510" max="510" width="5" style="2" customWidth="1"/>
    <col min="511" max="512" width="1.25" style="2" customWidth="1"/>
    <col min="513" max="513" width="5" style="2" customWidth="1"/>
    <col min="514" max="515" width="1.25" style="2" customWidth="1"/>
    <col min="516" max="516" width="5" style="2" customWidth="1"/>
    <col min="517" max="518" width="1.25" style="2" customWidth="1"/>
    <col min="519" max="519" width="5" style="2" customWidth="1"/>
    <col min="520" max="521" width="1.25" style="2" customWidth="1"/>
    <col min="522" max="522" width="5" style="2" customWidth="1"/>
    <col min="523" max="523" width="1.25" style="2" customWidth="1"/>
    <col min="524" max="524" width="7.125" style="2" customWidth="1"/>
    <col min="525" max="756" width="9" style="2"/>
    <col min="757" max="757" width="3.25" style="2" customWidth="1"/>
    <col min="758" max="758" width="15.75" style="2" customWidth="1"/>
    <col min="759" max="759" width="1.25" style="2" customWidth="1"/>
    <col min="760" max="760" width="5" style="2" customWidth="1"/>
    <col min="761" max="762" width="1.25" style="2" customWidth="1"/>
    <col min="763" max="763" width="5" style="2" customWidth="1"/>
    <col min="764" max="765" width="1.25" style="2" customWidth="1"/>
    <col min="766" max="766" width="5" style="2" customWidth="1"/>
    <col min="767" max="768" width="1.25" style="2" customWidth="1"/>
    <col min="769" max="769" width="5" style="2" customWidth="1"/>
    <col min="770" max="771" width="1.25" style="2" customWidth="1"/>
    <col min="772" max="772" width="5" style="2" customWidth="1"/>
    <col min="773" max="774" width="1.25" style="2" customWidth="1"/>
    <col min="775" max="775" width="5" style="2" customWidth="1"/>
    <col min="776" max="777" width="1.25" style="2" customWidth="1"/>
    <col min="778" max="778" width="5" style="2" customWidth="1"/>
    <col min="779" max="779" width="1.25" style="2" customWidth="1"/>
    <col min="780" max="780" width="7.125" style="2" customWidth="1"/>
    <col min="781" max="1012" width="9" style="2"/>
    <col min="1013" max="1013" width="3.25" style="2" customWidth="1"/>
    <col min="1014" max="1014" width="15.75" style="2" customWidth="1"/>
    <col min="1015" max="1015" width="1.25" style="2" customWidth="1"/>
    <col min="1016" max="1016" width="5" style="2" customWidth="1"/>
    <col min="1017" max="1018" width="1.25" style="2" customWidth="1"/>
    <col min="1019" max="1019" width="5" style="2" customWidth="1"/>
    <col min="1020" max="1021" width="1.25" style="2" customWidth="1"/>
    <col min="1022" max="1022" width="5" style="2" customWidth="1"/>
    <col min="1023" max="1024" width="1.25" style="2" customWidth="1"/>
    <col min="1025" max="1025" width="5" style="2" customWidth="1"/>
    <col min="1026" max="1027" width="1.25" style="2" customWidth="1"/>
    <col min="1028" max="1028" width="5" style="2" customWidth="1"/>
    <col min="1029" max="1030" width="1.25" style="2" customWidth="1"/>
    <col min="1031" max="1031" width="5" style="2" customWidth="1"/>
    <col min="1032" max="1033" width="1.25" style="2" customWidth="1"/>
    <col min="1034" max="1034" width="5" style="2" customWidth="1"/>
    <col min="1035" max="1035" width="1.25" style="2" customWidth="1"/>
    <col min="1036" max="1036" width="7.125" style="2" customWidth="1"/>
    <col min="1037" max="1268" width="9" style="2"/>
    <col min="1269" max="1269" width="3.25" style="2" customWidth="1"/>
    <col min="1270" max="1270" width="15.75" style="2" customWidth="1"/>
    <col min="1271" max="1271" width="1.25" style="2" customWidth="1"/>
    <col min="1272" max="1272" width="5" style="2" customWidth="1"/>
    <col min="1273" max="1274" width="1.25" style="2" customWidth="1"/>
    <col min="1275" max="1275" width="5" style="2" customWidth="1"/>
    <col min="1276" max="1277" width="1.25" style="2" customWidth="1"/>
    <col min="1278" max="1278" width="5" style="2" customWidth="1"/>
    <col min="1279" max="1280" width="1.25" style="2" customWidth="1"/>
    <col min="1281" max="1281" width="5" style="2" customWidth="1"/>
    <col min="1282" max="1283" width="1.25" style="2" customWidth="1"/>
    <col min="1284" max="1284" width="5" style="2" customWidth="1"/>
    <col min="1285" max="1286" width="1.25" style="2" customWidth="1"/>
    <col min="1287" max="1287" width="5" style="2" customWidth="1"/>
    <col min="1288" max="1289" width="1.25" style="2" customWidth="1"/>
    <col min="1290" max="1290" width="5" style="2" customWidth="1"/>
    <col min="1291" max="1291" width="1.25" style="2" customWidth="1"/>
    <col min="1292" max="1292" width="7.125" style="2" customWidth="1"/>
    <col min="1293" max="1524" width="9" style="2"/>
    <col min="1525" max="1525" width="3.25" style="2" customWidth="1"/>
    <col min="1526" max="1526" width="15.75" style="2" customWidth="1"/>
    <col min="1527" max="1527" width="1.25" style="2" customWidth="1"/>
    <col min="1528" max="1528" width="5" style="2" customWidth="1"/>
    <col min="1529" max="1530" width="1.25" style="2" customWidth="1"/>
    <col min="1531" max="1531" width="5" style="2" customWidth="1"/>
    <col min="1532" max="1533" width="1.25" style="2" customWidth="1"/>
    <col min="1534" max="1534" width="5" style="2" customWidth="1"/>
    <col min="1535" max="1536" width="1.25" style="2" customWidth="1"/>
    <col min="1537" max="1537" width="5" style="2" customWidth="1"/>
    <col min="1538" max="1539" width="1.25" style="2" customWidth="1"/>
    <col min="1540" max="1540" width="5" style="2" customWidth="1"/>
    <col min="1541" max="1542" width="1.25" style="2" customWidth="1"/>
    <col min="1543" max="1543" width="5" style="2" customWidth="1"/>
    <col min="1544" max="1545" width="1.25" style="2" customWidth="1"/>
    <col min="1546" max="1546" width="5" style="2" customWidth="1"/>
    <col min="1547" max="1547" width="1.25" style="2" customWidth="1"/>
    <col min="1548" max="1548" width="7.125" style="2" customWidth="1"/>
    <col min="1549" max="1780" width="9" style="2"/>
    <col min="1781" max="1781" width="3.25" style="2" customWidth="1"/>
    <col min="1782" max="1782" width="15.75" style="2" customWidth="1"/>
    <col min="1783" max="1783" width="1.25" style="2" customWidth="1"/>
    <col min="1784" max="1784" width="5" style="2" customWidth="1"/>
    <col min="1785" max="1786" width="1.25" style="2" customWidth="1"/>
    <col min="1787" max="1787" width="5" style="2" customWidth="1"/>
    <col min="1788" max="1789" width="1.25" style="2" customWidth="1"/>
    <col min="1790" max="1790" width="5" style="2" customWidth="1"/>
    <col min="1791" max="1792" width="1.25" style="2" customWidth="1"/>
    <col min="1793" max="1793" width="5" style="2" customWidth="1"/>
    <col min="1794" max="1795" width="1.25" style="2" customWidth="1"/>
    <col min="1796" max="1796" width="5" style="2" customWidth="1"/>
    <col min="1797" max="1798" width="1.25" style="2" customWidth="1"/>
    <col min="1799" max="1799" width="5" style="2" customWidth="1"/>
    <col min="1800" max="1801" width="1.25" style="2" customWidth="1"/>
    <col min="1802" max="1802" width="5" style="2" customWidth="1"/>
    <col min="1803" max="1803" width="1.25" style="2" customWidth="1"/>
    <col min="1804" max="1804" width="7.125" style="2" customWidth="1"/>
    <col min="1805" max="2036" width="9" style="2"/>
    <col min="2037" max="2037" width="3.25" style="2" customWidth="1"/>
    <col min="2038" max="2038" width="15.75" style="2" customWidth="1"/>
    <col min="2039" max="2039" width="1.25" style="2" customWidth="1"/>
    <col min="2040" max="2040" width="5" style="2" customWidth="1"/>
    <col min="2041" max="2042" width="1.25" style="2" customWidth="1"/>
    <col min="2043" max="2043" width="5" style="2" customWidth="1"/>
    <col min="2044" max="2045" width="1.25" style="2" customWidth="1"/>
    <col min="2046" max="2046" width="5" style="2" customWidth="1"/>
    <col min="2047" max="2048" width="1.25" style="2" customWidth="1"/>
    <col min="2049" max="2049" width="5" style="2" customWidth="1"/>
    <col min="2050" max="2051" width="1.25" style="2" customWidth="1"/>
    <col min="2052" max="2052" width="5" style="2" customWidth="1"/>
    <col min="2053" max="2054" width="1.25" style="2" customWidth="1"/>
    <col min="2055" max="2055" width="5" style="2" customWidth="1"/>
    <col min="2056" max="2057" width="1.25" style="2" customWidth="1"/>
    <col min="2058" max="2058" width="5" style="2" customWidth="1"/>
    <col min="2059" max="2059" width="1.25" style="2" customWidth="1"/>
    <col min="2060" max="2060" width="7.125" style="2" customWidth="1"/>
    <col min="2061" max="2292" width="9" style="2"/>
    <col min="2293" max="2293" width="3.25" style="2" customWidth="1"/>
    <col min="2294" max="2294" width="15.75" style="2" customWidth="1"/>
    <col min="2295" max="2295" width="1.25" style="2" customWidth="1"/>
    <col min="2296" max="2296" width="5" style="2" customWidth="1"/>
    <col min="2297" max="2298" width="1.25" style="2" customWidth="1"/>
    <col min="2299" max="2299" width="5" style="2" customWidth="1"/>
    <col min="2300" max="2301" width="1.25" style="2" customWidth="1"/>
    <col min="2302" max="2302" width="5" style="2" customWidth="1"/>
    <col min="2303" max="2304" width="1.25" style="2" customWidth="1"/>
    <col min="2305" max="2305" width="5" style="2" customWidth="1"/>
    <col min="2306" max="2307" width="1.25" style="2" customWidth="1"/>
    <col min="2308" max="2308" width="5" style="2" customWidth="1"/>
    <col min="2309" max="2310" width="1.25" style="2" customWidth="1"/>
    <col min="2311" max="2311" width="5" style="2" customWidth="1"/>
    <col min="2312" max="2313" width="1.25" style="2" customWidth="1"/>
    <col min="2314" max="2314" width="5" style="2" customWidth="1"/>
    <col min="2315" max="2315" width="1.25" style="2" customWidth="1"/>
    <col min="2316" max="2316" width="7.125" style="2" customWidth="1"/>
    <col min="2317" max="2548" width="9" style="2"/>
    <col min="2549" max="2549" width="3.25" style="2" customWidth="1"/>
    <col min="2550" max="2550" width="15.75" style="2" customWidth="1"/>
    <col min="2551" max="2551" width="1.25" style="2" customWidth="1"/>
    <col min="2552" max="2552" width="5" style="2" customWidth="1"/>
    <col min="2553" max="2554" width="1.25" style="2" customWidth="1"/>
    <col min="2555" max="2555" width="5" style="2" customWidth="1"/>
    <col min="2556" max="2557" width="1.25" style="2" customWidth="1"/>
    <col min="2558" max="2558" width="5" style="2" customWidth="1"/>
    <col min="2559" max="2560" width="1.25" style="2" customWidth="1"/>
    <col min="2561" max="2561" width="5" style="2" customWidth="1"/>
    <col min="2562" max="2563" width="1.25" style="2" customWidth="1"/>
    <col min="2564" max="2564" width="5" style="2" customWidth="1"/>
    <col min="2565" max="2566" width="1.25" style="2" customWidth="1"/>
    <col min="2567" max="2567" width="5" style="2" customWidth="1"/>
    <col min="2568" max="2569" width="1.25" style="2" customWidth="1"/>
    <col min="2570" max="2570" width="5" style="2" customWidth="1"/>
    <col min="2571" max="2571" width="1.25" style="2" customWidth="1"/>
    <col min="2572" max="2572" width="7.125" style="2" customWidth="1"/>
    <col min="2573" max="2804" width="9" style="2"/>
    <col min="2805" max="2805" width="3.25" style="2" customWidth="1"/>
    <col min="2806" max="2806" width="15.75" style="2" customWidth="1"/>
    <col min="2807" max="2807" width="1.25" style="2" customWidth="1"/>
    <col min="2808" max="2808" width="5" style="2" customWidth="1"/>
    <col min="2809" max="2810" width="1.25" style="2" customWidth="1"/>
    <col min="2811" max="2811" width="5" style="2" customWidth="1"/>
    <col min="2812" max="2813" width="1.25" style="2" customWidth="1"/>
    <col min="2814" max="2814" width="5" style="2" customWidth="1"/>
    <col min="2815" max="2816" width="1.25" style="2" customWidth="1"/>
    <col min="2817" max="2817" width="5" style="2" customWidth="1"/>
    <col min="2818" max="2819" width="1.25" style="2" customWidth="1"/>
    <col min="2820" max="2820" width="5" style="2" customWidth="1"/>
    <col min="2821" max="2822" width="1.25" style="2" customWidth="1"/>
    <col min="2823" max="2823" width="5" style="2" customWidth="1"/>
    <col min="2824" max="2825" width="1.25" style="2" customWidth="1"/>
    <col min="2826" max="2826" width="5" style="2" customWidth="1"/>
    <col min="2827" max="2827" width="1.25" style="2" customWidth="1"/>
    <col min="2828" max="2828" width="7.125" style="2" customWidth="1"/>
    <col min="2829" max="3060" width="9" style="2"/>
    <col min="3061" max="3061" width="3.25" style="2" customWidth="1"/>
    <col min="3062" max="3062" width="15.75" style="2" customWidth="1"/>
    <col min="3063" max="3063" width="1.25" style="2" customWidth="1"/>
    <col min="3064" max="3064" width="5" style="2" customWidth="1"/>
    <col min="3065" max="3066" width="1.25" style="2" customWidth="1"/>
    <col min="3067" max="3067" width="5" style="2" customWidth="1"/>
    <col min="3068" max="3069" width="1.25" style="2" customWidth="1"/>
    <col min="3070" max="3070" width="5" style="2" customWidth="1"/>
    <col min="3071" max="3072" width="1.25" style="2" customWidth="1"/>
    <col min="3073" max="3073" width="5" style="2" customWidth="1"/>
    <col min="3074" max="3075" width="1.25" style="2" customWidth="1"/>
    <col min="3076" max="3076" width="5" style="2" customWidth="1"/>
    <col min="3077" max="3078" width="1.25" style="2" customWidth="1"/>
    <col min="3079" max="3079" width="5" style="2" customWidth="1"/>
    <col min="3080" max="3081" width="1.25" style="2" customWidth="1"/>
    <col min="3082" max="3082" width="5" style="2" customWidth="1"/>
    <col min="3083" max="3083" width="1.25" style="2" customWidth="1"/>
    <col min="3084" max="3084" width="7.125" style="2" customWidth="1"/>
    <col min="3085" max="3316" width="9" style="2"/>
    <col min="3317" max="3317" width="3.25" style="2" customWidth="1"/>
    <col min="3318" max="3318" width="15.75" style="2" customWidth="1"/>
    <col min="3319" max="3319" width="1.25" style="2" customWidth="1"/>
    <col min="3320" max="3320" width="5" style="2" customWidth="1"/>
    <col min="3321" max="3322" width="1.25" style="2" customWidth="1"/>
    <col min="3323" max="3323" width="5" style="2" customWidth="1"/>
    <col min="3324" max="3325" width="1.25" style="2" customWidth="1"/>
    <col min="3326" max="3326" width="5" style="2" customWidth="1"/>
    <col min="3327" max="3328" width="1.25" style="2" customWidth="1"/>
    <col min="3329" max="3329" width="5" style="2" customWidth="1"/>
    <col min="3330" max="3331" width="1.25" style="2" customWidth="1"/>
    <col min="3332" max="3332" width="5" style="2" customWidth="1"/>
    <col min="3333" max="3334" width="1.25" style="2" customWidth="1"/>
    <col min="3335" max="3335" width="5" style="2" customWidth="1"/>
    <col min="3336" max="3337" width="1.25" style="2" customWidth="1"/>
    <col min="3338" max="3338" width="5" style="2" customWidth="1"/>
    <col min="3339" max="3339" width="1.25" style="2" customWidth="1"/>
    <col min="3340" max="3340" width="7.125" style="2" customWidth="1"/>
    <col min="3341" max="3572" width="9" style="2"/>
    <col min="3573" max="3573" width="3.25" style="2" customWidth="1"/>
    <col min="3574" max="3574" width="15.75" style="2" customWidth="1"/>
    <col min="3575" max="3575" width="1.25" style="2" customWidth="1"/>
    <col min="3576" max="3576" width="5" style="2" customWidth="1"/>
    <col min="3577" max="3578" width="1.25" style="2" customWidth="1"/>
    <col min="3579" max="3579" width="5" style="2" customWidth="1"/>
    <col min="3580" max="3581" width="1.25" style="2" customWidth="1"/>
    <col min="3582" max="3582" width="5" style="2" customWidth="1"/>
    <col min="3583" max="3584" width="1.25" style="2" customWidth="1"/>
    <col min="3585" max="3585" width="5" style="2" customWidth="1"/>
    <col min="3586" max="3587" width="1.25" style="2" customWidth="1"/>
    <col min="3588" max="3588" width="5" style="2" customWidth="1"/>
    <col min="3589" max="3590" width="1.25" style="2" customWidth="1"/>
    <col min="3591" max="3591" width="5" style="2" customWidth="1"/>
    <col min="3592" max="3593" width="1.25" style="2" customWidth="1"/>
    <col min="3594" max="3594" width="5" style="2" customWidth="1"/>
    <col min="3595" max="3595" width="1.25" style="2" customWidth="1"/>
    <col min="3596" max="3596" width="7.125" style="2" customWidth="1"/>
    <col min="3597" max="3828" width="9" style="2"/>
    <col min="3829" max="3829" width="3.25" style="2" customWidth="1"/>
    <col min="3830" max="3830" width="15.75" style="2" customWidth="1"/>
    <col min="3831" max="3831" width="1.25" style="2" customWidth="1"/>
    <col min="3832" max="3832" width="5" style="2" customWidth="1"/>
    <col min="3833" max="3834" width="1.25" style="2" customWidth="1"/>
    <col min="3835" max="3835" width="5" style="2" customWidth="1"/>
    <col min="3836" max="3837" width="1.25" style="2" customWidth="1"/>
    <col min="3838" max="3838" width="5" style="2" customWidth="1"/>
    <col min="3839" max="3840" width="1.25" style="2" customWidth="1"/>
    <col min="3841" max="3841" width="5" style="2" customWidth="1"/>
    <col min="3842" max="3843" width="1.25" style="2" customWidth="1"/>
    <col min="3844" max="3844" width="5" style="2" customWidth="1"/>
    <col min="3845" max="3846" width="1.25" style="2" customWidth="1"/>
    <col min="3847" max="3847" width="5" style="2" customWidth="1"/>
    <col min="3848" max="3849" width="1.25" style="2" customWidth="1"/>
    <col min="3850" max="3850" width="5" style="2" customWidth="1"/>
    <col min="3851" max="3851" width="1.25" style="2" customWidth="1"/>
    <col min="3852" max="3852" width="7.125" style="2" customWidth="1"/>
    <col min="3853" max="4084" width="9" style="2"/>
    <col min="4085" max="4085" width="3.25" style="2" customWidth="1"/>
    <col min="4086" max="4086" width="15.75" style="2" customWidth="1"/>
    <col min="4087" max="4087" width="1.25" style="2" customWidth="1"/>
    <col min="4088" max="4088" width="5" style="2" customWidth="1"/>
    <col min="4089" max="4090" width="1.25" style="2" customWidth="1"/>
    <col min="4091" max="4091" width="5" style="2" customWidth="1"/>
    <col min="4092" max="4093" width="1.25" style="2" customWidth="1"/>
    <col min="4094" max="4094" width="5" style="2" customWidth="1"/>
    <col min="4095" max="4096" width="1.25" style="2" customWidth="1"/>
    <col min="4097" max="4097" width="5" style="2" customWidth="1"/>
    <col min="4098" max="4099" width="1.25" style="2" customWidth="1"/>
    <col min="4100" max="4100" width="5" style="2" customWidth="1"/>
    <col min="4101" max="4102" width="1.25" style="2" customWidth="1"/>
    <col min="4103" max="4103" width="5" style="2" customWidth="1"/>
    <col min="4104" max="4105" width="1.25" style="2" customWidth="1"/>
    <col min="4106" max="4106" width="5" style="2" customWidth="1"/>
    <col min="4107" max="4107" width="1.25" style="2" customWidth="1"/>
    <col min="4108" max="4108" width="7.125" style="2" customWidth="1"/>
    <col min="4109" max="4340" width="9" style="2"/>
    <col min="4341" max="4341" width="3.25" style="2" customWidth="1"/>
    <col min="4342" max="4342" width="15.75" style="2" customWidth="1"/>
    <col min="4343" max="4343" width="1.25" style="2" customWidth="1"/>
    <col min="4344" max="4344" width="5" style="2" customWidth="1"/>
    <col min="4345" max="4346" width="1.25" style="2" customWidth="1"/>
    <col min="4347" max="4347" width="5" style="2" customWidth="1"/>
    <col min="4348" max="4349" width="1.25" style="2" customWidth="1"/>
    <col min="4350" max="4350" width="5" style="2" customWidth="1"/>
    <col min="4351" max="4352" width="1.25" style="2" customWidth="1"/>
    <col min="4353" max="4353" width="5" style="2" customWidth="1"/>
    <col min="4354" max="4355" width="1.25" style="2" customWidth="1"/>
    <col min="4356" max="4356" width="5" style="2" customWidth="1"/>
    <col min="4357" max="4358" width="1.25" style="2" customWidth="1"/>
    <col min="4359" max="4359" width="5" style="2" customWidth="1"/>
    <col min="4360" max="4361" width="1.25" style="2" customWidth="1"/>
    <col min="4362" max="4362" width="5" style="2" customWidth="1"/>
    <col min="4363" max="4363" width="1.25" style="2" customWidth="1"/>
    <col min="4364" max="4364" width="7.125" style="2" customWidth="1"/>
    <col min="4365" max="4596" width="9" style="2"/>
    <col min="4597" max="4597" width="3.25" style="2" customWidth="1"/>
    <col min="4598" max="4598" width="15.75" style="2" customWidth="1"/>
    <col min="4599" max="4599" width="1.25" style="2" customWidth="1"/>
    <col min="4600" max="4600" width="5" style="2" customWidth="1"/>
    <col min="4601" max="4602" width="1.25" style="2" customWidth="1"/>
    <col min="4603" max="4603" width="5" style="2" customWidth="1"/>
    <col min="4604" max="4605" width="1.25" style="2" customWidth="1"/>
    <col min="4606" max="4606" width="5" style="2" customWidth="1"/>
    <col min="4607" max="4608" width="1.25" style="2" customWidth="1"/>
    <col min="4609" max="4609" width="5" style="2" customWidth="1"/>
    <col min="4610" max="4611" width="1.25" style="2" customWidth="1"/>
    <col min="4612" max="4612" width="5" style="2" customWidth="1"/>
    <col min="4613" max="4614" width="1.25" style="2" customWidth="1"/>
    <col min="4615" max="4615" width="5" style="2" customWidth="1"/>
    <col min="4616" max="4617" width="1.25" style="2" customWidth="1"/>
    <col min="4618" max="4618" width="5" style="2" customWidth="1"/>
    <col min="4619" max="4619" width="1.25" style="2" customWidth="1"/>
    <col min="4620" max="4620" width="7.125" style="2" customWidth="1"/>
    <col min="4621" max="4852" width="9" style="2"/>
    <col min="4853" max="4853" width="3.25" style="2" customWidth="1"/>
    <col min="4854" max="4854" width="15.75" style="2" customWidth="1"/>
    <col min="4855" max="4855" width="1.25" style="2" customWidth="1"/>
    <col min="4856" max="4856" width="5" style="2" customWidth="1"/>
    <col min="4857" max="4858" width="1.25" style="2" customWidth="1"/>
    <col min="4859" max="4859" width="5" style="2" customWidth="1"/>
    <col min="4860" max="4861" width="1.25" style="2" customWidth="1"/>
    <col min="4862" max="4862" width="5" style="2" customWidth="1"/>
    <col min="4863" max="4864" width="1.25" style="2" customWidth="1"/>
    <col min="4865" max="4865" width="5" style="2" customWidth="1"/>
    <col min="4866" max="4867" width="1.25" style="2" customWidth="1"/>
    <col min="4868" max="4868" width="5" style="2" customWidth="1"/>
    <col min="4869" max="4870" width="1.25" style="2" customWidth="1"/>
    <col min="4871" max="4871" width="5" style="2" customWidth="1"/>
    <col min="4872" max="4873" width="1.25" style="2" customWidth="1"/>
    <col min="4874" max="4874" width="5" style="2" customWidth="1"/>
    <col min="4875" max="4875" width="1.25" style="2" customWidth="1"/>
    <col min="4876" max="4876" width="7.125" style="2" customWidth="1"/>
    <col min="4877" max="5108" width="9" style="2"/>
    <col min="5109" max="5109" width="3.25" style="2" customWidth="1"/>
    <col min="5110" max="5110" width="15.75" style="2" customWidth="1"/>
    <col min="5111" max="5111" width="1.25" style="2" customWidth="1"/>
    <col min="5112" max="5112" width="5" style="2" customWidth="1"/>
    <col min="5113" max="5114" width="1.25" style="2" customWidth="1"/>
    <col min="5115" max="5115" width="5" style="2" customWidth="1"/>
    <col min="5116" max="5117" width="1.25" style="2" customWidth="1"/>
    <col min="5118" max="5118" width="5" style="2" customWidth="1"/>
    <col min="5119" max="5120" width="1.25" style="2" customWidth="1"/>
    <col min="5121" max="5121" width="5" style="2" customWidth="1"/>
    <col min="5122" max="5123" width="1.25" style="2" customWidth="1"/>
    <col min="5124" max="5124" width="5" style="2" customWidth="1"/>
    <col min="5125" max="5126" width="1.25" style="2" customWidth="1"/>
    <col min="5127" max="5127" width="5" style="2" customWidth="1"/>
    <col min="5128" max="5129" width="1.25" style="2" customWidth="1"/>
    <col min="5130" max="5130" width="5" style="2" customWidth="1"/>
    <col min="5131" max="5131" width="1.25" style="2" customWidth="1"/>
    <col min="5132" max="5132" width="7.125" style="2" customWidth="1"/>
    <col min="5133" max="5364" width="9" style="2"/>
    <col min="5365" max="5365" width="3.25" style="2" customWidth="1"/>
    <col min="5366" max="5366" width="15.75" style="2" customWidth="1"/>
    <col min="5367" max="5367" width="1.25" style="2" customWidth="1"/>
    <col min="5368" max="5368" width="5" style="2" customWidth="1"/>
    <col min="5369" max="5370" width="1.25" style="2" customWidth="1"/>
    <col min="5371" max="5371" width="5" style="2" customWidth="1"/>
    <col min="5372" max="5373" width="1.25" style="2" customWidth="1"/>
    <col min="5374" max="5374" width="5" style="2" customWidth="1"/>
    <col min="5375" max="5376" width="1.25" style="2" customWidth="1"/>
    <col min="5377" max="5377" width="5" style="2" customWidth="1"/>
    <col min="5378" max="5379" width="1.25" style="2" customWidth="1"/>
    <col min="5380" max="5380" width="5" style="2" customWidth="1"/>
    <col min="5381" max="5382" width="1.25" style="2" customWidth="1"/>
    <col min="5383" max="5383" width="5" style="2" customWidth="1"/>
    <col min="5384" max="5385" width="1.25" style="2" customWidth="1"/>
    <col min="5386" max="5386" width="5" style="2" customWidth="1"/>
    <col min="5387" max="5387" width="1.25" style="2" customWidth="1"/>
    <col min="5388" max="5388" width="7.125" style="2" customWidth="1"/>
    <col min="5389" max="5620" width="9" style="2"/>
    <col min="5621" max="5621" width="3.25" style="2" customWidth="1"/>
    <col min="5622" max="5622" width="15.75" style="2" customWidth="1"/>
    <col min="5623" max="5623" width="1.25" style="2" customWidth="1"/>
    <col min="5624" max="5624" width="5" style="2" customWidth="1"/>
    <col min="5625" max="5626" width="1.25" style="2" customWidth="1"/>
    <col min="5627" max="5627" width="5" style="2" customWidth="1"/>
    <col min="5628" max="5629" width="1.25" style="2" customWidth="1"/>
    <col min="5630" max="5630" width="5" style="2" customWidth="1"/>
    <col min="5631" max="5632" width="1.25" style="2" customWidth="1"/>
    <col min="5633" max="5633" width="5" style="2" customWidth="1"/>
    <col min="5634" max="5635" width="1.25" style="2" customWidth="1"/>
    <col min="5636" max="5636" width="5" style="2" customWidth="1"/>
    <col min="5637" max="5638" width="1.25" style="2" customWidth="1"/>
    <col min="5639" max="5639" width="5" style="2" customWidth="1"/>
    <col min="5640" max="5641" width="1.25" style="2" customWidth="1"/>
    <col min="5642" max="5642" width="5" style="2" customWidth="1"/>
    <col min="5643" max="5643" width="1.25" style="2" customWidth="1"/>
    <col min="5644" max="5644" width="7.125" style="2" customWidth="1"/>
    <col min="5645" max="5876" width="9" style="2"/>
    <col min="5877" max="5877" width="3.25" style="2" customWidth="1"/>
    <col min="5878" max="5878" width="15.75" style="2" customWidth="1"/>
    <col min="5879" max="5879" width="1.25" style="2" customWidth="1"/>
    <col min="5880" max="5880" width="5" style="2" customWidth="1"/>
    <col min="5881" max="5882" width="1.25" style="2" customWidth="1"/>
    <col min="5883" max="5883" width="5" style="2" customWidth="1"/>
    <col min="5884" max="5885" width="1.25" style="2" customWidth="1"/>
    <col min="5886" max="5886" width="5" style="2" customWidth="1"/>
    <col min="5887" max="5888" width="1.25" style="2" customWidth="1"/>
    <col min="5889" max="5889" width="5" style="2" customWidth="1"/>
    <col min="5890" max="5891" width="1.25" style="2" customWidth="1"/>
    <col min="5892" max="5892" width="5" style="2" customWidth="1"/>
    <col min="5893" max="5894" width="1.25" style="2" customWidth="1"/>
    <col min="5895" max="5895" width="5" style="2" customWidth="1"/>
    <col min="5896" max="5897" width="1.25" style="2" customWidth="1"/>
    <col min="5898" max="5898" width="5" style="2" customWidth="1"/>
    <col min="5899" max="5899" width="1.25" style="2" customWidth="1"/>
    <col min="5900" max="5900" width="7.125" style="2" customWidth="1"/>
    <col min="5901" max="6132" width="9" style="2"/>
    <col min="6133" max="6133" width="3.25" style="2" customWidth="1"/>
    <col min="6134" max="6134" width="15.75" style="2" customWidth="1"/>
    <col min="6135" max="6135" width="1.25" style="2" customWidth="1"/>
    <col min="6136" max="6136" width="5" style="2" customWidth="1"/>
    <col min="6137" max="6138" width="1.25" style="2" customWidth="1"/>
    <col min="6139" max="6139" width="5" style="2" customWidth="1"/>
    <col min="6140" max="6141" width="1.25" style="2" customWidth="1"/>
    <col min="6142" max="6142" width="5" style="2" customWidth="1"/>
    <col min="6143" max="6144" width="1.25" style="2" customWidth="1"/>
    <col min="6145" max="6145" width="5" style="2" customWidth="1"/>
    <col min="6146" max="6147" width="1.25" style="2" customWidth="1"/>
    <col min="6148" max="6148" width="5" style="2" customWidth="1"/>
    <col min="6149" max="6150" width="1.25" style="2" customWidth="1"/>
    <col min="6151" max="6151" width="5" style="2" customWidth="1"/>
    <col min="6152" max="6153" width="1.25" style="2" customWidth="1"/>
    <col min="6154" max="6154" width="5" style="2" customWidth="1"/>
    <col min="6155" max="6155" width="1.25" style="2" customWidth="1"/>
    <col min="6156" max="6156" width="7.125" style="2" customWidth="1"/>
    <col min="6157" max="6388" width="9" style="2"/>
    <col min="6389" max="6389" width="3.25" style="2" customWidth="1"/>
    <col min="6390" max="6390" width="15.75" style="2" customWidth="1"/>
    <col min="6391" max="6391" width="1.25" style="2" customWidth="1"/>
    <col min="6392" max="6392" width="5" style="2" customWidth="1"/>
    <col min="6393" max="6394" width="1.25" style="2" customWidth="1"/>
    <col min="6395" max="6395" width="5" style="2" customWidth="1"/>
    <col min="6396" max="6397" width="1.25" style="2" customWidth="1"/>
    <col min="6398" max="6398" width="5" style="2" customWidth="1"/>
    <col min="6399" max="6400" width="1.25" style="2" customWidth="1"/>
    <col min="6401" max="6401" width="5" style="2" customWidth="1"/>
    <col min="6402" max="6403" width="1.25" style="2" customWidth="1"/>
    <col min="6404" max="6404" width="5" style="2" customWidth="1"/>
    <col min="6405" max="6406" width="1.25" style="2" customWidth="1"/>
    <col min="6407" max="6407" width="5" style="2" customWidth="1"/>
    <col min="6408" max="6409" width="1.25" style="2" customWidth="1"/>
    <col min="6410" max="6410" width="5" style="2" customWidth="1"/>
    <col min="6411" max="6411" width="1.25" style="2" customWidth="1"/>
    <col min="6412" max="6412" width="7.125" style="2" customWidth="1"/>
    <col min="6413" max="6644" width="9" style="2"/>
    <col min="6645" max="6645" width="3.25" style="2" customWidth="1"/>
    <col min="6646" max="6646" width="15.75" style="2" customWidth="1"/>
    <col min="6647" max="6647" width="1.25" style="2" customWidth="1"/>
    <col min="6648" max="6648" width="5" style="2" customWidth="1"/>
    <col min="6649" max="6650" width="1.25" style="2" customWidth="1"/>
    <col min="6651" max="6651" width="5" style="2" customWidth="1"/>
    <col min="6652" max="6653" width="1.25" style="2" customWidth="1"/>
    <col min="6654" max="6654" width="5" style="2" customWidth="1"/>
    <col min="6655" max="6656" width="1.25" style="2" customWidth="1"/>
    <col min="6657" max="6657" width="5" style="2" customWidth="1"/>
    <col min="6658" max="6659" width="1.25" style="2" customWidth="1"/>
    <col min="6660" max="6660" width="5" style="2" customWidth="1"/>
    <col min="6661" max="6662" width="1.25" style="2" customWidth="1"/>
    <col min="6663" max="6663" width="5" style="2" customWidth="1"/>
    <col min="6664" max="6665" width="1.25" style="2" customWidth="1"/>
    <col min="6666" max="6666" width="5" style="2" customWidth="1"/>
    <col min="6667" max="6667" width="1.25" style="2" customWidth="1"/>
    <col min="6668" max="6668" width="7.125" style="2" customWidth="1"/>
    <col min="6669" max="6900" width="9" style="2"/>
    <col min="6901" max="6901" width="3.25" style="2" customWidth="1"/>
    <col min="6902" max="6902" width="15.75" style="2" customWidth="1"/>
    <col min="6903" max="6903" width="1.25" style="2" customWidth="1"/>
    <col min="6904" max="6904" width="5" style="2" customWidth="1"/>
    <col min="6905" max="6906" width="1.25" style="2" customWidth="1"/>
    <col min="6907" max="6907" width="5" style="2" customWidth="1"/>
    <col min="6908" max="6909" width="1.25" style="2" customWidth="1"/>
    <col min="6910" max="6910" width="5" style="2" customWidth="1"/>
    <col min="6911" max="6912" width="1.25" style="2" customWidth="1"/>
    <col min="6913" max="6913" width="5" style="2" customWidth="1"/>
    <col min="6914" max="6915" width="1.25" style="2" customWidth="1"/>
    <col min="6916" max="6916" width="5" style="2" customWidth="1"/>
    <col min="6917" max="6918" width="1.25" style="2" customWidth="1"/>
    <col min="6919" max="6919" width="5" style="2" customWidth="1"/>
    <col min="6920" max="6921" width="1.25" style="2" customWidth="1"/>
    <col min="6922" max="6922" width="5" style="2" customWidth="1"/>
    <col min="6923" max="6923" width="1.25" style="2" customWidth="1"/>
    <col min="6924" max="6924" width="7.125" style="2" customWidth="1"/>
    <col min="6925" max="7156" width="9" style="2"/>
    <col min="7157" max="7157" width="3.25" style="2" customWidth="1"/>
    <col min="7158" max="7158" width="15.75" style="2" customWidth="1"/>
    <col min="7159" max="7159" width="1.25" style="2" customWidth="1"/>
    <col min="7160" max="7160" width="5" style="2" customWidth="1"/>
    <col min="7161" max="7162" width="1.25" style="2" customWidth="1"/>
    <col min="7163" max="7163" width="5" style="2" customWidth="1"/>
    <col min="7164" max="7165" width="1.25" style="2" customWidth="1"/>
    <col min="7166" max="7166" width="5" style="2" customWidth="1"/>
    <col min="7167" max="7168" width="1.25" style="2" customWidth="1"/>
    <col min="7169" max="7169" width="5" style="2" customWidth="1"/>
    <col min="7170" max="7171" width="1.25" style="2" customWidth="1"/>
    <col min="7172" max="7172" width="5" style="2" customWidth="1"/>
    <col min="7173" max="7174" width="1.25" style="2" customWidth="1"/>
    <col min="7175" max="7175" width="5" style="2" customWidth="1"/>
    <col min="7176" max="7177" width="1.25" style="2" customWidth="1"/>
    <col min="7178" max="7178" width="5" style="2" customWidth="1"/>
    <col min="7179" max="7179" width="1.25" style="2" customWidth="1"/>
    <col min="7180" max="7180" width="7.125" style="2" customWidth="1"/>
    <col min="7181" max="7412" width="9" style="2"/>
    <col min="7413" max="7413" width="3.25" style="2" customWidth="1"/>
    <col min="7414" max="7414" width="15.75" style="2" customWidth="1"/>
    <col min="7415" max="7415" width="1.25" style="2" customWidth="1"/>
    <col min="7416" max="7416" width="5" style="2" customWidth="1"/>
    <col min="7417" max="7418" width="1.25" style="2" customWidth="1"/>
    <col min="7419" max="7419" width="5" style="2" customWidth="1"/>
    <col min="7420" max="7421" width="1.25" style="2" customWidth="1"/>
    <col min="7422" max="7422" width="5" style="2" customWidth="1"/>
    <col min="7423" max="7424" width="1.25" style="2" customWidth="1"/>
    <col min="7425" max="7425" width="5" style="2" customWidth="1"/>
    <col min="7426" max="7427" width="1.25" style="2" customWidth="1"/>
    <col min="7428" max="7428" width="5" style="2" customWidth="1"/>
    <col min="7429" max="7430" width="1.25" style="2" customWidth="1"/>
    <col min="7431" max="7431" width="5" style="2" customWidth="1"/>
    <col min="7432" max="7433" width="1.25" style="2" customWidth="1"/>
    <col min="7434" max="7434" width="5" style="2" customWidth="1"/>
    <col min="7435" max="7435" width="1.25" style="2" customWidth="1"/>
    <col min="7436" max="7436" width="7.125" style="2" customWidth="1"/>
    <col min="7437" max="7668" width="9" style="2"/>
    <col min="7669" max="7669" width="3.25" style="2" customWidth="1"/>
    <col min="7670" max="7670" width="15.75" style="2" customWidth="1"/>
    <col min="7671" max="7671" width="1.25" style="2" customWidth="1"/>
    <col min="7672" max="7672" width="5" style="2" customWidth="1"/>
    <col min="7673" max="7674" width="1.25" style="2" customWidth="1"/>
    <col min="7675" max="7675" width="5" style="2" customWidth="1"/>
    <col min="7676" max="7677" width="1.25" style="2" customWidth="1"/>
    <col min="7678" max="7678" width="5" style="2" customWidth="1"/>
    <col min="7679" max="7680" width="1.25" style="2" customWidth="1"/>
    <col min="7681" max="7681" width="5" style="2" customWidth="1"/>
    <col min="7682" max="7683" width="1.25" style="2" customWidth="1"/>
    <col min="7684" max="7684" width="5" style="2" customWidth="1"/>
    <col min="7685" max="7686" width="1.25" style="2" customWidth="1"/>
    <col min="7687" max="7687" width="5" style="2" customWidth="1"/>
    <col min="7688" max="7689" width="1.25" style="2" customWidth="1"/>
    <col min="7690" max="7690" width="5" style="2" customWidth="1"/>
    <col min="7691" max="7691" width="1.25" style="2" customWidth="1"/>
    <col min="7692" max="7692" width="7.125" style="2" customWidth="1"/>
    <col min="7693" max="7924" width="9" style="2"/>
    <col min="7925" max="7925" width="3.25" style="2" customWidth="1"/>
    <col min="7926" max="7926" width="15.75" style="2" customWidth="1"/>
    <col min="7927" max="7927" width="1.25" style="2" customWidth="1"/>
    <col min="7928" max="7928" width="5" style="2" customWidth="1"/>
    <col min="7929" max="7930" width="1.25" style="2" customWidth="1"/>
    <col min="7931" max="7931" width="5" style="2" customWidth="1"/>
    <col min="7932" max="7933" width="1.25" style="2" customWidth="1"/>
    <col min="7934" max="7934" width="5" style="2" customWidth="1"/>
    <col min="7935" max="7936" width="1.25" style="2" customWidth="1"/>
    <col min="7937" max="7937" width="5" style="2" customWidth="1"/>
    <col min="7938" max="7939" width="1.25" style="2" customWidth="1"/>
    <col min="7940" max="7940" width="5" style="2" customWidth="1"/>
    <col min="7941" max="7942" width="1.25" style="2" customWidth="1"/>
    <col min="7943" max="7943" width="5" style="2" customWidth="1"/>
    <col min="7944" max="7945" width="1.25" style="2" customWidth="1"/>
    <col min="7946" max="7946" width="5" style="2" customWidth="1"/>
    <col min="7947" max="7947" width="1.25" style="2" customWidth="1"/>
    <col min="7948" max="7948" width="7.125" style="2" customWidth="1"/>
    <col min="7949" max="8180" width="9" style="2"/>
    <col min="8181" max="8181" width="3.25" style="2" customWidth="1"/>
    <col min="8182" max="8182" width="15.75" style="2" customWidth="1"/>
    <col min="8183" max="8183" width="1.25" style="2" customWidth="1"/>
    <col min="8184" max="8184" width="5" style="2" customWidth="1"/>
    <col min="8185" max="8186" width="1.25" style="2" customWidth="1"/>
    <col min="8187" max="8187" width="5" style="2" customWidth="1"/>
    <col min="8188" max="8189" width="1.25" style="2" customWidth="1"/>
    <col min="8190" max="8190" width="5" style="2" customWidth="1"/>
    <col min="8191" max="8192" width="1.25" style="2" customWidth="1"/>
    <col min="8193" max="8193" width="5" style="2" customWidth="1"/>
    <col min="8194" max="8195" width="1.25" style="2" customWidth="1"/>
    <col min="8196" max="8196" width="5" style="2" customWidth="1"/>
    <col min="8197" max="8198" width="1.25" style="2" customWidth="1"/>
    <col min="8199" max="8199" width="5" style="2" customWidth="1"/>
    <col min="8200" max="8201" width="1.25" style="2" customWidth="1"/>
    <col min="8202" max="8202" width="5" style="2" customWidth="1"/>
    <col min="8203" max="8203" width="1.25" style="2" customWidth="1"/>
    <col min="8204" max="8204" width="7.125" style="2" customWidth="1"/>
    <col min="8205" max="8436" width="9" style="2"/>
    <col min="8437" max="8437" width="3.25" style="2" customWidth="1"/>
    <col min="8438" max="8438" width="15.75" style="2" customWidth="1"/>
    <col min="8439" max="8439" width="1.25" style="2" customWidth="1"/>
    <col min="8440" max="8440" width="5" style="2" customWidth="1"/>
    <col min="8441" max="8442" width="1.25" style="2" customWidth="1"/>
    <col min="8443" max="8443" width="5" style="2" customWidth="1"/>
    <col min="8444" max="8445" width="1.25" style="2" customWidth="1"/>
    <col min="8446" max="8446" width="5" style="2" customWidth="1"/>
    <col min="8447" max="8448" width="1.25" style="2" customWidth="1"/>
    <col min="8449" max="8449" width="5" style="2" customWidth="1"/>
    <col min="8450" max="8451" width="1.25" style="2" customWidth="1"/>
    <col min="8452" max="8452" width="5" style="2" customWidth="1"/>
    <col min="8453" max="8454" width="1.25" style="2" customWidth="1"/>
    <col min="8455" max="8455" width="5" style="2" customWidth="1"/>
    <col min="8456" max="8457" width="1.25" style="2" customWidth="1"/>
    <col min="8458" max="8458" width="5" style="2" customWidth="1"/>
    <col min="8459" max="8459" width="1.25" style="2" customWidth="1"/>
    <col min="8460" max="8460" width="7.125" style="2" customWidth="1"/>
    <col min="8461" max="8692" width="9" style="2"/>
    <col min="8693" max="8693" width="3.25" style="2" customWidth="1"/>
    <col min="8694" max="8694" width="15.75" style="2" customWidth="1"/>
    <col min="8695" max="8695" width="1.25" style="2" customWidth="1"/>
    <col min="8696" max="8696" width="5" style="2" customWidth="1"/>
    <col min="8697" max="8698" width="1.25" style="2" customWidth="1"/>
    <col min="8699" max="8699" width="5" style="2" customWidth="1"/>
    <col min="8700" max="8701" width="1.25" style="2" customWidth="1"/>
    <col min="8702" max="8702" width="5" style="2" customWidth="1"/>
    <col min="8703" max="8704" width="1.25" style="2" customWidth="1"/>
    <col min="8705" max="8705" width="5" style="2" customWidth="1"/>
    <col min="8706" max="8707" width="1.25" style="2" customWidth="1"/>
    <col min="8708" max="8708" width="5" style="2" customWidth="1"/>
    <col min="8709" max="8710" width="1.25" style="2" customWidth="1"/>
    <col min="8711" max="8711" width="5" style="2" customWidth="1"/>
    <col min="8712" max="8713" width="1.25" style="2" customWidth="1"/>
    <col min="8714" max="8714" width="5" style="2" customWidth="1"/>
    <col min="8715" max="8715" width="1.25" style="2" customWidth="1"/>
    <col min="8716" max="8716" width="7.125" style="2" customWidth="1"/>
    <col min="8717" max="8948" width="9" style="2"/>
    <col min="8949" max="8949" width="3.25" style="2" customWidth="1"/>
    <col min="8950" max="8950" width="15.75" style="2" customWidth="1"/>
    <col min="8951" max="8951" width="1.25" style="2" customWidth="1"/>
    <col min="8952" max="8952" width="5" style="2" customWidth="1"/>
    <col min="8953" max="8954" width="1.25" style="2" customWidth="1"/>
    <col min="8955" max="8955" width="5" style="2" customWidth="1"/>
    <col min="8956" max="8957" width="1.25" style="2" customWidth="1"/>
    <col min="8958" max="8958" width="5" style="2" customWidth="1"/>
    <col min="8959" max="8960" width="1.25" style="2" customWidth="1"/>
    <col min="8961" max="8961" width="5" style="2" customWidth="1"/>
    <col min="8962" max="8963" width="1.25" style="2" customWidth="1"/>
    <col min="8964" max="8964" width="5" style="2" customWidth="1"/>
    <col min="8965" max="8966" width="1.25" style="2" customWidth="1"/>
    <col min="8967" max="8967" width="5" style="2" customWidth="1"/>
    <col min="8968" max="8969" width="1.25" style="2" customWidth="1"/>
    <col min="8970" max="8970" width="5" style="2" customWidth="1"/>
    <col min="8971" max="8971" width="1.25" style="2" customWidth="1"/>
    <col min="8972" max="8972" width="7.125" style="2" customWidth="1"/>
    <col min="8973" max="9204" width="9" style="2"/>
    <col min="9205" max="9205" width="3.25" style="2" customWidth="1"/>
    <col min="9206" max="9206" width="15.75" style="2" customWidth="1"/>
    <col min="9207" max="9207" width="1.25" style="2" customWidth="1"/>
    <col min="9208" max="9208" width="5" style="2" customWidth="1"/>
    <col min="9209" max="9210" width="1.25" style="2" customWidth="1"/>
    <col min="9211" max="9211" width="5" style="2" customWidth="1"/>
    <col min="9212" max="9213" width="1.25" style="2" customWidth="1"/>
    <col min="9214" max="9214" width="5" style="2" customWidth="1"/>
    <col min="9215" max="9216" width="1.25" style="2" customWidth="1"/>
    <col min="9217" max="9217" width="5" style="2" customWidth="1"/>
    <col min="9218" max="9219" width="1.25" style="2" customWidth="1"/>
    <col min="9220" max="9220" width="5" style="2" customWidth="1"/>
    <col min="9221" max="9222" width="1.25" style="2" customWidth="1"/>
    <col min="9223" max="9223" width="5" style="2" customWidth="1"/>
    <col min="9224" max="9225" width="1.25" style="2" customWidth="1"/>
    <col min="9226" max="9226" width="5" style="2" customWidth="1"/>
    <col min="9227" max="9227" width="1.25" style="2" customWidth="1"/>
    <col min="9228" max="9228" width="7.125" style="2" customWidth="1"/>
    <col min="9229" max="9460" width="9" style="2"/>
    <col min="9461" max="9461" width="3.25" style="2" customWidth="1"/>
    <col min="9462" max="9462" width="15.75" style="2" customWidth="1"/>
    <col min="9463" max="9463" width="1.25" style="2" customWidth="1"/>
    <col min="9464" max="9464" width="5" style="2" customWidth="1"/>
    <col min="9465" max="9466" width="1.25" style="2" customWidth="1"/>
    <col min="9467" max="9467" width="5" style="2" customWidth="1"/>
    <col min="9468" max="9469" width="1.25" style="2" customWidth="1"/>
    <col min="9470" max="9470" width="5" style="2" customWidth="1"/>
    <col min="9471" max="9472" width="1.25" style="2" customWidth="1"/>
    <col min="9473" max="9473" width="5" style="2" customWidth="1"/>
    <col min="9474" max="9475" width="1.25" style="2" customWidth="1"/>
    <col min="9476" max="9476" width="5" style="2" customWidth="1"/>
    <col min="9477" max="9478" width="1.25" style="2" customWidth="1"/>
    <col min="9479" max="9479" width="5" style="2" customWidth="1"/>
    <col min="9480" max="9481" width="1.25" style="2" customWidth="1"/>
    <col min="9482" max="9482" width="5" style="2" customWidth="1"/>
    <col min="9483" max="9483" width="1.25" style="2" customWidth="1"/>
    <col min="9484" max="9484" width="7.125" style="2" customWidth="1"/>
    <col min="9485" max="9716" width="9" style="2"/>
    <col min="9717" max="9717" width="3.25" style="2" customWidth="1"/>
    <col min="9718" max="9718" width="15.75" style="2" customWidth="1"/>
    <col min="9719" max="9719" width="1.25" style="2" customWidth="1"/>
    <col min="9720" max="9720" width="5" style="2" customWidth="1"/>
    <col min="9721" max="9722" width="1.25" style="2" customWidth="1"/>
    <col min="9723" max="9723" width="5" style="2" customWidth="1"/>
    <col min="9724" max="9725" width="1.25" style="2" customWidth="1"/>
    <col min="9726" max="9726" width="5" style="2" customWidth="1"/>
    <col min="9727" max="9728" width="1.25" style="2" customWidth="1"/>
    <col min="9729" max="9729" width="5" style="2" customWidth="1"/>
    <col min="9730" max="9731" width="1.25" style="2" customWidth="1"/>
    <col min="9732" max="9732" width="5" style="2" customWidth="1"/>
    <col min="9733" max="9734" width="1.25" style="2" customWidth="1"/>
    <col min="9735" max="9735" width="5" style="2" customWidth="1"/>
    <col min="9736" max="9737" width="1.25" style="2" customWidth="1"/>
    <col min="9738" max="9738" width="5" style="2" customWidth="1"/>
    <col min="9739" max="9739" width="1.25" style="2" customWidth="1"/>
    <col min="9740" max="9740" width="7.125" style="2" customWidth="1"/>
    <col min="9741" max="9972" width="9" style="2"/>
    <col min="9973" max="9973" width="3.25" style="2" customWidth="1"/>
    <col min="9974" max="9974" width="15.75" style="2" customWidth="1"/>
    <col min="9975" max="9975" width="1.25" style="2" customWidth="1"/>
    <col min="9976" max="9976" width="5" style="2" customWidth="1"/>
    <col min="9977" max="9978" width="1.25" style="2" customWidth="1"/>
    <col min="9979" max="9979" width="5" style="2" customWidth="1"/>
    <col min="9980" max="9981" width="1.25" style="2" customWidth="1"/>
    <col min="9982" max="9982" width="5" style="2" customWidth="1"/>
    <col min="9983" max="9984" width="1.25" style="2" customWidth="1"/>
    <col min="9985" max="9985" width="5" style="2" customWidth="1"/>
    <col min="9986" max="9987" width="1.25" style="2" customWidth="1"/>
    <col min="9988" max="9988" width="5" style="2" customWidth="1"/>
    <col min="9989" max="9990" width="1.25" style="2" customWidth="1"/>
    <col min="9991" max="9991" width="5" style="2" customWidth="1"/>
    <col min="9992" max="9993" width="1.25" style="2" customWidth="1"/>
    <col min="9994" max="9994" width="5" style="2" customWidth="1"/>
    <col min="9995" max="9995" width="1.25" style="2" customWidth="1"/>
    <col min="9996" max="9996" width="7.125" style="2" customWidth="1"/>
    <col min="9997" max="10228" width="9" style="2"/>
    <col min="10229" max="10229" width="3.25" style="2" customWidth="1"/>
    <col min="10230" max="10230" width="15.75" style="2" customWidth="1"/>
    <col min="10231" max="10231" width="1.25" style="2" customWidth="1"/>
    <col min="10232" max="10232" width="5" style="2" customWidth="1"/>
    <col min="10233" max="10234" width="1.25" style="2" customWidth="1"/>
    <col min="10235" max="10235" width="5" style="2" customWidth="1"/>
    <col min="10236" max="10237" width="1.25" style="2" customWidth="1"/>
    <col min="10238" max="10238" width="5" style="2" customWidth="1"/>
    <col min="10239" max="10240" width="1.25" style="2" customWidth="1"/>
    <col min="10241" max="10241" width="5" style="2" customWidth="1"/>
    <col min="10242" max="10243" width="1.25" style="2" customWidth="1"/>
    <col min="10244" max="10244" width="5" style="2" customWidth="1"/>
    <col min="10245" max="10246" width="1.25" style="2" customWidth="1"/>
    <col min="10247" max="10247" width="5" style="2" customWidth="1"/>
    <col min="10248" max="10249" width="1.25" style="2" customWidth="1"/>
    <col min="10250" max="10250" width="5" style="2" customWidth="1"/>
    <col min="10251" max="10251" width="1.25" style="2" customWidth="1"/>
    <col min="10252" max="10252" width="7.125" style="2" customWidth="1"/>
    <col min="10253" max="10484" width="9" style="2"/>
    <col min="10485" max="10485" width="3.25" style="2" customWidth="1"/>
    <col min="10486" max="10486" width="15.75" style="2" customWidth="1"/>
    <col min="10487" max="10487" width="1.25" style="2" customWidth="1"/>
    <col min="10488" max="10488" width="5" style="2" customWidth="1"/>
    <col min="10489" max="10490" width="1.25" style="2" customWidth="1"/>
    <col min="10491" max="10491" width="5" style="2" customWidth="1"/>
    <col min="10492" max="10493" width="1.25" style="2" customWidth="1"/>
    <col min="10494" max="10494" width="5" style="2" customWidth="1"/>
    <col min="10495" max="10496" width="1.25" style="2" customWidth="1"/>
    <col min="10497" max="10497" width="5" style="2" customWidth="1"/>
    <col min="10498" max="10499" width="1.25" style="2" customWidth="1"/>
    <col min="10500" max="10500" width="5" style="2" customWidth="1"/>
    <col min="10501" max="10502" width="1.25" style="2" customWidth="1"/>
    <col min="10503" max="10503" width="5" style="2" customWidth="1"/>
    <col min="10504" max="10505" width="1.25" style="2" customWidth="1"/>
    <col min="10506" max="10506" width="5" style="2" customWidth="1"/>
    <col min="10507" max="10507" width="1.25" style="2" customWidth="1"/>
    <col min="10508" max="10508" width="7.125" style="2" customWidth="1"/>
    <col min="10509" max="10740" width="9" style="2"/>
    <col min="10741" max="10741" width="3.25" style="2" customWidth="1"/>
    <col min="10742" max="10742" width="15.75" style="2" customWidth="1"/>
    <col min="10743" max="10743" width="1.25" style="2" customWidth="1"/>
    <col min="10744" max="10744" width="5" style="2" customWidth="1"/>
    <col min="10745" max="10746" width="1.25" style="2" customWidth="1"/>
    <col min="10747" max="10747" width="5" style="2" customWidth="1"/>
    <col min="10748" max="10749" width="1.25" style="2" customWidth="1"/>
    <col min="10750" max="10750" width="5" style="2" customWidth="1"/>
    <col min="10751" max="10752" width="1.25" style="2" customWidth="1"/>
    <col min="10753" max="10753" width="5" style="2" customWidth="1"/>
    <col min="10754" max="10755" width="1.25" style="2" customWidth="1"/>
    <col min="10756" max="10756" width="5" style="2" customWidth="1"/>
    <col min="10757" max="10758" width="1.25" style="2" customWidth="1"/>
    <col min="10759" max="10759" width="5" style="2" customWidth="1"/>
    <col min="10760" max="10761" width="1.25" style="2" customWidth="1"/>
    <col min="10762" max="10762" width="5" style="2" customWidth="1"/>
    <col min="10763" max="10763" width="1.25" style="2" customWidth="1"/>
    <col min="10764" max="10764" width="7.125" style="2" customWidth="1"/>
    <col min="10765" max="10996" width="9" style="2"/>
    <col min="10997" max="10997" width="3.25" style="2" customWidth="1"/>
    <col min="10998" max="10998" width="15.75" style="2" customWidth="1"/>
    <col min="10999" max="10999" width="1.25" style="2" customWidth="1"/>
    <col min="11000" max="11000" width="5" style="2" customWidth="1"/>
    <col min="11001" max="11002" width="1.25" style="2" customWidth="1"/>
    <col min="11003" max="11003" width="5" style="2" customWidth="1"/>
    <col min="11004" max="11005" width="1.25" style="2" customWidth="1"/>
    <col min="11006" max="11006" width="5" style="2" customWidth="1"/>
    <col min="11007" max="11008" width="1.25" style="2" customWidth="1"/>
    <col min="11009" max="11009" width="5" style="2" customWidth="1"/>
    <col min="11010" max="11011" width="1.25" style="2" customWidth="1"/>
    <col min="11012" max="11012" width="5" style="2" customWidth="1"/>
    <col min="11013" max="11014" width="1.25" style="2" customWidth="1"/>
    <col min="11015" max="11015" width="5" style="2" customWidth="1"/>
    <col min="11016" max="11017" width="1.25" style="2" customWidth="1"/>
    <col min="11018" max="11018" width="5" style="2" customWidth="1"/>
    <col min="11019" max="11019" width="1.25" style="2" customWidth="1"/>
    <col min="11020" max="11020" width="7.125" style="2" customWidth="1"/>
    <col min="11021" max="11252" width="9" style="2"/>
    <col min="11253" max="11253" width="3.25" style="2" customWidth="1"/>
    <col min="11254" max="11254" width="15.75" style="2" customWidth="1"/>
    <col min="11255" max="11255" width="1.25" style="2" customWidth="1"/>
    <col min="11256" max="11256" width="5" style="2" customWidth="1"/>
    <col min="11257" max="11258" width="1.25" style="2" customWidth="1"/>
    <col min="11259" max="11259" width="5" style="2" customWidth="1"/>
    <col min="11260" max="11261" width="1.25" style="2" customWidth="1"/>
    <col min="11262" max="11262" width="5" style="2" customWidth="1"/>
    <col min="11263" max="11264" width="1.25" style="2" customWidth="1"/>
    <col min="11265" max="11265" width="5" style="2" customWidth="1"/>
    <col min="11266" max="11267" width="1.25" style="2" customWidth="1"/>
    <col min="11268" max="11268" width="5" style="2" customWidth="1"/>
    <col min="11269" max="11270" width="1.25" style="2" customWidth="1"/>
    <col min="11271" max="11271" width="5" style="2" customWidth="1"/>
    <col min="11272" max="11273" width="1.25" style="2" customWidth="1"/>
    <col min="11274" max="11274" width="5" style="2" customWidth="1"/>
    <col min="11275" max="11275" width="1.25" style="2" customWidth="1"/>
    <col min="11276" max="11276" width="7.125" style="2" customWidth="1"/>
    <col min="11277" max="11508" width="9" style="2"/>
    <col min="11509" max="11509" width="3.25" style="2" customWidth="1"/>
    <col min="11510" max="11510" width="15.75" style="2" customWidth="1"/>
    <col min="11511" max="11511" width="1.25" style="2" customWidth="1"/>
    <col min="11512" max="11512" width="5" style="2" customWidth="1"/>
    <col min="11513" max="11514" width="1.25" style="2" customWidth="1"/>
    <col min="11515" max="11515" width="5" style="2" customWidth="1"/>
    <col min="11516" max="11517" width="1.25" style="2" customWidth="1"/>
    <col min="11518" max="11518" width="5" style="2" customWidth="1"/>
    <col min="11519" max="11520" width="1.25" style="2" customWidth="1"/>
    <col min="11521" max="11521" width="5" style="2" customWidth="1"/>
    <col min="11522" max="11523" width="1.25" style="2" customWidth="1"/>
    <col min="11524" max="11524" width="5" style="2" customWidth="1"/>
    <col min="11525" max="11526" width="1.25" style="2" customWidth="1"/>
    <col min="11527" max="11527" width="5" style="2" customWidth="1"/>
    <col min="11528" max="11529" width="1.25" style="2" customWidth="1"/>
    <col min="11530" max="11530" width="5" style="2" customWidth="1"/>
    <col min="11531" max="11531" width="1.25" style="2" customWidth="1"/>
    <col min="11532" max="11532" width="7.125" style="2" customWidth="1"/>
    <col min="11533" max="11764" width="9" style="2"/>
    <col min="11765" max="11765" width="3.25" style="2" customWidth="1"/>
    <col min="11766" max="11766" width="15.75" style="2" customWidth="1"/>
    <col min="11767" max="11767" width="1.25" style="2" customWidth="1"/>
    <col min="11768" max="11768" width="5" style="2" customWidth="1"/>
    <col min="11769" max="11770" width="1.25" style="2" customWidth="1"/>
    <col min="11771" max="11771" width="5" style="2" customWidth="1"/>
    <col min="11772" max="11773" width="1.25" style="2" customWidth="1"/>
    <col min="11774" max="11774" width="5" style="2" customWidth="1"/>
    <col min="11775" max="11776" width="1.25" style="2" customWidth="1"/>
    <col min="11777" max="11777" width="5" style="2" customWidth="1"/>
    <col min="11778" max="11779" width="1.25" style="2" customWidth="1"/>
    <col min="11780" max="11780" width="5" style="2" customWidth="1"/>
    <col min="11781" max="11782" width="1.25" style="2" customWidth="1"/>
    <col min="11783" max="11783" width="5" style="2" customWidth="1"/>
    <col min="11784" max="11785" width="1.25" style="2" customWidth="1"/>
    <col min="11786" max="11786" width="5" style="2" customWidth="1"/>
    <col min="11787" max="11787" width="1.25" style="2" customWidth="1"/>
    <col min="11788" max="11788" width="7.125" style="2" customWidth="1"/>
    <col min="11789" max="12020" width="9" style="2"/>
    <col min="12021" max="12021" width="3.25" style="2" customWidth="1"/>
    <col min="12022" max="12022" width="15.75" style="2" customWidth="1"/>
    <col min="12023" max="12023" width="1.25" style="2" customWidth="1"/>
    <col min="12024" max="12024" width="5" style="2" customWidth="1"/>
    <col min="12025" max="12026" width="1.25" style="2" customWidth="1"/>
    <col min="12027" max="12027" width="5" style="2" customWidth="1"/>
    <col min="12028" max="12029" width="1.25" style="2" customWidth="1"/>
    <col min="12030" max="12030" width="5" style="2" customWidth="1"/>
    <col min="12031" max="12032" width="1.25" style="2" customWidth="1"/>
    <col min="12033" max="12033" width="5" style="2" customWidth="1"/>
    <col min="12034" max="12035" width="1.25" style="2" customWidth="1"/>
    <col min="12036" max="12036" width="5" style="2" customWidth="1"/>
    <col min="12037" max="12038" width="1.25" style="2" customWidth="1"/>
    <col min="12039" max="12039" width="5" style="2" customWidth="1"/>
    <col min="12040" max="12041" width="1.25" style="2" customWidth="1"/>
    <col min="12042" max="12042" width="5" style="2" customWidth="1"/>
    <col min="12043" max="12043" width="1.25" style="2" customWidth="1"/>
    <col min="12044" max="12044" width="7.125" style="2" customWidth="1"/>
    <col min="12045" max="12276" width="9" style="2"/>
    <col min="12277" max="12277" width="3.25" style="2" customWidth="1"/>
    <col min="12278" max="12278" width="15.75" style="2" customWidth="1"/>
    <col min="12279" max="12279" width="1.25" style="2" customWidth="1"/>
    <col min="12280" max="12280" width="5" style="2" customWidth="1"/>
    <col min="12281" max="12282" width="1.25" style="2" customWidth="1"/>
    <col min="12283" max="12283" width="5" style="2" customWidth="1"/>
    <col min="12284" max="12285" width="1.25" style="2" customWidth="1"/>
    <col min="12286" max="12286" width="5" style="2" customWidth="1"/>
    <col min="12287" max="12288" width="1.25" style="2" customWidth="1"/>
    <col min="12289" max="12289" width="5" style="2" customWidth="1"/>
    <col min="12290" max="12291" width="1.25" style="2" customWidth="1"/>
    <col min="12292" max="12292" width="5" style="2" customWidth="1"/>
    <col min="12293" max="12294" width="1.25" style="2" customWidth="1"/>
    <col min="12295" max="12295" width="5" style="2" customWidth="1"/>
    <col min="12296" max="12297" width="1.25" style="2" customWidth="1"/>
    <col min="12298" max="12298" width="5" style="2" customWidth="1"/>
    <col min="12299" max="12299" width="1.25" style="2" customWidth="1"/>
    <col min="12300" max="12300" width="7.125" style="2" customWidth="1"/>
    <col min="12301" max="12532" width="9" style="2"/>
    <col min="12533" max="12533" width="3.25" style="2" customWidth="1"/>
    <col min="12534" max="12534" width="15.75" style="2" customWidth="1"/>
    <col min="12535" max="12535" width="1.25" style="2" customWidth="1"/>
    <col min="12536" max="12536" width="5" style="2" customWidth="1"/>
    <col min="12537" max="12538" width="1.25" style="2" customWidth="1"/>
    <col min="12539" max="12539" width="5" style="2" customWidth="1"/>
    <col min="12540" max="12541" width="1.25" style="2" customWidth="1"/>
    <col min="12542" max="12542" width="5" style="2" customWidth="1"/>
    <col min="12543" max="12544" width="1.25" style="2" customWidth="1"/>
    <col min="12545" max="12545" width="5" style="2" customWidth="1"/>
    <col min="12546" max="12547" width="1.25" style="2" customWidth="1"/>
    <col min="12548" max="12548" width="5" style="2" customWidth="1"/>
    <col min="12549" max="12550" width="1.25" style="2" customWidth="1"/>
    <col min="12551" max="12551" width="5" style="2" customWidth="1"/>
    <col min="12552" max="12553" width="1.25" style="2" customWidth="1"/>
    <col min="12554" max="12554" width="5" style="2" customWidth="1"/>
    <col min="12555" max="12555" width="1.25" style="2" customWidth="1"/>
    <col min="12556" max="12556" width="7.125" style="2" customWidth="1"/>
    <col min="12557" max="12788" width="9" style="2"/>
    <col min="12789" max="12789" width="3.25" style="2" customWidth="1"/>
    <col min="12790" max="12790" width="15.75" style="2" customWidth="1"/>
    <col min="12791" max="12791" width="1.25" style="2" customWidth="1"/>
    <col min="12792" max="12792" width="5" style="2" customWidth="1"/>
    <col min="12793" max="12794" width="1.25" style="2" customWidth="1"/>
    <col min="12795" max="12795" width="5" style="2" customWidth="1"/>
    <col min="12796" max="12797" width="1.25" style="2" customWidth="1"/>
    <col min="12798" max="12798" width="5" style="2" customWidth="1"/>
    <col min="12799" max="12800" width="1.25" style="2" customWidth="1"/>
    <col min="12801" max="12801" width="5" style="2" customWidth="1"/>
    <col min="12802" max="12803" width="1.25" style="2" customWidth="1"/>
    <col min="12804" max="12804" width="5" style="2" customWidth="1"/>
    <col min="12805" max="12806" width="1.25" style="2" customWidth="1"/>
    <col min="12807" max="12807" width="5" style="2" customWidth="1"/>
    <col min="12808" max="12809" width="1.25" style="2" customWidth="1"/>
    <col min="12810" max="12810" width="5" style="2" customWidth="1"/>
    <col min="12811" max="12811" width="1.25" style="2" customWidth="1"/>
    <col min="12812" max="12812" width="7.125" style="2" customWidth="1"/>
    <col min="12813" max="13044" width="9" style="2"/>
    <col min="13045" max="13045" width="3.25" style="2" customWidth="1"/>
    <col min="13046" max="13046" width="15.75" style="2" customWidth="1"/>
    <col min="13047" max="13047" width="1.25" style="2" customWidth="1"/>
    <col min="13048" max="13048" width="5" style="2" customWidth="1"/>
    <col min="13049" max="13050" width="1.25" style="2" customWidth="1"/>
    <col min="13051" max="13051" width="5" style="2" customWidth="1"/>
    <col min="13052" max="13053" width="1.25" style="2" customWidth="1"/>
    <col min="13054" max="13054" width="5" style="2" customWidth="1"/>
    <col min="13055" max="13056" width="1.25" style="2" customWidth="1"/>
    <col min="13057" max="13057" width="5" style="2" customWidth="1"/>
    <col min="13058" max="13059" width="1.25" style="2" customWidth="1"/>
    <col min="13060" max="13060" width="5" style="2" customWidth="1"/>
    <col min="13061" max="13062" width="1.25" style="2" customWidth="1"/>
    <col min="13063" max="13063" width="5" style="2" customWidth="1"/>
    <col min="13064" max="13065" width="1.25" style="2" customWidth="1"/>
    <col min="13066" max="13066" width="5" style="2" customWidth="1"/>
    <col min="13067" max="13067" width="1.25" style="2" customWidth="1"/>
    <col min="13068" max="13068" width="7.125" style="2" customWidth="1"/>
    <col min="13069" max="13300" width="9" style="2"/>
    <col min="13301" max="13301" width="3.25" style="2" customWidth="1"/>
    <col min="13302" max="13302" width="15.75" style="2" customWidth="1"/>
    <col min="13303" max="13303" width="1.25" style="2" customWidth="1"/>
    <col min="13304" max="13304" width="5" style="2" customWidth="1"/>
    <col min="13305" max="13306" width="1.25" style="2" customWidth="1"/>
    <col min="13307" max="13307" width="5" style="2" customWidth="1"/>
    <col min="13308" max="13309" width="1.25" style="2" customWidth="1"/>
    <col min="13310" max="13310" width="5" style="2" customWidth="1"/>
    <col min="13311" max="13312" width="1.25" style="2" customWidth="1"/>
    <col min="13313" max="13313" width="5" style="2" customWidth="1"/>
    <col min="13314" max="13315" width="1.25" style="2" customWidth="1"/>
    <col min="13316" max="13316" width="5" style="2" customWidth="1"/>
    <col min="13317" max="13318" width="1.25" style="2" customWidth="1"/>
    <col min="13319" max="13319" width="5" style="2" customWidth="1"/>
    <col min="13320" max="13321" width="1.25" style="2" customWidth="1"/>
    <col min="13322" max="13322" width="5" style="2" customWidth="1"/>
    <col min="13323" max="13323" width="1.25" style="2" customWidth="1"/>
    <col min="13324" max="13324" width="7.125" style="2" customWidth="1"/>
    <col min="13325" max="13556" width="9" style="2"/>
    <col min="13557" max="13557" width="3.25" style="2" customWidth="1"/>
    <col min="13558" max="13558" width="15.75" style="2" customWidth="1"/>
    <col min="13559" max="13559" width="1.25" style="2" customWidth="1"/>
    <col min="13560" max="13560" width="5" style="2" customWidth="1"/>
    <col min="13561" max="13562" width="1.25" style="2" customWidth="1"/>
    <col min="13563" max="13563" width="5" style="2" customWidth="1"/>
    <col min="13564" max="13565" width="1.25" style="2" customWidth="1"/>
    <col min="13566" max="13566" width="5" style="2" customWidth="1"/>
    <col min="13567" max="13568" width="1.25" style="2" customWidth="1"/>
    <col min="13569" max="13569" width="5" style="2" customWidth="1"/>
    <col min="13570" max="13571" width="1.25" style="2" customWidth="1"/>
    <col min="13572" max="13572" width="5" style="2" customWidth="1"/>
    <col min="13573" max="13574" width="1.25" style="2" customWidth="1"/>
    <col min="13575" max="13575" width="5" style="2" customWidth="1"/>
    <col min="13576" max="13577" width="1.25" style="2" customWidth="1"/>
    <col min="13578" max="13578" width="5" style="2" customWidth="1"/>
    <col min="13579" max="13579" width="1.25" style="2" customWidth="1"/>
    <col min="13580" max="13580" width="7.125" style="2" customWidth="1"/>
    <col min="13581" max="13812" width="9" style="2"/>
    <col min="13813" max="13813" width="3.25" style="2" customWidth="1"/>
    <col min="13814" max="13814" width="15.75" style="2" customWidth="1"/>
    <col min="13815" max="13815" width="1.25" style="2" customWidth="1"/>
    <col min="13816" max="13816" width="5" style="2" customWidth="1"/>
    <col min="13817" max="13818" width="1.25" style="2" customWidth="1"/>
    <col min="13819" max="13819" width="5" style="2" customWidth="1"/>
    <col min="13820" max="13821" width="1.25" style="2" customWidth="1"/>
    <col min="13822" max="13822" width="5" style="2" customWidth="1"/>
    <col min="13823" max="13824" width="1.25" style="2" customWidth="1"/>
    <col min="13825" max="13825" width="5" style="2" customWidth="1"/>
    <col min="13826" max="13827" width="1.25" style="2" customWidth="1"/>
    <col min="13828" max="13828" width="5" style="2" customWidth="1"/>
    <col min="13829" max="13830" width="1.25" style="2" customWidth="1"/>
    <col min="13831" max="13831" width="5" style="2" customWidth="1"/>
    <col min="13832" max="13833" width="1.25" style="2" customWidth="1"/>
    <col min="13834" max="13834" width="5" style="2" customWidth="1"/>
    <col min="13835" max="13835" width="1.25" style="2" customWidth="1"/>
    <col min="13836" max="13836" width="7.125" style="2" customWidth="1"/>
    <col min="13837" max="14068" width="9" style="2"/>
    <col min="14069" max="14069" width="3.25" style="2" customWidth="1"/>
    <col min="14070" max="14070" width="15.75" style="2" customWidth="1"/>
    <col min="14071" max="14071" width="1.25" style="2" customWidth="1"/>
    <col min="14072" max="14072" width="5" style="2" customWidth="1"/>
    <col min="14073" max="14074" width="1.25" style="2" customWidth="1"/>
    <col min="14075" max="14075" width="5" style="2" customWidth="1"/>
    <col min="14076" max="14077" width="1.25" style="2" customWidth="1"/>
    <col min="14078" max="14078" width="5" style="2" customWidth="1"/>
    <col min="14079" max="14080" width="1.25" style="2" customWidth="1"/>
    <col min="14081" max="14081" width="5" style="2" customWidth="1"/>
    <col min="14082" max="14083" width="1.25" style="2" customWidth="1"/>
    <col min="14084" max="14084" width="5" style="2" customWidth="1"/>
    <col min="14085" max="14086" width="1.25" style="2" customWidth="1"/>
    <col min="14087" max="14087" width="5" style="2" customWidth="1"/>
    <col min="14088" max="14089" width="1.25" style="2" customWidth="1"/>
    <col min="14090" max="14090" width="5" style="2" customWidth="1"/>
    <col min="14091" max="14091" width="1.25" style="2" customWidth="1"/>
    <col min="14092" max="14092" width="7.125" style="2" customWidth="1"/>
    <col min="14093" max="14324" width="9" style="2"/>
    <col min="14325" max="14325" width="3.25" style="2" customWidth="1"/>
    <col min="14326" max="14326" width="15.75" style="2" customWidth="1"/>
    <col min="14327" max="14327" width="1.25" style="2" customWidth="1"/>
    <col min="14328" max="14328" width="5" style="2" customWidth="1"/>
    <col min="14329" max="14330" width="1.25" style="2" customWidth="1"/>
    <col min="14331" max="14331" width="5" style="2" customWidth="1"/>
    <col min="14332" max="14333" width="1.25" style="2" customWidth="1"/>
    <col min="14334" max="14334" width="5" style="2" customWidth="1"/>
    <col min="14335" max="14336" width="1.25" style="2" customWidth="1"/>
    <col min="14337" max="14337" width="5" style="2" customWidth="1"/>
    <col min="14338" max="14339" width="1.25" style="2" customWidth="1"/>
    <col min="14340" max="14340" width="5" style="2" customWidth="1"/>
    <col min="14341" max="14342" width="1.25" style="2" customWidth="1"/>
    <col min="14343" max="14343" width="5" style="2" customWidth="1"/>
    <col min="14344" max="14345" width="1.25" style="2" customWidth="1"/>
    <col min="14346" max="14346" width="5" style="2" customWidth="1"/>
    <col min="14347" max="14347" width="1.25" style="2" customWidth="1"/>
    <col min="14348" max="14348" width="7.125" style="2" customWidth="1"/>
    <col min="14349" max="14580" width="9" style="2"/>
    <col min="14581" max="14581" width="3.25" style="2" customWidth="1"/>
    <col min="14582" max="14582" width="15.75" style="2" customWidth="1"/>
    <col min="14583" max="14583" width="1.25" style="2" customWidth="1"/>
    <col min="14584" max="14584" width="5" style="2" customWidth="1"/>
    <col min="14585" max="14586" width="1.25" style="2" customWidth="1"/>
    <col min="14587" max="14587" width="5" style="2" customWidth="1"/>
    <col min="14588" max="14589" width="1.25" style="2" customWidth="1"/>
    <col min="14590" max="14590" width="5" style="2" customWidth="1"/>
    <col min="14591" max="14592" width="1.25" style="2" customWidth="1"/>
    <col min="14593" max="14593" width="5" style="2" customWidth="1"/>
    <col min="14594" max="14595" width="1.25" style="2" customWidth="1"/>
    <col min="14596" max="14596" width="5" style="2" customWidth="1"/>
    <col min="14597" max="14598" width="1.25" style="2" customWidth="1"/>
    <col min="14599" max="14599" width="5" style="2" customWidth="1"/>
    <col min="14600" max="14601" width="1.25" style="2" customWidth="1"/>
    <col min="14602" max="14602" width="5" style="2" customWidth="1"/>
    <col min="14603" max="14603" width="1.25" style="2" customWidth="1"/>
    <col min="14604" max="14604" width="7.125" style="2" customWidth="1"/>
    <col min="14605" max="14836" width="9" style="2"/>
    <col min="14837" max="14837" width="3.25" style="2" customWidth="1"/>
    <col min="14838" max="14838" width="15.75" style="2" customWidth="1"/>
    <col min="14839" max="14839" width="1.25" style="2" customWidth="1"/>
    <col min="14840" max="14840" width="5" style="2" customWidth="1"/>
    <col min="14841" max="14842" width="1.25" style="2" customWidth="1"/>
    <col min="14843" max="14843" width="5" style="2" customWidth="1"/>
    <col min="14844" max="14845" width="1.25" style="2" customWidth="1"/>
    <col min="14846" max="14846" width="5" style="2" customWidth="1"/>
    <col min="14847" max="14848" width="1.25" style="2" customWidth="1"/>
    <col min="14849" max="14849" width="5" style="2" customWidth="1"/>
    <col min="14850" max="14851" width="1.25" style="2" customWidth="1"/>
    <col min="14852" max="14852" width="5" style="2" customWidth="1"/>
    <col min="14853" max="14854" width="1.25" style="2" customWidth="1"/>
    <col min="14855" max="14855" width="5" style="2" customWidth="1"/>
    <col min="14856" max="14857" width="1.25" style="2" customWidth="1"/>
    <col min="14858" max="14858" width="5" style="2" customWidth="1"/>
    <col min="14859" max="14859" width="1.25" style="2" customWidth="1"/>
    <col min="14860" max="14860" width="7.125" style="2" customWidth="1"/>
    <col min="14861" max="15092" width="9" style="2"/>
    <col min="15093" max="15093" width="3.25" style="2" customWidth="1"/>
    <col min="15094" max="15094" width="15.75" style="2" customWidth="1"/>
    <col min="15095" max="15095" width="1.25" style="2" customWidth="1"/>
    <col min="15096" max="15096" width="5" style="2" customWidth="1"/>
    <col min="15097" max="15098" width="1.25" style="2" customWidth="1"/>
    <col min="15099" max="15099" width="5" style="2" customWidth="1"/>
    <col min="15100" max="15101" width="1.25" style="2" customWidth="1"/>
    <col min="15102" max="15102" width="5" style="2" customWidth="1"/>
    <col min="15103" max="15104" width="1.25" style="2" customWidth="1"/>
    <col min="15105" max="15105" width="5" style="2" customWidth="1"/>
    <col min="15106" max="15107" width="1.25" style="2" customWidth="1"/>
    <col min="15108" max="15108" width="5" style="2" customWidth="1"/>
    <col min="15109" max="15110" width="1.25" style="2" customWidth="1"/>
    <col min="15111" max="15111" width="5" style="2" customWidth="1"/>
    <col min="15112" max="15113" width="1.25" style="2" customWidth="1"/>
    <col min="15114" max="15114" width="5" style="2" customWidth="1"/>
    <col min="15115" max="15115" width="1.25" style="2" customWidth="1"/>
    <col min="15116" max="15116" width="7.125" style="2" customWidth="1"/>
    <col min="15117" max="15348" width="9" style="2"/>
    <col min="15349" max="15349" width="3.25" style="2" customWidth="1"/>
    <col min="15350" max="15350" width="15.75" style="2" customWidth="1"/>
    <col min="15351" max="15351" width="1.25" style="2" customWidth="1"/>
    <col min="15352" max="15352" width="5" style="2" customWidth="1"/>
    <col min="15353" max="15354" width="1.25" style="2" customWidth="1"/>
    <col min="15355" max="15355" width="5" style="2" customWidth="1"/>
    <col min="15356" max="15357" width="1.25" style="2" customWidth="1"/>
    <col min="15358" max="15358" width="5" style="2" customWidth="1"/>
    <col min="15359" max="15360" width="1.25" style="2" customWidth="1"/>
    <col min="15361" max="15361" width="5" style="2" customWidth="1"/>
    <col min="15362" max="15363" width="1.25" style="2" customWidth="1"/>
    <col min="15364" max="15364" width="5" style="2" customWidth="1"/>
    <col min="15365" max="15366" width="1.25" style="2" customWidth="1"/>
    <col min="15367" max="15367" width="5" style="2" customWidth="1"/>
    <col min="15368" max="15369" width="1.25" style="2" customWidth="1"/>
    <col min="15370" max="15370" width="5" style="2" customWidth="1"/>
    <col min="15371" max="15371" width="1.25" style="2" customWidth="1"/>
    <col min="15372" max="15372" width="7.125" style="2" customWidth="1"/>
    <col min="15373" max="15604" width="9" style="2"/>
    <col min="15605" max="15605" width="3.25" style="2" customWidth="1"/>
    <col min="15606" max="15606" width="15.75" style="2" customWidth="1"/>
    <col min="15607" max="15607" width="1.25" style="2" customWidth="1"/>
    <col min="15608" max="15608" width="5" style="2" customWidth="1"/>
    <col min="15609" max="15610" width="1.25" style="2" customWidth="1"/>
    <col min="15611" max="15611" width="5" style="2" customWidth="1"/>
    <col min="15612" max="15613" width="1.25" style="2" customWidth="1"/>
    <col min="15614" max="15614" width="5" style="2" customWidth="1"/>
    <col min="15615" max="15616" width="1.25" style="2" customWidth="1"/>
    <col min="15617" max="15617" width="5" style="2" customWidth="1"/>
    <col min="15618" max="15619" width="1.25" style="2" customWidth="1"/>
    <col min="15620" max="15620" width="5" style="2" customWidth="1"/>
    <col min="15621" max="15622" width="1.25" style="2" customWidth="1"/>
    <col min="15623" max="15623" width="5" style="2" customWidth="1"/>
    <col min="15624" max="15625" width="1.25" style="2" customWidth="1"/>
    <col min="15626" max="15626" width="5" style="2" customWidth="1"/>
    <col min="15627" max="15627" width="1.25" style="2" customWidth="1"/>
    <col min="15628" max="15628" width="7.125" style="2" customWidth="1"/>
    <col min="15629" max="15860" width="9" style="2"/>
    <col min="15861" max="15861" width="3.25" style="2" customWidth="1"/>
    <col min="15862" max="15862" width="15.75" style="2" customWidth="1"/>
    <col min="15863" max="15863" width="1.25" style="2" customWidth="1"/>
    <col min="15864" max="15864" width="5" style="2" customWidth="1"/>
    <col min="15865" max="15866" width="1.25" style="2" customWidth="1"/>
    <col min="15867" max="15867" width="5" style="2" customWidth="1"/>
    <col min="15868" max="15869" width="1.25" style="2" customWidth="1"/>
    <col min="15870" max="15870" width="5" style="2" customWidth="1"/>
    <col min="15871" max="15872" width="1.25" style="2" customWidth="1"/>
    <col min="15873" max="15873" width="5" style="2" customWidth="1"/>
    <col min="15874" max="15875" width="1.25" style="2" customWidth="1"/>
    <col min="15876" max="15876" width="5" style="2" customWidth="1"/>
    <col min="15877" max="15878" width="1.25" style="2" customWidth="1"/>
    <col min="15879" max="15879" width="5" style="2" customWidth="1"/>
    <col min="15880" max="15881" width="1.25" style="2" customWidth="1"/>
    <col min="15882" max="15882" width="5" style="2" customWidth="1"/>
    <col min="15883" max="15883" width="1.25" style="2" customWidth="1"/>
    <col min="15884" max="15884" width="7.125" style="2" customWidth="1"/>
    <col min="15885" max="16116" width="9" style="2"/>
    <col min="16117" max="16117" width="3.25" style="2" customWidth="1"/>
    <col min="16118" max="16118" width="15.75" style="2" customWidth="1"/>
    <col min="16119" max="16119" width="1.25" style="2" customWidth="1"/>
    <col min="16120" max="16120" width="5" style="2" customWidth="1"/>
    <col min="16121" max="16122" width="1.25" style="2" customWidth="1"/>
    <col min="16123" max="16123" width="5" style="2" customWidth="1"/>
    <col min="16124" max="16125" width="1.25" style="2" customWidth="1"/>
    <col min="16126" max="16126" width="5" style="2" customWidth="1"/>
    <col min="16127" max="16128" width="1.25" style="2" customWidth="1"/>
    <col min="16129" max="16129" width="5" style="2" customWidth="1"/>
    <col min="16130" max="16131" width="1.25" style="2" customWidth="1"/>
    <col min="16132" max="16132" width="5" style="2" customWidth="1"/>
    <col min="16133" max="16134" width="1.25" style="2" customWidth="1"/>
    <col min="16135" max="16135" width="5" style="2" customWidth="1"/>
    <col min="16136" max="16137" width="1.25" style="2" customWidth="1"/>
    <col min="16138" max="16138" width="5" style="2" customWidth="1"/>
    <col min="16139" max="16139" width="1.25" style="2" customWidth="1"/>
    <col min="16140" max="16140" width="7.125" style="2" customWidth="1"/>
    <col min="16141" max="16384" width="9" style="2"/>
  </cols>
  <sheetData>
    <row r="1" spans="1:14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4" ht="12.9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1</v>
      </c>
    </row>
    <row r="3" spans="1:14" ht="11.45" customHeight="1" x14ac:dyDescent="0.15">
      <c r="A3" s="4"/>
      <c r="B3" s="5"/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7" t="s">
        <v>8</v>
      </c>
      <c r="J3" s="7" t="s">
        <v>9</v>
      </c>
      <c r="K3" s="7" t="s">
        <v>10</v>
      </c>
      <c r="L3" s="8"/>
      <c r="M3" s="9"/>
    </row>
    <row r="4" spans="1:14" ht="23.1" customHeight="1" x14ac:dyDescent="0.15">
      <c r="A4" s="10"/>
      <c r="B4" s="11"/>
      <c r="C4" s="12"/>
      <c r="D4" s="12"/>
      <c r="E4" s="12"/>
      <c r="F4" s="12"/>
      <c r="G4" s="12"/>
      <c r="H4" s="12"/>
      <c r="I4" s="13"/>
      <c r="J4" s="13"/>
      <c r="K4" s="13"/>
      <c r="L4" s="14" t="s">
        <v>11</v>
      </c>
      <c r="M4" s="9"/>
    </row>
    <row r="5" spans="1:14" ht="11.45" customHeight="1" x14ac:dyDescent="0.15">
      <c r="A5" s="15" t="s">
        <v>12</v>
      </c>
      <c r="B5" s="16" t="s">
        <v>13</v>
      </c>
      <c r="C5" s="17">
        <v>4659</v>
      </c>
      <c r="D5" s="17">
        <f t="shared" ref="D5:I5" si="0">D7+D9+D11</f>
        <v>3132</v>
      </c>
      <c r="E5" s="17">
        <f t="shared" si="0"/>
        <v>3211</v>
      </c>
      <c r="F5" s="17">
        <f t="shared" si="0"/>
        <v>2980.21</v>
      </c>
      <c r="G5" s="17">
        <f t="shared" si="0"/>
        <v>3026.7156500000001</v>
      </c>
      <c r="H5" s="17">
        <f t="shared" si="0"/>
        <v>3119.9461657849997</v>
      </c>
      <c r="I5" s="17">
        <f t="shared" si="0"/>
        <v>3100.5230200000001</v>
      </c>
      <c r="J5" s="17">
        <f>J7+J9+J11</f>
        <v>3116</v>
      </c>
      <c r="K5" s="17">
        <f>K7+K9+K11</f>
        <v>3001</v>
      </c>
      <c r="L5" s="18">
        <f>K5/J5*100-100</f>
        <v>-3.6906290115532698</v>
      </c>
      <c r="M5" s="19"/>
      <c r="N5" s="20"/>
    </row>
    <row r="6" spans="1:14" ht="11.45" customHeight="1" x14ac:dyDescent="0.15">
      <c r="A6" s="21"/>
      <c r="B6" s="22"/>
      <c r="C6" s="23">
        <v>100</v>
      </c>
      <c r="D6" s="23">
        <v>100</v>
      </c>
      <c r="E6" s="23">
        <v>100</v>
      </c>
      <c r="F6" s="23">
        <v>100</v>
      </c>
      <c r="G6" s="23">
        <f>G5/G5*100</f>
        <v>100</v>
      </c>
      <c r="H6" s="23">
        <f>H5/H5*100</f>
        <v>100</v>
      </c>
      <c r="I6" s="24">
        <f>I5/I5*100</f>
        <v>100</v>
      </c>
      <c r="J6" s="24">
        <f>J5/J5*100</f>
        <v>100</v>
      </c>
      <c r="K6" s="24">
        <f>K5/K5*100</f>
        <v>100</v>
      </c>
      <c r="L6" s="25"/>
      <c r="M6" s="26"/>
    </row>
    <row r="7" spans="1:14" ht="11.45" customHeight="1" x14ac:dyDescent="0.15">
      <c r="A7" s="21"/>
      <c r="B7" s="27" t="s">
        <v>14</v>
      </c>
      <c r="C7" s="17">
        <v>2931</v>
      </c>
      <c r="D7" s="28">
        <f t="shared" ref="D7:I7" si="1">SUM(D15,D23)</f>
        <v>1849</v>
      </c>
      <c r="E7" s="28">
        <f t="shared" si="1"/>
        <v>2080</v>
      </c>
      <c r="F7" s="29">
        <f t="shared" si="1"/>
        <v>1997</v>
      </c>
      <c r="G7" s="28">
        <f t="shared" si="1"/>
        <v>2101</v>
      </c>
      <c r="H7" s="28">
        <f t="shared" si="1"/>
        <v>2165.1999999999998</v>
      </c>
      <c r="I7" s="28">
        <f t="shared" si="1"/>
        <v>2174.8000000000002</v>
      </c>
      <c r="J7" s="28">
        <f>SUM(J15,J23)</f>
        <v>2213</v>
      </c>
      <c r="K7" s="28">
        <v>2142</v>
      </c>
      <c r="L7" s="18">
        <f>K7/J7*100-100</f>
        <v>-3.2083145051965687</v>
      </c>
      <c r="M7" s="30"/>
    </row>
    <row r="8" spans="1:14" ht="11.45" customHeight="1" x14ac:dyDescent="0.15">
      <c r="A8" s="21"/>
      <c r="B8" s="31"/>
      <c r="C8" s="23">
        <v>63</v>
      </c>
      <c r="D8" s="32">
        <f t="shared" ref="D8:I8" si="2">D7/D$5*100</f>
        <v>59.035759897828868</v>
      </c>
      <c r="E8" s="32">
        <f t="shared" si="2"/>
        <v>64.777327935222672</v>
      </c>
      <c r="F8" s="32">
        <f t="shared" si="2"/>
        <v>67.008700729143243</v>
      </c>
      <c r="G8" s="23">
        <f t="shared" si="2"/>
        <v>69.415176149764847</v>
      </c>
      <c r="H8" s="32">
        <f t="shared" si="2"/>
        <v>69.398633340047411</v>
      </c>
      <c r="I8" s="32">
        <f t="shared" si="2"/>
        <v>70.143004453487336</v>
      </c>
      <c r="J8" s="32">
        <f>J7/J$5*100</f>
        <v>71.020539152759952</v>
      </c>
      <c r="K8" s="32">
        <f>K7/K$5*100</f>
        <v>71.376207930689773</v>
      </c>
      <c r="L8" s="25"/>
      <c r="M8" s="30"/>
    </row>
    <row r="9" spans="1:14" ht="11.45" customHeight="1" x14ac:dyDescent="0.15">
      <c r="A9" s="21"/>
      <c r="B9" s="31" t="s">
        <v>15</v>
      </c>
      <c r="C9" s="33">
        <v>394</v>
      </c>
      <c r="D9" s="33">
        <f t="shared" ref="D9:I9" si="3">SUM(D17,D25)</f>
        <v>234</v>
      </c>
      <c r="E9" s="33">
        <f t="shared" si="3"/>
        <v>223</v>
      </c>
      <c r="F9" s="34">
        <f t="shared" si="3"/>
        <v>171.61</v>
      </c>
      <c r="G9" s="33">
        <f t="shared" si="3"/>
        <v>179</v>
      </c>
      <c r="H9" s="33">
        <f t="shared" si="3"/>
        <v>181</v>
      </c>
      <c r="I9" s="33">
        <f t="shared" si="3"/>
        <v>179.2</v>
      </c>
      <c r="J9" s="33">
        <f>SUM(J17,J25)</f>
        <v>179</v>
      </c>
      <c r="K9" s="33">
        <v>172</v>
      </c>
      <c r="L9" s="25">
        <f>K9/J9*100-100</f>
        <v>-3.910614525139664</v>
      </c>
      <c r="M9" s="30"/>
    </row>
    <row r="10" spans="1:14" s="37" customFormat="1" ht="11.45" customHeight="1" x14ac:dyDescent="0.15">
      <c r="A10" s="21"/>
      <c r="B10" s="35"/>
      <c r="C10" s="23">
        <v>8</v>
      </c>
      <c r="D10" s="32">
        <f t="shared" ref="D10:I10" si="4">D9/D$5*100</f>
        <v>7.4712643678160928</v>
      </c>
      <c r="E10" s="32">
        <f t="shared" si="4"/>
        <v>6.9448769853628152</v>
      </c>
      <c r="F10" s="32">
        <f t="shared" si="4"/>
        <v>5.7583190446310839</v>
      </c>
      <c r="G10" s="32">
        <f t="shared" si="4"/>
        <v>5.9140012045730161</v>
      </c>
      <c r="H10" s="32">
        <f t="shared" si="4"/>
        <v>5.8013821515557842</v>
      </c>
      <c r="I10" s="32">
        <f t="shared" si="4"/>
        <v>5.7796700377344719</v>
      </c>
      <c r="J10" s="32">
        <f>J9/J$5*100</f>
        <v>5.7445442875481385</v>
      </c>
      <c r="K10" s="32">
        <f>K9/K$5*100</f>
        <v>5.731422859046984</v>
      </c>
      <c r="L10" s="36"/>
      <c r="M10" s="20"/>
    </row>
    <row r="11" spans="1:14" ht="11.45" customHeight="1" x14ac:dyDescent="0.15">
      <c r="A11" s="21"/>
      <c r="B11" s="31" t="s">
        <v>16</v>
      </c>
      <c r="C11" s="33">
        <v>1334</v>
      </c>
      <c r="D11" s="38">
        <f t="shared" ref="D11:I11" si="5">SUM(D19,D27)</f>
        <v>1049</v>
      </c>
      <c r="E11" s="33">
        <f t="shared" si="5"/>
        <v>908</v>
      </c>
      <c r="F11" s="34">
        <f t="shared" si="5"/>
        <v>811.6</v>
      </c>
      <c r="G11" s="34">
        <f t="shared" si="5"/>
        <v>746.7156500000001</v>
      </c>
      <c r="H11" s="34">
        <f t="shared" si="5"/>
        <v>773.74616578500002</v>
      </c>
      <c r="I11" s="34">
        <f t="shared" si="5"/>
        <v>746.52301999999997</v>
      </c>
      <c r="J11" s="34">
        <f>SUM(J19,J27)</f>
        <v>724</v>
      </c>
      <c r="K11" s="34">
        <v>687</v>
      </c>
      <c r="L11" s="25">
        <f>K11/J11*100-100</f>
        <v>-5.1104972375690494</v>
      </c>
      <c r="M11" s="30"/>
    </row>
    <row r="12" spans="1:14" ht="11.45" customHeight="1" x14ac:dyDescent="0.15">
      <c r="A12" s="39"/>
      <c r="B12" s="40"/>
      <c r="C12" s="41">
        <v>29</v>
      </c>
      <c r="D12" s="42">
        <f t="shared" ref="D12:G12" si="6">D11/D$5*100</f>
        <v>33.492975734355049</v>
      </c>
      <c r="E12" s="42">
        <f t="shared" si="6"/>
        <v>28.277795079414513</v>
      </c>
      <c r="F12" s="42">
        <f t="shared" si="6"/>
        <v>27.232980226225667</v>
      </c>
      <c r="G12" s="42">
        <f t="shared" si="6"/>
        <v>24.670822645662142</v>
      </c>
      <c r="H12" s="42">
        <f>H11/H$5*100</f>
        <v>24.799984508396804</v>
      </c>
      <c r="I12" s="42">
        <f>I11/I$5*100</f>
        <v>24.077325508778191</v>
      </c>
      <c r="J12" s="42">
        <f>J11/J$5*100</f>
        <v>23.234916559691911</v>
      </c>
      <c r="K12" s="42">
        <f>K11/K$5*100</f>
        <v>22.892369210263244</v>
      </c>
      <c r="L12" s="43"/>
      <c r="M12" s="20"/>
    </row>
    <row r="13" spans="1:14" ht="11.45" customHeight="1" x14ac:dyDescent="0.15">
      <c r="A13" s="44" t="s">
        <v>17</v>
      </c>
      <c r="B13" s="16" t="s">
        <v>18</v>
      </c>
      <c r="C13" s="33">
        <f t="shared" ref="C13:H13" si="7">C15+C17+C19</f>
        <v>1262</v>
      </c>
      <c r="D13" s="38">
        <f t="shared" si="7"/>
        <v>1036</v>
      </c>
      <c r="E13" s="38">
        <f t="shared" si="7"/>
        <v>1514</v>
      </c>
      <c r="F13" s="34">
        <f t="shared" si="7"/>
        <v>1450.21</v>
      </c>
      <c r="G13" s="38">
        <f t="shared" si="7"/>
        <v>1628.6</v>
      </c>
      <c r="H13" s="38">
        <f t="shared" si="7"/>
        <v>1616.5023925630001</v>
      </c>
      <c r="I13" s="45">
        <f>I15+I17+I19</f>
        <v>1626.7</v>
      </c>
      <c r="J13" s="45">
        <f>J15+J17+J19</f>
        <v>1630</v>
      </c>
      <c r="K13" s="45">
        <f>K15+K17+K19</f>
        <v>1574</v>
      </c>
      <c r="L13" s="25">
        <f>K13/J13*100-100</f>
        <v>-3.4355828220858911</v>
      </c>
      <c r="M13" s="26"/>
    </row>
    <row r="14" spans="1:14" ht="11.45" customHeight="1" x14ac:dyDescent="0.15">
      <c r="A14" s="46"/>
      <c r="B14" s="22"/>
      <c r="C14" s="23">
        <v>100</v>
      </c>
      <c r="D14" s="23">
        <v>100</v>
      </c>
      <c r="E14" s="23">
        <v>100</v>
      </c>
      <c r="F14" s="32">
        <v>100</v>
      </c>
      <c r="G14" s="23">
        <f>G13/G13*100</f>
        <v>100</v>
      </c>
      <c r="H14" s="23">
        <f>H13/H13*100</f>
        <v>100</v>
      </c>
      <c r="I14" s="24">
        <f>I13/I13*100</f>
        <v>100</v>
      </c>
      <c r="J14" s="24">
        <f>J13/J13*100</f>
        <v>100</v>
      </c>
      <c r="K14" s="24">
        <f>K13/K13*100</f>
        <v>100</v>
      </c>
      <c r="L14" s="36"/>
      <c r="M14" s="26"/>
    </row>
    <row r="15" spans="1:14" ht="11.45" customHeight="1" x14ac:dyDescent="0.15">
      <c r="A15" s="46"/>
      <c r="B15" s="27" t="s">
        <v>14</v>
      </c>
      <c r="C15" s="17">
        <v>193</v>
      </c>
      <c r="D15" s="17">
        <v>144</v>
      </c>
      <c r="E15" s="17">
        <v>698</v>
      </c>
      <c r="F15" s="29">
        <v>779</v>
      </c>
      <c r="G15" s="17">
        <v>998</v>
      </c>
      <c r="H15" s="29">
        <v>993.9</v>
      </c>
      <c r="I15" s="47">
        <v>1025.3</v>
      </c>
      <c r="J15" s="47">
        <v>1046</v>
      </c>
      <c r="K15" s="47">
        <v>1010</v>
      </c>
      <c r="L15" s="18">
        <f>K15/J15*100-100</f>
        <v>-3.441682600382407</v>
      </c>
      <c r="M15" s="30"/>
    </row>
    <row r="16" spans="1:14" ht="11.45" customHeight="1" x14ac:dyDescent="0.15">
      <c r="A16" s="46"/>
      <c r="B16" s="31"/>
      <c r="C16" s="23">
        <v>15</v>
      </c>
      <c r="D16" s="32">
        <f t="shared" ref="D16:I16" si="8">D15/D13*100</f>
        <v>13.8996138996139</v>
      </c>
      <c r="E16" s="32">
        <f t="shared" si="8"/>
        <v>46.103038309114929</v>
      </c>
      <c r="F16" s="32">
        <f t="shared" si="8"/>
        <v>53.716358320519099</v>
      </c>
      <c r="G16" s="23">
        <f t="shared" si="8"/>
        <v>61.279626673216256</v>
      </c>
      <c r="H16" s="23">
        <f t="shared" si="8"/>
        <v>61.484598140566291</v>
      </c>
      <c r="I16" s="24">
        <f t="shared" si="8"/>
        <v>63.029446117907419</v>
      </c>
      <c r="J16" s="24">
        <f>J15/J13*100</f>
        <v>64.171779141104295</v>
      </c>
      <c r="K16" s="24">
        <f>K15/K13*100</f>
        <v>64.167725540025415</v>
      </c>
      <c r="L16" s="36"/>
      <c r="M16" s="30"/>
    </row>
    <row r="17" spans="1:13" ht="11.45" customHeight="1" x14ac:dyDescent="0.15">
      <c r="A17" s="46"/>
      <c r="B17" s="31" t="s">
        <v>15</v>
      </c>
      <c r="C17" s="33">
        <v>93</v>
      </c>
      <c r="D17" s="33">
        <v>48</v>
      </c>
      <c r="E17" s="33">
        <v>68</v>
      </c>
      <c r="F17" s="34">
        <v>35.61</v>
      </c>
      <c r="G17" s="33">
        <v>68</v>
      </c>
      <c r="H17" s="33">
        <v>67</v>
      </c>
      <c r="I17" s="48">
        <v>68.400000000000006</v>
      </c>
      <c r="J17" s="48">
        <v>69</v>
      </c>
      <c r="K17" s="48">
        <v>68</v>
      </c>
      <c r="L17" s="25">
        <f>K17/J17*100-100</f>
        <v>-1.4492753623188293</v>
      </c>
      <c r="M17" s="30"/>
    </row>
    <row r="18" spans="1:13" ht="11.45" customHeight="1" x14ac:dyDescent="0.15">
      <c r="A18" s="46"/>
      <c r="B18" s="31"/>
      <c r="C18" s="23">
        <v>7</v>
      </c>
      <c r="D18" s="32">
        <f t="shared" ref="D18:I18" si="9">D17/D13*100</f>
        <v>4.6332046332046328</v>
      </c>
      <c r="E18" s="32">
        <f t="shared" si="9"/>
        <v>4.4914134742404226</v>
      </c>
      <c r="F18" s="32">
        <f t="shared" si="9"/>
        <v>2.4555064438943326</v>
      </c>
      <c r="G18" s="23">
        <f t="shared" si="9"/>
        <v>4.1753653444676413</v>
      </c>
      <c r="H18" s="23">
        <f t="shared" si="9"/>
        <v>4.1447510568648172</v>
      </c>
      <c r="I18" s="24">
        <f t="shared" si="9"/>
        <v>4.204831868199423</v>
      </c>
      <c r="J18" s="24">
        <f>J17/J13*100</f>
        <v>4.2331288343558278</v>
      </c>
      <c r="K18" s="24">
        <f>K17/K13*100</f>
        <v>4.3202033036848793</v>
      </c>
      <c r="L18" s="36"/>
      <c r="M18" s="30"/>
    </row>
    <row r="19" spans="1:13" ht="11.45" customHeight="1" x14ac:dyDescent="0.15">
      <c r="A19" s="46"/>
      <c r="B19" s="31" t="s">
        <v>16</v>
      </c>
      <c r="C19" s="33">
        <v>976</v>
      </c>
      <c r="D19" s="33">
        <v>844</v>
      </c>
      <c r="E19" s="33">
        <v>748</v>
      </c>
      <c r="F19" s="34">
        <v>635.6</v>
      </c>
      <c r="G19" s="34">
        <v>562.6</v>
      </c>
      <c r="H19" s="34">
        <v>555.60239256299997</v>
      </c>
      <c r="I19" s="48">
        <v>533</v>
      </c>
      <c r="J19" s="48">
        <v>515</v>
      </c>
      <c r="K19" s="48">
        <v>496</v>
      </c>
      <c r="L19" s="25">
        <f>K19/J19*100-100</f>
        <v>-3.6893203883495147</v>
      </c>
      <c r="M19" s="30"/>
    </row>
    <row r="20" spans="1:13" ht="11.45" customHeight="1" x14ac:dyDescent="0.15">
      <c r="A20" s="49"/>
      <c r="B20" s="40"/>
      <c r="C20" s="41">
        <v>77</v>
      </c>
      <c r="D20" s="42">
        <f t="shared" ref="D20:I20" si="10">D19/D13*100</f>
        <v>81.467181467181476</v>
      </c>
      <c r="E20" s="42">
        <f t="shared" si="10"/>
        <v>49.405548216644654</v>
      </c>
      <c r="F20" s="42">
        <f t="shared" si="10"/>
        <v>43.828135235586565</v>
      </c>
      <c r="G20" s="41">
        <f t="shared" si="10"/>
        <v>34.5450079823161</v>
      </c>
      <c r="H20" s="41">
        <f t="shared" si="10"/>
        <v>34.370650802568882</v>
      </c>
      <c r="I20" s="50">
        <f t="shared" si="10"/>
        <v>32.765722013893154</v>
      </c>
      <c r="J20" s="50">
        <f>J19/J13*100</f>
        <v>31.595092024539877</v>
      </c>
      <c r="K20" s="50">
        <f>K19/K13*100</f>
        <v>31.512071156289707</v>
      </c>
      <c r="L20" s="43"/>
      <c r="M20" s="20"/>
    </row>
    <row r="21" spans="1:13" ht="11.45" customHeight="1" x14ac:dyDescent="0.15">
      <c r="A21" s="51" t="s">
        <v>19</v>
      </c>
      <c r="B21" s="16" t="s">
        <v>18</v>
      </c>
      <c r="C21" s="33">
        <f t="shared" ref="C21:I21" si="11">C23+C25+C27</f>
        <v>3396</v>
      </c>
      <c r="D21" s="38">
        <f t="shared" si="11"/>
        <v>2096</v>
      </c>
      <c r="E21" s="38">
        <f t="shared" si="11"/>
        <v>1697</v>
      </c>
      <c r="F21" s="34">
        <f t="shared" si="11"/>
        <v>1530</v>
      </c>
      <c r="G21" s="38">
        <f t="shared" si="11"/>
        <v>1398.11565</v>
      </c>
      <c r="H21" s="38">
        <f t="shared" si="11"/>
        <v>1503.4437732219999</v>
      </c>
      <c r="I21" s="45">
        <f t="shared" si="11"/>
        <v>1473.82302</v>
      </c>
      <c r="J21" s="45">
        <f>J23+J25+J27</f>
        <v>1486</v>
      </c>
      <c r="K21" s="45">
        <f>K23+K25+K27</f>
        <v>1428</v>
      </c>
      <c r="L21" s="25">
        <f>K21/J21*100-100</f>
        <v>-3.9030955585464255</v>
      </c>
      <c r="M21" s="26"/>
    </row>
    <row r="22" spans="1:13" ht="11.45" customHeight="1" x14ac:dyDescent="0.15">
      <c r="A22" s="52"/>
      <c r="B22" s="22"/>
      <c r="C22" s="23">
        <v>100</v>
      </c>
      <c r="D22" s="23">
        <v>100</v>
      </c>
      <c r="E22" s="23">
        <v>100</v>
      </c>
      <c r="F22" s="32">
        <v>100</v>
      </c>
      <c r="G22" s="23">
        <f>G21/G21*100</f>
        <v>100</v>
      </c>
      <c r="H22" s="23">
        <f>H21/H21*100</f>
        <v>100</v>
      </c>
      <c r="I22" s="24">
        <f>I21/I21*100</f>
        <v>100</v>
      </c>
      <c r="J22" s="24">
        <f>J21/J21*100</f>
        <v>100</v>
      </c>
      <c r="K22" s="24">
        <f>K21/K21*100</f>
        <v>100</v>
      </c>
      <c r="L22" s="36"/>
      <c r="M22" s="53"/>
    </row>
    <row r="23" spans="1:13" ht="11.45" customHeight="1" x14ac:dyDescent="0.15">
      <c r="A23" s="52"/>
      <c r="B23" s="31" t="s">
        <v>14</v>
      </c>
      <c r="C23" s="17">
        <v>2738</v>
      </c>
      <c r="D23" s="28">
        <v>1705</v>
      </c>
      <c r="E23" s="28">
        <v>1382</v>
      </c>
      <c r="F23" s="29">
        <v>1218</v>
      </c>
      <c r="G23" s="28">
        <v>1103</v>
      </c>
      <c r="H23" s="28">
        <v>1171.3</v>
      </c>
      <c r="I23" s="54">
        <v>1149.5</v>
      </c>
      <c r="J23" s="54">
        <v>1167</v>
      </c>
      <c r="K23" s="54">
        <v>1132</v>
      </c>
      <c r="L23" s="18">
        <f>K23/J23*100-100</f>
        <v>-2.9991431019708727</v>
      </c>
      <c r="M23" s="30"/>
    </row>
    <row r="24" spans="1:13" ht="11.45" customHeight="1" x14ac:dyDescent="0.15">
      <c r="A24" s="52"/>
      <c r="B24" s="31"/>
      <c r="C24" s="32">
        <f t="shared" ref="C24:I24" si="12">C23/C21*100</f>
        <v>80.624263839811533</v>
      </c>
      <c r="D24" s="32">
        <f t="shared" si="12"/>
        <v>81.345419847328245</v>
      </c>
      <c r="E24" s="32">
        <f t="shared" si="12"/>
        <v>81.437831467295226</v>
      </c>
      <c r="F24" s="32">
        <f t="shared" si="12"/>
        <v>79.607843137254903</v>
      </c>
      <c r="G24" s="23">
        <f t="shared" si="12"/>
        <v>78.891899965499988</v>
      </c>
      <c r="H24" s="23">
        <f t="shared" si="12"/>
        <v>77.907802131489802</v>
      </c>
      <c r="I24" s="24">
        <f t="shared" si="12"/>
        <v>77.994439250921715</v>
      </c>
      <c r="J24" s="24">
        <f>J23/J21*100</f>
        <v>78.532974427994617</v>
      </c>
      <c r="K24" s="24">
        <f>K23/K21*100</f>
        <v>79.271708683473392</v>
      </c>
      <c r="L24" s="36"/>
      <c r="M24" s="20"/>
    </row>
    <row r="25" spans="1:13" ht="11.45" customHeight="1" x14ac:dyDescent="0.15">
      <c r="A25" s="52"/>
      <c r="B25" s="31" t="s">
        <v>15</v>
      </c>
      <c r="C25" s="33">
        <v>301</v>
      </c>
      <c r="D25" s="33">
        <v>186</v>
      </c>
      <c r="E25" s="33">
        <v>155</v>
      </c>
      <c r="F25" s="34">
        <v>136</v>
      </c>
      <c r="G25" s="33">
        <v>111</v>
      </c>
      <c r="H25" s="33">
        <v>114</v>
      </c>
      <c r="I25" s="48">
        <v>110.8</v>
      </c>
      <c r="J25" s="48">
        <v>110</v>
      </c>
      <c r="K25" s="48">
        <v>104</v>
      </c>
      <c r="L25" s="25">
        <f>K25/J25*100-100</f>
        <v>-5.4545454545454533</v>
      </c>
      <c r="M25" s="30"/>
    </row>
    <row r="26" spans="1:13" ht="11.45" customHeight="1" x14ac:dyDescent="0.15">
      <c r="A26" s="52"/>
      <c r="B26" s="31"/>
      <c r="C26" s="32">
        <f t="shared" ref="C26:I26" si="13">C25/C21*100</f>
        <v>8.8633686690223801</v>
      </c>
      <c r="D26" s="32">
        <f t="shared" si="13"/>
        <v>8.8740458015267176</v>
      </c>
      <c r="E26" s="32">
        <f t="shared" si="13"/>
        <v>9.1337654684737775</v>
      </c>
      <c r="F26" s="32">
        <f t="shared" si="13"/>
        <v>8.8888888888888893</v>
      </c>
      <c r="G26" s="23">
        <f t="shared" si="13"/>
        <v>7.9392573854673616</v>
      </c>
      <c r="H26" s="23">
        <f t="shared" si="13"/>
        <v>7.582591516255305</v>
      </c>
      <c r="I26" s="24">
        <f t="shared" si="13"/>
        <v>7.5178633049170314</v>
      </c>
      <c r="J26" s="24">
        <f>J25/J21*100</f>
        <v>7.4024226110363394</v>
      </c>
      <c r="K26" s="24">
        <f>K25/K21*100</f>
        <v>7.2829131652661072</v>
      </c>
      <c r="L26" s="36"/>
      <c r="M26" s="20"/>
    </row>
    <row r="27" spans="1:13" ht="11.45" customHeight="1" x14ac:dyDescent="0.15">
      <c r="A27" s="52"/>
      <c r="B27" s="31" t="s">
        <v>16</v>
      </c>
      <c r="C27" s="33">
        <v>357</v>
      </c>
      <c r="D27" s="33">
        <v>205</v>
      </c>
      <c r="E27" s="33">
        <v>160</v>
      </c>
      <c r="F27" s="34">
        <v>176</v>
      </c>
      <c r="G27" s="34">
        <v>184.11565000000002</v>
      </c>
      <c r="H27" s="34">
        <v>218.14377322200002</v>
      </c>
      <c r="I27" s="48">
        <v>213.52302</v>
      </c>
      <c r="J27" s="48">
        <v>209</v>
      </c>
      <c r="K27" s="48">
        <v>192</v>
      </c>
      <c r="L27" s="36">
        <f>K27/J27*100-100</f>
        <v>-8.1339712918660325</v>
      </c>
      <c r="M27" s="30"/>
    </row>
    <row r="28" spans="1:13" ht="11.45" customHeight="1" x14ac:dyDescent="0.15">
      <c r="A28" s="55"/>
      <c r="B28" s="40"/>
      <c r="C28" s="42">
        <f t="shared" ref="C28:I28" si="14">C27/C21*100</f>
        <v>10.512367491166078</v>
      </c>
      <c r="D28" s="42">
        <f t="shared" si="14"/>
        <v>9.7805343511450378</v>
      </c>
      <c r="E28" s="42">
        <f t="shared" si="14"/>
        <v>9.4284030642309968</v>
      </c>
      <c r="F28" s="42">
        <f t="shared" si="14"/>
        <v>11.503267973856209</v>
      </c>
      <c r="G28" s="41">
        <f t="shared" si="14"/>
        <v>13.168842649032648</v>
      </c>
      <c r="H28" s="41">
        <f t="shared" si="14"/>
        <v>14.509606352254897</v>
      </c>
      <c r="I28" s="50">
        <f t="shared" si="14"/>
        <v>14.48769744416124</v>
      </c>
      <c r="J28" s="50">
        <f>J27/J21*100</f>
        <v>14.064602960969044</v>
      </c>
      <c r="K28" s="50">
        <f>K27/K21*100</f>
        <v>13.445378151260504</v>
      </c>
      <c r="L28" s="56"/>
      <c r="M28" s="20"/>
    </row>
    <row r="29" spans="1:13" s="60" customFormat="1" ht="153" customHeight="1" x14ac:dyDescent="0.15">
      <c r="A29" s="57" t="s">
        <v>20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9"/>
    </row>
  </sheetData>
  <mergeCells count="17">
    <mergeCell ref="A13:A20"/>
    <mergeCell ref="B13:B14"/>
    <mergeCell ref="A21:A28"/>
    <mergeCell ref="B21:B22"/>
    <mergeCell ref="A29:L29"/>
    <mergeCell ref="H3:H4"/>
    <mergeCell ref="I3:I4"/>
    <mergeCell ref="J3:J4"/>
    <mergeCell ref="K3:K4"/>
    <mergeCell ref="A5:A12"/>
    <mergeCell ref="B5:B6"/>
    <mergeCell ref="A3:B4"/>
    <mergeCell ref="C3:C4"/>
    <mergeCell ref="D3:D4"/>
    <mergeCell ref="E3:E4"/>
    <mergeCell ref="F3:F4"/>
    <mergeCell ref="G3:G4"/>
  </mergeCells>
  <phoneticPr fontId="3"/>
  <pageMargins left="0.59055118110236227" right="0.59055118110236227" top="0.39370078740157483" bottom="0.74803149606299213" header="0.31496062992125984" footer="0.31496062992125984"/>
  <pageSetup paperSize="9" scale="94" orientation="portrait" r:id="rId1"/>
  <ignoredErrors>
    <ignoredError sqref="D8:J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61</vt:lpstr>
      <vt:lpstr>'61'!Print_Area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2025-06-24T09:31:24Z</dcterms:created>
  <dcterms:modified xsi:type="dcterms:W3CDTF">2025-06-24T09:31:42Z</dcterms:modified>
</cp:coreProperties>
</file>