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295293FF-7D24-41D8-8A76-D43842EAB47C}" xr6:coauthVersionLast="47" xr6:coauthVersionMax="47" xr10:uidLastSave="{00000000-0000-0000-0000-000000000000}"/>
  <bookViews>
    <workbookView xWindow="-28920" yWindow="-5655" windowWidth="29040" windowHeight="15840" tabRatio="797" xr2:uid="{00000000-000D-0000-FFFF-FFFF00000000}"/>
  </bookViews>
  <sheets>
    <sheet name="R6白書" sheetId="19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9" l="1"/>
  <c r="C9" i="19"/>
  <c r="B8" i="19"/>
  <c r="C10" i="19"/>
  <c r="C7" i="19"/>
  <c r="C6" i="19"/>
  <c r="B5" i="19"/>
  <c r="C12" i="19" l="1"/>
  <c r="C13" i="19" s="1"/>
  <c r="D8" i="19" s="1"/>
  <c r="D9" i="19" l="1"/>
  <c r="D11" i="19" l="1"/>
  <c r="D7" i="19"/>
  <c r="D5" i="19"/>
  <c r="D10" i="19"/>
  <c r="D6" i="19"/>
  <c r="D12" i="19"/>
  <c r="D13" i="19" l="1"/>
</calcChain>
</file>

<file path=xl/sharedStrings.xml><?xml version="1.0" encoding="utf-8"?>
<sst xmlns="http://schemas.openxmlformats.org/spreadsheetml/2006/main" count="19" uniqueCount="19">
  <si>
    <r>
      <t>（単位：万m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）</t>
    </r>
    <rPh sb="1" eb="3">
      <t>タンイ</t>
    </rPh>
    <rPh sb="4" eb="5">
      <t>マン</t>
    </rPh>
    <phoneticPr fontId="4"/>
  </si>
  <si>
    <t>生産量（丸太換算）</t>
    <rPh sb="0" eb="3">
      <t>セイサンリョウ</t>
    </rPh>
    <rPh sb="4" eb="6">
      <t>マルタ</t>
    </rPh>
    <rPh sb="6" eb="8">
      <t>カンサン</t>
    </rPh>
    <phoneticPr fontId="4"/>
  </si>
  <si>
    <t>割合(%)</t>
    <rPh sb="0" eb="2">
      <t>ワリアイ</t>
    </rPh>
    <phoneticPr fontId="4"/>
  </si>
  <si>
    <t>（元数値）</t>
    <rPh sb="1" eb="2">
      <t>モト</t>
    </rPh>
    <rPh sb="2" eb="4">
      <t>スウチ</t>
    </rPh>
    <phoneticPr fontId="4"/>
  </si>
  <si>
    <t>国内生産</t>
    <rPh sb="0" eb="2">
      <t>コクナイ</t>
    </rPh>
    <rPh sb="2" eb="4">
      <t>セイサン</t>
    </rPh>
    <phoneticPr fontId="4"/>
  </si>
  <si>
    <t>国産材</t>
    <rPh sb="0" eb="3">
      <t>コクサンザイ</t>
    </rPh>
    <phoneticPr fontId="4"/>
  </si>
  <si>
    <t>輸入材</t>
    <rPh sb="0" eb="3">
      <t>ユニュウザイ</t>
    </rPh>
    <phoneticPr fontId="4"/>
  </si>
  <si>
    <t>輸入製品</t>
    <rPh sb="0" eb="2">
      <t>ユニュウ</t>
    </rPh>
    <rPh sb="2" eb="4">
      <t>セイヒン</t>
    </rPh>
    <phoneticPr fontId="4"/>
  </si>
  <si>
    <t>中国</t>
    <rPh sb="0" eb="2">
      <t>チュウゴク</t>
    </rPh>
    <phoneticPr fontId="4"/>
  </si>
  <si>
    <t>インドネシア</t>
  </si>
  <si>
    <t>マレーシア</t>
  </si>
  <si>
    <t>その他</t>
    <rPh sb="2" eb="3">
      <t>タ</t>
    </rPh>
    <phoneticPr fontId="4"/>
  </si>
  <si>
    <t>合計</t>
    <rPh sb="0" eb="1">
      <t>ゴウ</t>
    </rPh>
    <rPh sb="1" eb="2">
      <t>ケイ</t>
    </rPh>
    <phoneticPr fontId="4"/>
  </si>
  <si>
    <t>注１：数値は合板用材の供給量で丸太換算値。</t>
    <phoneticPr fontId="4"/>
  </si>
  <si>
    <t>　２：薄板、単板及びブロックボードに加工された木材を含む。</t>
    <phoneticPr fontId="4"/>
  </si>
  <si>
    <t xml:space="preserve">  ３：計の不一致は四捨五入による。</t>
    <phoneticPr fontId="4"/>
  </si>
  <si>
    <t>資料：林野庁「令和５(2023)年木材需給表」、財務省「令和５年分貿易統計」</t>
    <phoneticPr fontId="4"/>
  </si>
  <si>
    <t>○合板供給量の状況 (令和５(2023)年)</t>
    <rPh sb="1" eb="3">
      <t>ゴウハン</t>
    </rPh>
    <rPh sb="3" eb="5">
      <t>キョウキュウ</t>
    </rPh>
    <rPh sb="5" eb="6">
      <t>リョウ</t>
    </rPh>
    <rPh sb="7" eb="9">
      <t>ジョウキョウ</t>
    </rPh>
    <rPh sb="11" eb="13">
      <t>レイワ</t>
    </rPh>
    <rPh sb="20" eb="21">
      <t>ネン</t>
    </rPh>
    <phoneticPr fontId="4"/>
  </si>
  <si>
    <r>
      <t>（単位：千m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）</t>
    </r>
    <rPh sb="1" eb="3">
      <t>タンイ</t>
    </rPh>
    <rPh sb="4" eb="5">
      <t>セン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</si>
</sst>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 ;[Red]\-#,##0\ "/>
    <numFmt numFmtId="177" formatCode="0_ "/>
    <numFmt numFmtId="178" formatCode="#\ ##0"/>
    <numFmt numFmtId="179" formatCode="@\ "/>
    <numFmt numFmtId="180" formatCode="0.0;&quot;△&quot;0.0"/>
    <numFmt numFmtId="181" formatCode="#,##0;\-#,##0;&quot;-&quot;"/>
    <numFmt numFmtId="182" formatCode="0_);[Red]\(0\)"/>
  </numFmts>
  <fonts count="2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name val="明朝"/>
      <family val="1"/>
      <charset val="128"/>
    </font>
    <font>
      <sz val="14"/>
      <name val="ＭＳ 明朝"/>
      <family val="1"/>
      <charset val="128"/>
    </font>
    <font>
      <vertAlign val="superscript"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178" fontId="6" fillId="0" borderId="1" applyFont="0" applyFill="0" applyBorder="0" applyProtection="0"/>
    <xf numFmtId="179" fontId="7" fillId="0" borderId="0">
      <alignment horizontal="right" vertical="center"/>
    </xf>
    <xf numFmtId="180" fontId="6" fillId="0" borderId="2" applyFont="0" applyBorder="0" applyProtection="0"/>
    <xf numFmtId="181" fontId="8" fillId="0" borderId="0" applyFill="0" applyBorder="0" applyAlignment="0"/>
    <xf numFmtId="0" fontId="9" fillId="0" borderId="0">
      <alignment horizontal="left"/>
    </xf>
    <xf numFmtId="0" fontId="10" fillId="0" borderId="3" applyNumberFormat="0" applyAlignment="0" applyProtection="0">
      <alignment horizontal="left" vertical="center"/>
    </xf>
    <xf numFmtId="0" fontId="10" fillId="0" borderId="4">
      <alignment horizontal="left" vertical="center"/>
    </xf>
    <xf numFmtId="0" fontId="11" fillId="0" borderId="0"/>
    <xf numFmtId="4" fontId="9" fillId="0" borderId="0">
      <alignment horizontal="right"/>
    </xf>
    <xf numFmtId="4" fontId="12" fillId="0" borderId="0">
      <alignment horizontal="right"/>
    </xf>
    <xf numFmtId="0" fontId="13" fillId="0" borderId="0">
      <alignment horizontal="left"/>
    </xf>
    <xf numFmtId="0" fontId="14" fillId="0" borderId="0">
      <alignment horizontal="center"/>
    </xf>
    <xf numFmtId="9" fontId="1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3" fillId="0" borderId="0">
      <alignment vertical="center"/>
    </xf>
    <xf numFmtId="0" fontId="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/>
    <xf numFmtId="0" fontId="0" fillId="0" borderId="0" xfId="23" applyFont="1" applyAlignment="1">
      <alignment horizontal="right" vertical="center" shrinkToFit="1"/>
    </xf>
    <xf numFmtId="0" fontId="0" fillId="0" borderId="5" xfId="23" applyFont="1" applyBorder="1">
      <alignment vertical="center"/>
    </xf>
    <xf numFmtId="0" fontId="5" fillId="0" borderId="5" xfId="23" applyFont="1" applyBorder="1" applyAlignment="1">
      <alignment horizontal="center" vertical="center" wrapText="1" shrinkToFit="1"/>
    </xf>
    <xf numFmtId="176" fontId="0" fillId="0" borderId="5" xfId="23" applyNumberFormat="1" applyFont="1" applyBorder="1">
      <alignment vertic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19" fillId="0" borderId="0" xfId="0" applyFont="1"/>
    <xf numFmtId="0" fontId="20" fillId="0" borderId="0" xfId="0" applyFont="1"/>
    <xf numFmtId="0" fontId="3" fillId="0" borderId="0" xfId="23">
      <alignment vertical="center"/>
    </xf>
    <xf numFmtId="0" fontId="21" fillId="0" borderId="5" xfId="23" applyFont="1" applyBorder="1" applyAlignment="1">
      <alignment horizontal="center" vertical="center" wrapText="1" shrinkToFit="1"/>
    </xf>
    <xf numFmtId="0" fontId="22" fillId="0" borderId="0" xfId="0" applyFont="1"/>
    <xf numFmtId="0" fontId="23" fillId="0" borderId="0" xfId="0" applyFont="1"/>
    <xf numFmtId="0" fontId="24" fillId="0" borderId="0" xfId="0" applyFont="1"/>
    <xf numFmtId="177" fontId="25" fillId="0" borderId="5" xfId="23" applyNumberFormat="1" applyFont="1" applyBorder="1">
      <alignment vertical="center"/>
    </xf>
    <xf numFmtId="182" fontId="25" fillId="0" borderId="5" xfId="23" applyNumberFormat="1" applyFont="1" applyBorder="1" applyAlignment="1">
      <alignment horizontal="right" vertical="center" shrinkToFit="1"/>
    </xf>
    <xf numFmtId="177" fontId="25" fillId="0" borderId="5" xfId="0" applyNumberFormat="1" applyFont="1" applyBorder="1"/>
    <xf numFmtId="0" fontId="25" fillId="0" borderId="5" xfId="23" applyFont="1" applyBorder="1">
      <alignment vertical="center"/>
    </xf>
    <xf numFmtId="176" fontId="25" fillId="0" borderId="5" xfId="23" applyNumberFormat="1" applyFont="1" applyBorder="1">
      <alignment vertical="center"/>
    </xf>
    <xf numFmtId="182" fontId="25" fillId="0" borderId="5" xfId="16" applyNumberFormat="1" applyFont="1" applyBorder="1" applyAlignment="1">
      <alignment horizontal="right" vertical="center"/>
    </xf>
    <xf numFmtId="182" fontId="25" fillId="0" borderId="5" xfId="16" applyNumberFormat="1" applyFont="1" applyFill="1" applyBorder="1" applyAlignment="1">
      <alignment horizontal="right" vertical="center"/>
    </xf>
    <xf numFmtId="0" fontId="25" fillId="0" borderId="5" xfId="0" applyFont="1" applyBorder="1"/>
    <xf numFmtId="182" fontId="25" fillId="0" borderId="5" xfId="0" applyNumberFormat="1" applyFont="1" applyBorder="1"/>
    <xf numFmtId="0" fontId="0" fillId="0" borderId="0" xfId="0" applyFont="1"/>
    <xf numFmtId="0" fontId="3" fillId="0" borderId="0" xfId="23" applyFont="1" applyAlignment="1">
      <alignment horizontal="right" vertical="center" shrinkToFit="1"/>
    </xf>
  </cellXfs>
  <cellStyles count="32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 2" xfId="13" xr:uid="{00000000-0005-0000-0000-00000C000000}"/>
    <cellStyle name="パーセント 3" xfId="14" xr:uid="{00000000-0005-0000-0000-00000D000000}"/>
    <cellStyle name="パーセント 4" xfId="15" xr:uid="{00000000-0005-0000-0000-00000E000000}"/>
    <cellStyle name="ハイパーリンク 2" xfId="27" xr:uid="{EFFA2996-BF3E-4DD2-B6CC-98AE3A252FB3}"/>
    <cellStyle name="ハイパーリンク 2 2" xfId="28" xr:uid="{4FB06E99-33E9-453E-BB99-AB2F7C446DAE}"/>
    <cellStyle name="桁区切り" xfId="16" builtinId="6"/>
    <cellStyle name="桁区切り 2" xfId="17" xr:uid="{00000000-0005-0000-0000-000010000000}"/>
    <cellStyle name="桁区切り 3" xfId="18" xr:uid="{00000000-0005-0000-0000-000011000000}"/>
    <cellStyle name="桁区切り 4" xfId="19" xr:uid="{00000000-0005-0000-0000-000012000000}"/>
    <cellStyle name="標準" xfId="0" builtinId="0"/>
    <cellStyle name="標準 2" xfId="20" xr:uid="{00000000-0005-0000-0000-000014000000}"/>
    <cellStyle name="標準 2 2 2" xfId="26" xr:uid="{4ED3C389-9191-4CD6-B5F0-F105104B999E}"/>
    <cellStyle name="標準 2 2 2 2" xfId="30" xr:uid="{0B3D93CF-F019-4A2F-9229-50228F75F419}"/>
    <cellStyle name="標準 3" xfId="21" xr:uid="{00000000-0005-0000-0000-000015000000}"/>
    <cellStyle name="標準 4" xfId="22" xr:uid="{00000000-0005-0000-0000-000016000000}"/>
    <cellStyle name="標準 5" xfId="25" xr:uid="{721FD6D3-C669-477F-9850-CBA29E86687F}"/>
    <cellStyle name="標準 5 2" xfId="29" xr:uid="{C011CED4-E41E-4C8E-BBEA-700FB43476BF}"/>
    <cellStyle name="標準 5 2 2" xfId="31" xr:uid="{F6B2D67E-DBA3-4BA9-9DE9-18305335F6E4}"/>
    <cellStyle name="標準_１９木材 ① (version 5) (最新)" xfId="23" xr:uid="{00000000-0005-0000-0000-000017000000}"/>
    <cellStyle name="未定義" xfId="24" xr:uid="{00000000-0005-0000-0000-000018000000}"/>
  </cellStyles>
  <dxfs count="0"/>
  <tableStyles count="0" defaultTableStyle="TableStyleMedium9" defaultPivotStyle="PivotStyleLight16"/>
  <colors>
    <mruColors>
      <color rgb="FFFFFF99"/>
      <color rgb="FFFFCC66"/>
      <color rgb="FFFFFF00"/>
      <color rgb="FFFFD86C"/>
      <color rgb="FFFAC090"/>
      <color rgb="FFE1FA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936995122032592"/>
          <c:y val="4.5996735365035714E-2"/>
          <c:w val="0.68877935434005644"/>
          <c:h val="0.87614551550297459"/>
        </c:manualLayout>
      </c:layout>
      <c:doughnutChart>
        <c:varyColors val="1"/>
        <c:ser>
          <c:idx val="0"/>
          <c:order val="0"/>
          <c:spPr>
            <a:ln w="9525"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rgbClr val="CCFF99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1B9E-4D4C-9598-D7C19E1983ED}"/>
              </c:ext>
            </c:extLst>
          </c:dPt>
          <c:dPt>
            <c:idx val="1"/>
            <c:bubble3D val="0"/>
            <c:spPr>
              <a:solidFill>
                <a:srgbClr val="CCFF33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1B9E-4D4C-9598-D7C19E1983ED}"/>
              </c:ext>
            </c:extLst>
          </c:dPt>
          <c:dPt>
            <c:idx val="2"/>
            <c:bubble3D val="0"/>
            <c:spPr>
              <a:solidFill>
                <a:srgbClr val="FFCC99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1B9E-4D4C-9598-D7C19E1983ED}"/>
              </c:ext>
            </c:extLst>
          </c:dPt>
          <c:dPt>
            <c:idx val="3"/>
            <c:bubble3D val="0"/>
            <c:spPr>
              <a:solidFill>
                <a:srgbClr val="9999FF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1B9E-4D4C-9598-D7C19E1983ED}"/>
              </c:ext>
            </c:extLst>
          </c:dPt>
          <c:dPt>
            <c:idx val="4"/>
            <c:bubble3D val="0"/>
            <c:spPr>
              <a:solidFill>
                <a:srgbClr val="FF99FF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1B9E-4D4C-9598-D7C19E1983ED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A-1B9E-4D4C-9598-D7C19E1983ED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B-1B9E-4D4C-9598-D7C19E1983ED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1B9E-4D4C-9598-D7C19E1983ED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D-1B9E-4D4C-9598-D7C19E1983ED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E-4D4C-9598-D7C19E1983ED}"/>
                </c:ext>
              </c:extLst>
            </c:dLbl>
            <c:dLbl>
              <c:idx val="1"/>
              <c:layout>
                <c:manualLayout>
                  <c:x val="4.4140114018490703E-3"/>
                  <c:y val="-2.047488659119708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783DAA41-9E37-4B7C-BD4F-9BFB54A72F28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  <a:fld id="{D18F63B5-00CD-42C1-886D-FB5ECFFABA76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37850701-7192-4F38-9F46-0A6150D1A2AE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19405941695152754"/>
                      <c:h val="0.224541496683678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1B9E-4D4C-9598-D7C19E1983ED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9E-4D4C-9598-D7C19E1983ED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B9E-4D4C-9598-D7C19E1983ED}"/>
                </c:ext>
              </c:extLst>
            </c:dLbl>
            <c:dLbl>
              <c:idx val="4"/>
              <c:layout>
                <c:manualLayout>
                  <c:x val="-4.3354690369315912E-3"/>
                  <c:y val="1.97094270725037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35C46E95-B6D6-40C3-A904-0B11FA58AF4D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  <a:fld id="{239BEE53-5385-40BA-9C4A-684A525DA1EE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4C513E4C-26DA-4278-A216-AEC62A34F865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18600882454747783"/>
                      <c:h val="0.191665324432114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1B9E-4D4C-9598-D7C19E1983E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B9E-4D4C-9598-D7C19E1983E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B9E-4D4C-9598-D7C19E1983E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B9E-4D4C-9598-D7C19E1983ED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B9E-4D4C-9598-D7C19E1983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/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</c15:spPr>
              </c:ext>
            </c:extLst>
          </c:dLbls>
          <c:cat>
            <c:strRef>
              <c:f>'R6白書'!$A$4:$A$12</c:f>
              <c:strCache>
                <c:ptCount val="9"/>
                <c:pt idx="1">
                  <c:v>国内生産</c:v>
                </c:pt>
                <c:pt idx="2">
                  <c:v>国産材</c:v>
                </c:pt>
                <c:pt idx="3">
                  <c:v>輸入材</c:v>
                </c:pt>
                <c:pt idx="4">
                  <c:v>輸入製品</c:v>
                </c:pt>
                <c:pt idx="5">
                  <c:v>中国</c:v>
                </c:pt>
                <c:pt idx="6">
                  <c:v>インドネシア</c:v>
                </c:pt>
                <c:pt idx="7">
                  <c:v>マレーシア</c:v>
                </c:pt>
                <c:pt idx="8">
                  <c:v>その他</c:v>
                </c:pt>
              </c:strCache>
            </c:strRef>
          </c:cat>
          <c:val>
            <c:numRef>
              <c:f>'R6白書'!$B$4:$B$12</c:f>
              <c:numCache>
                <c:formatCode>0_ </c:formatCode>
                <c:ptCount val="9"/>
                <c:pt idx="0" formatCode="General">
                  <c:v>0</c:v>
                </c:pt>
                <c:pt idx="1">
                  <c:v>413.7</c:v>
                </c:pt>
                <c:pt idx="4" formatCode="#,##0_ ;[Red]\-#,##0\ ">
                  <c:v>333.68588480780733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B9E-4D4C-9598-D7C19E1983ED}"/>
            </c:ext>
          </c:extLst>
        </c:ser>
        <c:ser>
          <c:idx val="1"/>
          <c:order val="1"/>
          <c:spPr>
            <a:ln w="9525">
              <a:solidFill>
                <a:schemeClr val="bg1"/>
              </a:solidFill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F-1B9E-4D4C-9598-D7C19E1983ED}"/>
              </c:ext>
            </c:extLst>
          </c:dPt>
          <c:dPt>
            <c:idx val="1"/>
            <c:bubble3D val="0"/>
            <c:spPr>
              <a:solidFill>
                <a:srgbClr val="CCFF99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1-1B9E-4D4C-9598-D7C19E1983ED}"/>
              </c:ext>
            </c:extLst>
          </c:dPt>
          <c:dPt>
            <c:idx val="2"/>
            <c:bubble3D val="0"/>
            <c:spPr>
              <a:solidFill>
                <a:srgbClr val="00CC00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1B9E-4D4C-9598-D7C19E1983ED}"/>
              </c:ext>
            </c:extLst>
          </c:dPt>
          <c:dPt>
            <c:idx val="3"/>
            <c:bubble3D val="0"/>
            <c:spPr>
              <a:solidFill>
                <a:srgbClr val="FFFF99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5-1B9E-4D4C-9598-D7C19E1983ED}"/>
              </c:ext>
            </c:extLst>
          </c:dPt>
          <c:dPt>
            <c:idx val="4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7-1B9E-4D4C-9598-D7C19E1983ED}"/>
              </c:ext>
            </c:extLst>
          </c:dPt>
          <c:dPt>
            <c:idx val="5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9-1B9E-4D4C-9598-D7C19E1983ED}"/>
              </c:ext>
            </c:extLst>
          </c:dPt>
          <c:dPt>
            <c:idx val="6"/>
            <c:bubble3D val="0"/>
            <c:spPr>
              <a:solidFill>
                <a:srgbClr val="FFD86C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B-1B9E-4D4C-9598-D7C19E1983ED}"/>
              </c:ext>
            </c:extLst>
          </c:dPt>
          <c:dPt>
            <c:idx val="7"/>
            <c:bubble3D val="0"/>
            <c:spPr>
              <a:solidFill>
                <a:srgbClr val="E1FAE1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D-1B9E-4D4C-9598-D7C19E1983ED}"/>
              </c:ext>
            </c:extLst>
          </c:dPt>
          <c:dPt>
            <c:idx val="8"/>
            <c:bubble3D val="0"/>
            <c:spPr>
              <a:solidFill>
                <a:schemeClr val="accent6"/>
              </a:solidFill>
              <a:ln w="9525"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F-1B9E-4D4C-9598-D7C19E1983ED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B9E-4D4C-9598-D7C19E1983ED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B9E-4D4C-9598-D7C19E1983ED}"/>
                </c:ext>
              </c:extLst>
            </c:dLbl>
            <c:dLbl>
              <c:idx val="2"/>
              <c:layout>
                <c:manualLayout>
                  <c:x val="-1.5572240208964394E-2"/>
                  <c:y val="-0.1572102035468648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8978A81B-07D0-4D39-A07B-0E27C8C05943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</a:p>
                  <a:p>
                    <a:pPr>
                      <a:defRPr sz="700"/>
                    </a:pPr>
                    <a:fld id="{0DAE4535-A3F1-4A3A-8B0E-0067171B4CAE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FDF8CC4B-9FA7-4384-9F02-D47F4BA8A593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2452106534029696"/>
                      <c:h val="0.2216432316520543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1B9E-4D4C-9598-D7C19E1983ED}"/>
                </c:ext>
              </c:extLst>
            </c:dLbl>
            <c:dLbl>
              <c:idx val="3"/>
              <c:layout>
                <c:manualLayout>
                  <c:x val="1.2681116608304321E-2"/>
                  <c:y val="2.2757967464234346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F0562BB8-B9DD-44B8-B75C-278ECAF35BAF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</a:p>
                  <a:p>
                    <a:pPr>
                      <a:defRPr sz="700"/>
                    </a:pPr>
                    <a:fld id="{D063F927-3BC9-4D32-B901-241FFA3AF682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E3EAE85A-CDF8-4C58-BCBE-D01C6D7B1454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25185512895544215"/>
                      <c:h val="0.1514079027229481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5-1B9E-4D4C-9598-D7C19E1983E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B9E-4D4C-9598-D7C19E1983ED}"/>
                </c:ext>
              </c:extLst>
            </c:dLbl>
            <c:dLbl>
              <c:idx val="5"/>
              <c:layout>
                <c:manualLayout>
                  <c:x val="-4.4779573980652165E-3"/>
                  <c:y val="-1.2212331088796628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742F2D5C-4A61-47C2-893F-7D7B59FAD736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</a:p>
                  <a:p>
                    <a:pPr>
                      <a:defRPr sz="700"/>
                    </a:pPr>
                    <a:fld id="{3DF41124-F2B5-4CDD-AEC2-E2DD11A146D2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CFE896F9-870B-46F6-AEBA-340825A16C19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2420296876238085"/>
                      <c:h val="0.17753764563479371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9-1B9E-4D4C-9598-D7C19E1983ED}"/>
                </c:ext>
              </c:extLst>
            </c:dLbl>
            <c:dLbl>
              <c:idx val="6"/>
              <c:layout>
                <c:manualLayout>
                  <c:x val="-1.7654655477044083E-2"/>
                  <c:y val="1.8318737033413225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88AFE33A-B6A8-45CE-9457-8BBA1421828F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  <a:fld id="{56D60935-17EE-4DEA-82FC-76528734BAD8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F1E9F8A9-B257-4A0E-A7C2-B500FD424295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22144880775470316"/>
                      <c:h val="0.15043329062245483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B-1B9E-4D4C-9598-D7C19E1983ED}"/>
                </c:ext>
              </c:extLst>
            </c:dLbl>
            <c:dLbl>
              <c:idx val="7"/>
              <c:layout>
                <c:manualLayout>
                  <c:x val="-1.3240991607783102E-2"/>
                  <c:y val="0"/>
                </c:manualLayout>
              </c:layout>
              <c:tx>
                <c:rich>
                  <a:bodyPr/>
                  <a:lstStyle/>
                  <a:p>
                    <a:fld id="{FE16B0C4-40A6-4AD5-9C7A-32FCE7A7D490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9B916244-8F01-4C0D-BF24-C138102CE093}" type="VALUE">
                      <a:rPr lang="en-US" altLang="ja-JP" baseline="0"/>
                      <a:pPr/>
                      <a:t>[値]</a:t>
                    </a:fld>
                    <a:r>
                      <a:rPr lang="en-US" altLang="ja-JP" baseline="0"/>
                      <a:t> (</a:t>
                    </a:r>
                    <a:fld id="{5B1CDF3C-42EF-4C3B-B9E0-E42D5DE62915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D-1B9E-4D4C-9598-D7C19E1983ED}"/>
                </c:ext>
              </c:extLst>
            </c:dLbl>
            <c:dLbl>
              <c:idx val="8"/>
              <c:layout>
                <c:manualLayout>
                  <c:x val="6.0851218518760504E-3"/>
                  <c:y val="-1.979214997127217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700"/>
                    </a:pPr>
                    <a:fld id="{3AD8FF5E-5217-49F8-AEBC-385257B01542}" type="CATEGORYNAME">
                      <a:rPr lang="ja-JP" altLang="en-US" sz="700"/>
                      <a:pPr>
                        <a:defRPr sz="700"/>
                      </a:pPr>
                      <a:t>[分類名]</a:t>
                    </a:fld>
                    <a:r>
                      <a:rPr lang="ja-JP" altLang="en-US" sz="700" baseline="0"/>
                      <a:t> </a:t>
                    </a:r>
                  </a:p>
                  <a:p>
                    <a:pPr>
                      <a:defRPr sz="700"/>
                    </a:pPr>
                    <a:fld id="{59D46BD7-60A6-4A8B-9B4D-83756DAF9503}" type="VALUE">
                      <a:rPr lang="en-US" altLang="ja-JP" sz="700" baseline="0"/>
                      <a:pPr>
                        <a:defRPr sz="700"/>
                      </a:pPr>
                      <a:t>[値]</a:t>
                    </a:fld>
                    <a:r>
                      <a:rPr lang="en-US" altLang="ja-JP" sz="700" baseline="0"/>
                      <a:t> (</a:t>
                    </a:r>
                    <a:fld id="{E7B9D817-C518-4D74-A5ED-CFD9986CECE6}" type="PERCENTAGE">
                      <a:rPr lang="en-US" altLang="ja-JP" sz="700" baseline="0"/>
                      <a:pPr>
                        <a:defRPr sz="700"/>
                      </a:pPr>
                      <a:t>[パーセンテージ]</a:t>
                    </a:fld>
                    <a:r>
                      <a:rPr lang="en-US" altLang="ja-JP" sz="700" baseline="0"/>
                      <a:t>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</c15:spPr>
                  <c15:layout>
                    <c:manualLayout>
                      <c:w val="0.18420895327354841"/>
                      <c:h val="0.1919860183233046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F-1B9E-4D4C-9598-D7C19E1983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/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</c15:spPr>
              </c:ext>
            </c:extLst>
          </c:dLbls>
          <c:cat>
            <c:strRef>
              <c:f>'R6白書'!$A$4:$A$12</c:f>
              <c:strCache>
                <c:ptCount val="9"/>
                <c:pt idx="1">
                  <c:v>国内生産</c:v>
                </c:pt>
                <c:pt idx="2">
                  <c:v>国産材</c:v>
                </c:pt>
                <c:pt idx="3">
                  <c:v>輸入材</c:v>
                </c:pt>
                <c:pt idx="4">
                  <c:v>輸入製品</c:v>
                </c:pt>
                <c:pt idx="5">
                  <c:v>中国</c:v>
                </c:pt>
                <c:pt idx="6">
                  <c:v>インドネシア</c:v>
                </c:pt>
                <c:pt idx="7">
                  <c:v>マレーシア</c:v>
                </c:pt>
                <c:pt idx="8">
                  <c:v>その他</c:v>
                </c:pt>
              </c:strCache>
            </c:strRef>
          </c:cat>
          <c:val>
            <c:numRef>
              <c:f>'R6白書'!$C$4:$C$12</c:f>
              <c:numCache>
                <c:formatCode>0_);[Red]\(0\)</c:formatCode>
                <c:ptCount val="9"/>
                <c:pt idx="2">
                  <c:v>390.9</c:v>
                </c:pt>
                <c:pt idx="3">
                  <c:v>22.8</c:v>
                </c:pt>
                <c:pt idx="5">
                  <c:v>86.684827586789169</c:v>
                </c:pt>
                <c:pt idx="6">
                  <c:v>109.64155016015066</c:v>
                </c:pt>
                <c:pt idx="7">
                  <c:v>85.786876082516358</c:v>
                </c:pt>
                <c:pt idx="8">
                  <c:v>51.572630978351128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9E-4D4C-9598-D7C19E1983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0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000000000000022" l="0.70000000000000018" r="0.70000000000000018" t="0.75000000000000022" header="0.3000000000000001" footer="0.3000000000000001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73613</xdr:rowOff>
    </xdr:from>
    <xdr:to>
      <xdr:col>3</xdr:col>
      <xdr:colOff>624558</xdr:colOff>
      <xdr:row>31</xdr:row>
      <xdr:rowOff>66261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0749AE3-FD4E-4396-9E41-2319A275A3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0.71098</cdr:x>
      <cdr:y>0.05363</cdr:y>
    </cdr:from>
    <cdr:to>
      <cdr:x>0.95285</cdr:x>
      <cdr:y>0.13852</cdr:y>
    </cdr:to>
    <cdr:sp macro="" textlink="">
      <cdr:nvSpPr>
        <cdr:cNvPr id="7" name="テキスト ボックス 6"/>
        <cdr:cNvSpPr txBox="1"/>
      </cdr:nvSpPr>
      <cdr:spPr>
        <a:xfrm xmlns:a="http://schemas.openxmlformats.org/drawingml/2006/main">
          <a:off x="2045806" y="121325"/>
          <a:ext cx="695946" cy="1920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（単位：万</a:t>
          </a:r>
          <a:r>
            <a:rPr lang="en-US" altLang="ja-JP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lang="en-US" altLang="ja-JP" sz="700" baseline="30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r>
            <a:rPr lang="ja-JP" altLang="en-US" sz="70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0.6636</cdr:x>
      <cdr:y>0.83413</cdr:y>
    </cdr:from>
    <cdr:to>
      <cdr:x>0.96834</cdr:x>
      <cdr:y>0.93413</cdr:y>
    </cdr:to>
    <cdr:sp macro="" textlink="">
      <cdr:nvSpPr>
        <cdr:cNvPr id="8" name="テキスト ボックス 7"/>
        <cdr:cNvSpPr txBox="1"/>
      </cdr:nvSpPr>
      <cdr:spPr>
        <a:xfrm xmlns:a="http://schemas.openxmlformats.org/drawingml/2006/main">
          <a:off x="1909452" y="1734884"/>
          <a:ext cx="876867" cy="2079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ja-JP" altLang="en-US" sz="800" b="1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合計　</a:t>
          </a:r>
          <a:r>
            <a:rPr lang="en-US" altLang="ja-JP" sz="800" b="1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747</a:t>
          </a:r>
          <a:r>
            <a:rPr lang="ja-JP" altLang="en-US" sz="800" b="1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万</a:t>
          </a:r>
          <a:r>
            <a:rPr lang="en-US" altLang="ja-JP" sz="800" b="1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lang="en-US" altLang="ja-JP" sz="800" b="1" baseline="300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endParaRPr lang="ja-JP" altLang="en-US" sz="800" b="1" baseline="3000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4CDCD-D3E2-4098-960B-65ED7FE4A6E7}">
  <sheetPr>
    <tabColor rgb="FFFFFF00"/>
    <pageSetUpPr fitToPage="1"/>
  </sheetPr>
  <dimension ref="A1:K18"/>
  <sheetViews>
    <sheetView showGridLines="0" tabSelected="1" zoomScale="115" zoomScaleNormal="115" workbookViewId="0">
      <selection activeCell="F15" sqref="F15"/>
    </sheetView>
  </sheetViews>
  <sheetFormatPr defaultRowHeight="13.5"/>
  <cols>
    <col min="1" max="1" width="11.5" customWidth="1"/>
  </cols>
  <sheetData>
    <row r="1" spans="1:11" ht="17.25">
      <c r="A1" s="11" t="s">
        <v>17</v>
      </c>
    </row>
    <row r="3" spans="1:11" ht="15.75">
      <c r="A3" s="9"/>
      <c r="B3" s="1"/>
      <c r="C3" s="1" t="s">
        <v>0</v>
      </c>
      <c r="E3" s="24" t="s">
        <v>18</v>
      </c>
    </row>
    <row r="4" spans="1:11">
      <c r="A4" s="2"/>
      <c r="B4" s="2" t="s">
        <v>1</v>
      </c>
      <c r="C4" s="5"/>
      <c r="D4" s="6" t="s">
        <v>2</v>
      </c>
      <c r="E4" s="23" t="s">
        <v>3</v>
      </c>
    </row>
    <row r="5" spans="1:11">
      <c r="A5" s="2" t="s">
        <v>4</v>
      </c>
      <c r="B5" s="14">
        <f>E5/10</f>
        <v>413.7</v>
      </c>
      <c r="C5" s="15"/>
      <c r="D5" s="16">
        <f>(B5/$C$13)*100</f>
        <v>55.352931920353875</v>
      </c>
      <c r="E5" s="23">
        <v>4137</v>
      </c>
    </row>
    <row r="6" spans="1:11">
      <c r="A6" s="2" t="s">
        <v>5</v>
      </c>
      <c r="B6" s="17"/>
      <c r="C6" s="15">
        <f>E6/10</f>
        <v>390.9</v>
      </c>
      <c r="D6" s="16">
        <f>(C6/$C$13)*100</f>
        <v>52.302298979130605</v>
      </c>
      <c r="E6" s="23">
        <v>3909</v>
      </c>
    </row>
    <row r="7" spans="1:11">
      <c r="A7" s="4" t="s">
        <v>6</v>
      </c>
      <c r="B7" s="18"/>
      <c r="C7" s="15">
        <f>E7/10</f>
        <v>22.8</v>
      </c>
      <c r="D7" s="16">
        <f>(C7/$C$13)*100</f>
        <v>3.0506329412232738</v>
      </c>
      <c r="E7" s="23">
        <v>228</v>
      </c>
    </row>
    <row r="8" spans="1:11">
      <c r="A8" s="4" t="s">
        <v>7</v>
      </c>
      <c r="B8" s="18">
        <f>E8/10</f>
        <v>333.68588480780733</v>
      </c>
      <c r="C8" s="15"/>
      <c r="D8" s="16">
        <f>(B8/$C$13)*100</f>
        <v>44.647068079646132</v>
      </c>
      <c r="E8" s="23">
        <v>3336.8588480780732</v>
      </c>
    </row>
    <row r="9" spans="1:11">
      <c r="A9" s="10" t="s">
        <v>8</v>
      </c>
      <c r="B9" s="17"/>
      <c r="C9" s="19">
        <f>E9/10</f>
        <v>86.684827586789169</v>
      </c>
      <c r="D9" s="16">
        <f>(C9/$C$13)*100</f>
        <v>11.598403093882412</v>
      </c>
      <c r="E9" s="23">
        <v>866.84827586789163</v>
      </c>
      <c r="K9" s="7"/>
    </row>
    <row r="10" spans="1:11">
      <c r="A10" s="10" t="s">
        <v>9</v>
      </c>
      <c r="B10" s="17"/>
      <c r="C10" s="19">
        <f>E10/10</f>
        <v>109.64155016015066</v>
      </c>
      <c r="D10" s="16">
        <f>(C10/$C$13)*100</f>
        <v>14.670005466900854</v>
      </c>
      <c r="E10" s="23">
        <v>1096.4155016015065</v>
      </c>
    </row>
    <row r="11" spans="1:11">
      <c r="A11" s="10" t="s">
        <v>10</v>
      </c>
      <c r="B11" s="17"/>
      <c r="C11" s="19">
        <f>E11/10</f>
        <v>85.786876082516358</v>
      </c>
      <c r="D11" s="16">
        <f>(C11/$C$13)*100</f>
        <v>11.478257460612429</v>
      </c>
      <c r="E11" s="23">
        <v>857.86876082516358</v>
      </c>
    </row>
    <row r="12" spans="1:11">
      <c r="A12" s="3" t="s">
        <v>11</v>
      </c>
      <c r="B12" s="17"/>
      <c r="C12" s="20">
        <f>B8-C9-C10-C11</f>
        <v>51.572630978351128</v>
      </c>
      <c r="D12" s="16">
        <f>(C12/$C$13)*100</f>
        <v>6.9004020582504308</v>
      </c>
      <c r="E12" s="23"/>
    </row>
    <row r="13" spans="1:11">
      <c r="A13" s="3" t="s">
        <v>12</v>
      </c>
      <c r="B13" s="21"/>
      <c r="C13" s="22">
        <f>SUM(C5:C12)</f>
        <v>747.38588480780732</v>
      </c>
      <c r="D13" s="16">
        <f>SUM(D6:D7)+SUM(D9:D12)</f>
        <v>100</v>
      </c>
      <c r="E13" s="23">
        <v>7473.85884807807</v>
      </c>
    </row>
    <row r="14" spans="1:11">
      <c r="E14" s="8"/>
    </row>
    <row r="15" spans="1:11">
      <c r="A15" s="12" t="s">
        <v>13</v>
      </c>
    </row>
    <row r="16" spans="1:11">
      <c r="A16" s="12" t="s">
        <v>14</v>
      </c>
    </row>
    <row r="17" spans="1:1">
      <c r="A17" s="12" t="s">
        <v>15</v>
      </c>
    </row>
    <row r="18" spans="1:1">
      <c r="A18" s="13" t="s">
        <v>16</v>
      </c>
    </row>
  </sheetData>
  <phoneticPr fontId="4"/>
  <pageMargins left="0.7" right="0.7" top="0.75" bottom="0.75" header="0.3" footer="0.3"/>
  <pageSetup paperSize="9" scale="92" orientation="landscape" r:id="rId1"/>
  <ignoredErrors>
    <ignoredError sqref="D8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E906D0-83A0-4749-A935-4844C0142C5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F9E5E0-DEA0-4EF8-97FC-9B8008C33883}">
  <ds:schemaRefs>
    <ds:schemaRef ds:uri="http://schemas.openxmlformats.org/package/2006/metadata/core-properties"/>
    <ds:schemaRef ds:uri="739ba7a8-e412-480e-9281-94e1c4b11449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febad569-ddee-4a79-ac4b-4d5541ec0a28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DDE99EF-A618-4D66-80BC-3E6E816892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R6白書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2012-02-08T05:43:31Z</dcterms:created>
  <dcterms:modified xsi:type="dcterms:W3CDTF">2025-06-17T06:57:48Z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