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E183DC5F-DEFB-460B-B668-14E02C6F0295}" xr6:coauthVersionLast="47" xr6:coauthVersionMax="47" xr10:uidLastSave="{00000000-0000-0000-0000-000000000000}"/>
  <bookViews>
    <workbookView xWindow="-120" yWindow="-120" windowWidth="29040" windowHeight="15840" xr2:uid="{B2F9B583-985F-4292-85AB-4DEDBAF856ED}"/>
  </bookViews>
  <sheets>
    <sheet name="資料Ⅲ-７" sheetId="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4" i="9" l="1"/>
  <c r="D39" i="9" s="1"/>
  <c r="C94" i="9"/>
  <c r="C39" i="9" s="1"/>
  <c r="B94" i="9"/>
  <c r="B39" i="9" s="1"/>
  <c r="C91" i="9"/>
  <c r="C35" i="9" s="1"/>
  <c r="C90" i="9"/>
  <c r="C34" i="9" s="1"/>
  <c r="D90" i="9"/>
  <c r="D34" i="9" s="1"/>
  <c r="E90" i="9"/>
  <c r="E34" i="9" s="1"/>
  <c r="F90" i="9"/>
  <c r="F34" i="9" s="1"/>
  <c r="D91" i="9"/>
  <c r="D35" i="9" s="1"/>
  <c r="E91" i="9"/>
  <c r="E35" i="9" s="1"/>
  <c r="F91" i="9"/>
  <c r="F35" i="9" s="1"/>
  <c r="C92" i="9"/>
  <c r="C36" i="9" s="1"/>
  <c r="D92" i="9"/>
  <c r="D36" i="9" s="1"/>
  <c r="E92" i="9"/>
  <c r="E36" i="9" s="1"/>
  <c r="F92" i="9"/>
  <c r="F36" i="9" s="1"/>
  <c r="C93" i="9"/>
  <c r="C37" i="9" s="1"/>
  <c r="D93" i="9"/>
  <c r="D37" i="9" s="1"/>
  <c r="E93" i="9"/>
  <c r="E37" i="9" s="1"/>
  <c r="F93" i="9"/>
  <c r="F37" i="9" s="1"/>
  <c r="B91" i="9"/>
  <c r="B35" i="9" s="1"/>
  <c r="B92" i="9"/>
  <c r="B36" i="9" s="1"/>
  <c r="B93" i="9"/>
  <c r="B37" i="9" s="1"/>
  <c r="B90" i="9"/>
  <c r="B34" i="9" s="1"/>
  <c r="F77" i="9"/>
  <c r="F38" i="9" s="1"/>
  <c r="E77" i="9"/>
  <c r="E38" i="9" s="1"/>
  <c r="D77" i="9"/>
  <c r="D38" i="9" s="1"/>
  <c r="C77" i="9"/>
  <c r="C38" i="9" s="1"/>
  <c r="B77" i="9"/>
  <c r="B38" i="9" s="1"/>
  <c r="F76" i="9"/>
  <c r="E76" i="9"/>
  <c r="E33" i="9" s="1"/>
  <c r="D76" i="9"/>
  <c r="D33" i="9" s="1"/>
  <c r="C76" i="9"/>
  <c r="C33" i="9" s="1"/>
  <c r="B76" i="9"/>
  <c r="B33" i="9" s="1"/>
  <c r="F72" i="9"/>
  <c r="F32" i="9" s="1"/>
  <c r="E72" i="9"/>
  <c r="E32" i="9" s="1"/>
  <c r="D72" i="9"/>
  <c r="D32" i="9" s="1"/>
  <c r="C72" i="9"/>
  <c r="C32" i="9" s="1"/>
  <c r="B72" i="9"/>
  <c r="B32" i="9" s="1"/>
  <c r="F68" i="9"/>
  <c r="F31" i="9" s="1"/>
  <c r="E68" i="9"/>
  <c r="E31" i="9" s="1"/>
  <c r="D68" i="9"/>
  <c r="D31" i="9" s="1"/>
  <c r="C68" i="9"/>
  <c r="C31" i="9" s="1"/>
  <c r="B68" i="9"/>
  <c r="B31" i="9" s="1"/>
  <c r="F64" i="9"/>
  <c r="F30" i="9" s="1"/>
  <c r="E64" i="9"/>
  <c r="E30" i="9" s="1"/>
  <c r="D64" i="9"/>
  <c r="D30" i="9" s="1"/>
  <c r="C64" i="9"/>
  <c r="C30" i="9" s="1"/>
  <c r="B64" i="9"/>
  <c r="B30" i="9" s="1"/>
  <c r="F60" i="9"/>
  <c r="E60" i="9"/>
  <c r="D60" i="9"/>
  <c r="C60" i="9"/>
  <c r="B60" i="9"/>
  <c r="F59" i="9"/>
  <c r="F29" i="9" s="1"/>
  <c r="E59" i="9"/>
  <c r="E29" i="9" s="1"/>
  <c r="D59" i="9"/>
  <c r="D29" i="9" s="1"/>
  <c r="C59" i="9"/>
  <c r="C29" i="9" s="1"/>
  <c r="B59" i="9"/>
  <c r="B29" i="9" s="1"/>
  <c r="F55" i="9"/>
  <c r="F28" i="9" s="1"/>
  <c r="E55" i="9"/>
  <c r="E28" i="9" s="1"/>
  <c r="D55" i="9"/>
  <c r="D28" i="9" s="1"/>
  <c r="C55" i="9"/>
  <c r="C28" i="9" s="1"/>
  <c r="B55" i="9"/>
  <c r="B28" i="9" s="1"/>
  <c r="F51" i="9"/>
  <c r="F27" i="9" s="1"/>
  <c r="E51" i="9"/>
  <c r="E27" i="9" s="1"/>
  <c r="D51" i="9"/>
  <c r="D27" i="9" s="1"/>
  <c r="C51" i="9"/>
  <c r="C27" i="9" s="1"/>
  <c r="B51" i="9"/>
  <c r="B27" i="9" s="1"/>
  <c r="F47" i="9"/>
  <c r="F26" i="9" s="1"/>
  <c r="E47" i="9"/>
  <c r="E26" i="9" s="1"/>
  <c r="D47" i="9"/>
  <c r="D26" i="9" s="1"/>
  <c r="C47" i="9"/>
  <c r="C26" i="9" s="1"/>
  <c r="B47" i="9"/>
  <c r="B26" i="9" s="1"/>
  <c r="F33" i="9"/>
  <c r="C40" i="9" l="1"/>
  <c r="D40" i="9"/>
  <c r="E94" i="9"/>
  <c r="E39" i="9" s="1"/>
  <c r="F94" i="9"/>
  <c r="F39" i="9" s="1"/>
  <c r="B40" i="9"/>
  <c r="E40" i="9" l="1"/>
  <c r="F40" i="9"/>
</calcChain>
</file>

<file path=xl/sharedStrings.xml><?xml version="1.0" encoding="utf-8"?>
<sst xmlns="http://schemas.openxmlformats.org/spreadsheetml/2006/main" count="108" uniqueCount="91">
  <si>
    <t>資料：農林水産省「木材需給報告書」、日本銀行「企業物価指数（日本銀行時系列統計データ検索サイト）」</t>
    <phoneticPr fontId="4"/>
  </si>
  <si>
    <t>10～12月平均</t>
    <rPh sb="5" eb="6">
      <t>ガツ</t>
    </rPh>
    <rPh sb="6" eb="8">
      <t>ヘイキン</t>
    </rPh>
    <phoneticPr fontId="6"/>
  </si>
  <si>
    <t>R4.12</t>
  </si>
  <si>
    <t>R4.11</t>
  </si>
  <si>
    <t>R4.10</t>
  </si>
  <si>
    <t>7～9月平均</t>
    <rPh sb="3" eb="4">
      <t>ガツ</t>
    </rPh>
    <rPh sb="4" eb="6">
      <t>ヘイキン</t>
    </rPh>
    <phoneticPr fontId="6"/>
  </si>
  <si>
    <t>R4.9</t>
  </si>
  <si>
    <t>R4.8</t>
  </si>
  <si>
    <t>R4.7</t>
  </si>
  <si>
    <t>4～6月平均</t>
    <rPh sb="3" eb="4">
      <t>ガツ</t>
    </rPh>
    <rPh sb="4" eb="6">
      <t>ヘイキン</t>
    </rPh>
    <phoneticPr fontId="6"/>
  </si>
  <si>
    <t>R4.6</t>
  </si>
  <si>
    <t>R4.5</t>
  </si>
  <si>
    <t>R4.4</t>
  </si>
  <si>
    <t>1～3月平均</t>
    <rPh sb="3" eb="4">
      <t>ガツ</t>
    </rPh>
    <rPh sb="4" eb="6">
      <t>ヘイキン</t>
    </rPh>
    <phoneticPr fontId="6"/>
  </si>
  <si>
    <t>R4.3</t>
  </si>
  <si>
    <t>R4.2</t>
  </si>
  <si>
    <t>R4.1</t>
    <phoneticPr fontId="4"/>
  </si>
  <si>
    <t>R3.12</t>
  </si>
  <si>
    <t>R3.11</t>
  </si>
  <si>
    <t>R3.10</t>
  </si>
  <si>
    <t>R3.9</t>
  </si>
  <si>
    <t>R3.8</t>
  </si>
  <si>
    <t>R3.7</t>
  </si>
  <si>
    <t>R3.6</t>
  </si>
  <si>
    <t>R3.5</t>
  </si>
  <si>
    <t>R3.4</t>
  </si>
  <si>
    <t>R3.3</t>
  </si>
  <si>
    <t>R3.2</t>
  </si>
  <si>
    <t>R3.1</t>
    <phoneticPr fontId="4"/>
  </si>
  <si>
    <t>ヒノキ正角（乾燥材）</t>
    <rPh sb="3" eb="4">
      <t>セイ</t>
    </rPh>
    <rPh sb="4" eb="5">
      <t>カク</t>
    </rPh>
    <rPh sb="6" eb="8">
      <t>カンソウ</t>
    </rPh>
    <rPh sb="8" eb="9">
      <t>ザイ</t>
    </rPh>
    <phoneticPr fontId="4"/>
  </si>
  <si>
    <t>スギ正角（乾燥材）</t>
    <rPh sb="2" eb="3">
      <t>セイ</t>
    </rPh>
    <rPh sb="3" eb="4">
      <t>カク</t>
    </rPh>
    <rPh sb="5" eb="7">
      <t>カンソウ</t>
    </rPh>
    <rPh sb="7" eb="8">
      <t>ザイ</t>
    </rPh>
    <phoneticPr fontId="4"/>
  </si>
  <si>
    <t>カラマツ中丸太</t>
    <rPh sb="4" eb="5">
      <t>チュウ</t>
    </rPh>
    <rPh sb="5" eb="7">
      <t>マルタ</t>
    </rPh>
    <phoneticPr fontId="4"/>
  </si>
  <si>
    <t>スギ中丸太</t>
    <rPh sb="2" eb="3">
      <t>チュウ</t>
    </rPh>
    <rPh sb="3" eb="5">
      <t>マルタ</t>
    </rPh>
    <phoneticPr fontId="4"/>
  </si>
  <si>
    <t>ヒノキ中丸太</t>
    <rPh sb="3" eb="4">
      <t>チュウ</t>
    </rPh>
    <rPh sb="4" eb="6">
      <t>マルタ</t>
    </rPh>
    <phoneticPr fontId="4"/>
  </si>
  <si>
    <t>計算用</t>
    <rPh sb="0" eb="3">
      <t>ケイサンヨウ</t>
    </rPh>
    <phoneticPr fontId="6"/>
  </si>
  <si>
    <t>（対前年差）</t>
    <rPh sb="1" eb="5">
      <t>タイゼンネンサ</t>
    </rPh>
    <phoneticPr fontId="4"/>
  </si>
  <si>
    <t>R4</t>
    <phoneticPr fontId="6"/>
  </si>
  <si>
    <t>27
(15)</t>
    <phoneticPr fontId="4"/>
  </si>
  <si>
    <t>22
(10)</t>
    <phoneticPr fontId="4"/>
  </si>
  <si>
    <t>17
(05)</t>
    <phoneticPr fontId="4"/>
  </si>
  <si>
    <t>12
(2000)</t>
    <phoneticPr fontId="4"/>
  </si>
  <si>
    <t>7
(95)</t>
    <phoneticPr fontId="4"/>
  </si>
  <si>
    <t>H2
(90)</t>
    <phoneticPr fontId="4"/>
  </si>
  <si>
    <t>60
(85)</t>
    <phoneticPr fontId="4"/>
  </si>
  <si>
    <t>55
(80)</t>
    <phoneticPr fontId="4"/>
  </si>
  <si>
    <t>50
(75)</t>
    <phoneticPr fontId="4"/>
  </si>
  <si>
    <t>45
(70)</t>
    <phoneticPr fontId="4"/>
  </si>
  <si>
    <t>40
(65)</t>
    <phoneticPr fontId="4"/>
  </si>
  <si>
    <t>S35
(1960)</t>
    <phoneticPr fontId="4"/>
  </si>
  <si>
    <t>厚さ・幅10.5㎝、長さ3.0m</t>
  </si>
  <si>
    <t>径14～28㎝、長さ3.65～4.0m</t>
    <phoneticPr fontId="4"/>
  </si>
  <si>
    <t>径14～22cm、長さ3.65～4.0m</t>
  </si>
  <si>
    <t>径14～22㎝、長さ3.65～4.0m</t>
    <phoneticPr fontId="4"/>
  </si>
  <si>
    <t>年</t>
    <rPh sb="0" eb="1">
      <t>ネン</t>
    </rPh>
    <phoneticPr fontId="4"/>
  </si>
  <si>
    <t>○我が国の木材価格の推移　　　</t>
    <rPh sb="1" eb="2">
      <t>ワ</t>
    </rPh>
    <rPh sb="3" eb="4">
      <t>クニ</t>
    </rPh>
    <rPh sb="5" eb="7">
      <t>モクザイ</t>
    </rPh>
    <rPh sb="7" eb="9">
      <t>カカク</t>
    </rPh>
    <rPh sb="10" eb="12">
      <t>スイイ</t>
    </rPh>
    <phoneticPr fontId="4"/>
  </si>
  <si>
    <t>R5.1</t>
    <phoneticPr fontId="4"/>
  </si>
  <si>
    <t>R5.2</t>
  </si>
  <si>
    <t>R5.3</t>
  </si>
  <si>
    <t>R5.4</t>
    <phoneticPr fontId="1"/>
  </si>
  <si>
    <t>R5.5</t>
  </si>
  <si>
    <t>R5.6</t>
  </si>
  <si>
    <t>R5.7</t>
    <phoneticPr fontId="1"/>
  </si>
  <si>
    <t>R5.8</t>
  </si>
  <si>
    <t>R5.9</t>
  </si>
  <si>
    <t>R5.10</t>
    <phoneticPr fontId="1"/>
  </si>
  <si>
    <t>R5.11</t>
  </si>
  <si>
    <t>R5.12</t>
  </si>
  <si>
    <t>R5</t>
    <phoneticPr fontId="6"/>
  </si>
  <si>
    <r>
      <t>（円/m</t>
    </r>
    <r>
      <rPr>
        <vertAlign val="superscript"/>
        <sz val="11"/>
        <color theme="1"/>
        <rFont val="ＭＳ Ｐゴシック"/>
        <family val="3"/>
        <charset val="128"/>
      </rPr>
      <t>3</t>
    </r>
    <r>
      <rPr>
        <sz val="11"/>
        <color theme="1"/>
        <rFont val="游ゴシック"/>
        <family val="2"/>
        <charset val="128"/>
        <scheme val="minor"/>
      </rPr>
      <t>）</t>
    </r>
    <rPh sb="1" eb="2">
      <t>エン</t>
    </rPh>
    <phoneticPr fontId="4"/>
  </si>
  <si>
    <r>
      <t>参考値：国内企業物価指数（総平均、2020</t>
    </r>
    <r>
      <rPr>
        <sz val="11"/>
        <color theme="1"/>
        <rFont val="游ゴシック"/>
        <family val="2"/>
        <charset val="128"/>
        <scheme val="minor"/>
      </rPr>
      <t>年＝100）</t>
    </r>
    <rPh sb="0" eb="3">
      <t>サンコウチ</t>
    </rPh>
    <rPh sb="4" eb="6">
      <t>コクナイ</t>
    </rPh>
    <rPh sb="6" eb="8">
      <t>キギョウ</t>
    </rPh>
    <rPh sb="8" eb="10">
      <t>ブッカ</t>
    </rPh>
    <rPh sb="10" eb="12">
      <t>シスウ</t>
    </rPh>
    <rPh sb="13" eb="16">
      <t>ソウヘイキン</t>
    </rPh>
    <rPh sb="21" eb="22">
      <t>ネン</t>
    </rPh>
    <phoneticPr fontId="4"/>
  </si>
  <si>
    <t>R3平均</t>
    <rPh sb="2" eb="4">
      <t>ヘイキン</t>
    </rPh>
    <phoneticPr fontId="6"/>
  </si>
  <si>
    <t>R4平均</t>
    <rPh sb="2" eb="4">
      <t>ヘイキン</t>
    </rPh>
    <phoneticPr fontId="4"/>
  </si>
  <si>
    <t xml:space="preserve">  3(21)
1～3月</t>
    <rPh sb="11" eb="12">
      <t>ツキ</t>
    </rPh>
    <phoneticPr fontId="6"/>
  </si>
  <si>
    <t xml:space="preserve">  4(22)
1～3月</t>
    <rPh sb="11" eb="12">
      <t>ツキ</t>
    </rPh>
    <phoneticPr fontId="6"/>
  </si>
  <si>
    <t>4～6月</t>
    <rPh sb="3" eb="4">
      <t>ツキ</t>
    </rPh>
    <phoneticPr fontId="6"/>
  </si>
  <si>
    <t>7～9月</t>
    <rPh sb="3" eb="4">
      <t>ツキ</t>
    </rPh>
    <phoneticPr fontId="6"/>
  </si>
  <si>
    <t>4～ 6月</t>
    <rPh sb="4" eb="5">
      <t>ツキ</t>
    </rPh>
    <phoneticPr fontId="6"/>
  </si>
  <si>
    <t>7～ 9月</t>
    <rPh sb="4" eb="5">
      <t>ツキ</t>
    </rPh>
    <phoneticPr fontId="6"/>
  </si>
  <si>
    <t>10～ 12月</t>
    <rPh sb="6" eb="7">
      <t>ツキ</t>
    </rPh>
    <phoneticPr fontId="6"/>
  </si>
  <si>
    <t xml:space="preserve">  5(23)
1～3月</t>
    <rPh sb="11" eb="12">
      <t>ツキ</t>
    </rPh>
    <phoneticPr fontId="6"/>
  </si>
  <si>
    <t>10～12月</t>
    <rPh sb="5" eb="6">
      <t>ツキ</t>
    </rPh>
    <phoneticPr fontId="6"/>
  </si>
  <si>
    <t>R5平均</t>
    <rPh sb="2" eb="4">
      <t>ヘイキン</t>
    </rPh>
    <phoneticPr fontId="4"/>
  </si>
  <si>
    <t>23
(11)</t>
    <phoneticPr fontId="1"/>
  </si>
  <si>
    <t>24
(12)</t>
    <phoneticPr fontId="1"/>
  </si>
  <si>
    <t>25
(13)</t>
    <phoneticPr fontId="1"/>
  </si>
  <si>
    <t>26
(14)</t>
    <phoneticPr fontId="1"/>
  </si>
  <si>
    <t>28
(16)</t>
    <phoneticPr fontId="1"/>
  </si>
  <si>
    <t>30
(18)</t>
    <phoneticPr fontId="1"/>
  </si>
  <si>
    <t>29
(17)</t>
    <phoneticPr fontId="1"/>
  </si>
  <si>
    <t>R1
(19)</t>
    <phoneticPr fontId="1"/>
  </si>
  <si>
    <t>2
(20)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</si>
</sst>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_ "/>
    <numFmt numFmtId="178" formatCode="0.0%"/>
    <numFmt numFmtId="179" formatCode="0.0"/>
  </numFmts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vertAlign val="superscript"/>
      <sz val="11"/>
      <color theme="1"/>
      <name val="ＭＳ Ｐゴシック"/>
      <family val="3"/>
      <charset val="128"/>
    </font>
    <font>
      <u/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5" fillId="0" borderId="3" xfId="3" applyFont="1" applyFill="1" applyBorder="1" applyAlignment="1">
      <alignment horizontal="center" vertical="center" wrapText="1"/>
    </xf>
    <xf numFmtId="176" fontId="5" fillId="0" borderId="3" xfId="3" applyNumberFormat="1" applyFont="1" applyFill="1" applyBorder="1">
      <alignment vertical="center"/>
    </xf>
    <xf numFmtId="0" fontId="5" fillId="0" borderId="11" xfId="3" applyFont="1" applyFill="1" applyBorder="1" applyAlignment="1">
      <alignment horizontal="center" vertical="center" wrapText="1"/>
    </xf>
    <xf numFmtId="56" fontId="5" fillId="0" borderId="3" xfId="3" applyNumberFormat="1" applyFont="1" applyFill="1" applyBorder="1" applyAlignment="1">
      <alignment horizontal="center" vertical="center" wrapText="1"/>
    </xf>
    <xf numFmtId="176" fontId="5" fillId="0" borderId="11" xfId="3" applyNumberFormat="1" applyFont="1" applyFill="1" applyBorder="1">
      <alignment vertical="center"/>
    </xf>
    <xf numFmtId="0" fontId="7" fillId="0" borderId="0" xfId="3" applyFont="1" applyFill="1">
      <alignment vertical="center"/>
    </xf>
    <xf numFmtId="0" fontId="5" fillId="0" borderId="0" xfId="3" applyFont="1" applyFill="1">
      <alignment vertical="center"/>
    </xf>
    <xf numFmtId="0" fontId="5" fillId="0" borderId="0" xfId="3" applyFont="1" applyFill="1" applyAlignment="1">
      <alignment horizontal="right" vertical="center"/>
    </xf>
    <xf numFmtId="0" fontId="5" fillId="0" borderId="3" xfId="3" applyFont="1" applyFill="1" applyBorder="1">
      <alignment vertical="center"/>
    </xf>
    <xf numFmtId="0" fontId="5" fillId="0" borderId="3" xfId="3" applyFont="1" applyFill="1" applyBorder="1" applyAlignment="1">
      <alignment horizontal="center" vertical="center"/>
    </xf>
    <xf numFmtId="0" fontId="5" fillId="0" borderId="3" xfId="3" applyFont="1" applyFill="1" applyBorder="1" applyAlignment="1">
      <alignment horizontal="center" vertical="center" shrinkToFit="1"/>
    </xf>
    <xf numFmtId="0" fontId="5" fillId="0" borderId="2" xfId="3" applyFont="1" applyFill="1" applyBorder="1">
      <alignment vertical="center"/>
    </xf>
    <xf numFmtId="0" fontId="5" fillId="0" borderId="0" xfId="3" applyFont="1" applyFill="1" applyAlignment="1">
      <alignment vertical="center" shrinkToFit="1"/>
    </xf>
    <xf numFmtId="176" fontId="5" fillId="0" borderId="3" xfId="3" applyNumberFormat="1" applyFont="1" applyFill="1" applyBorder="1" applyAlignment="1">
      <alignment horizontal="right" vertical="center"/>
    </xf>
    <xf numFmtId="176" fontId="5" fillId="0" borderId="3" xfId="3" applyNumberFormat="1" applyFont="1" applyFill="1" applyBorder="1" applyAlignment="1">
      <alignment horizontal="center" vertical="center"/>
    </xf>
    <xf numFmtId="179" fontId="5" fillId="0" borderId="0" xfId="3" applyNumberFormat="1" applyFont="1" applyFill="1">
      <alignment vertical="center"/>
    </xf>
    <xf numFmtId="0" fontId="9" fillId="0" borderId="0" xfId="3" applyFont="1" applyFill="1">
      <alignment vertical="center"/>
    </xf>
    <xf numFmtId="0" fontId="5" fillId="0" borderId="4" xfId="3" applyFont="1" applyFill="1" applyBorder="1" applyAlignment="1">
      <alignment horizontal="center" vertical="center" wrapText="1"/>
    </xf>
    <xf numFmtId="0" fontId="5" fillId="0" borderId="13" xfId="3" applyFont="1" applyFill="1" applyBorder="1" applyAlignment="1">
      <alignment horizontal="center" vertical="center" wrapText="1"/>
    </xf>
    <xf numFmtId="0" fontId="5" fillId="0" borderId="12" xfId="3" applyFont="1" applyFill="1" applyBorder="1" applyAlignment="1">
      <alignment horizontal="center" vertical="center" shrinkToFit="1"/>
    </xf>
    <xf numFmtId="176" fontId="5" fillId="0" borderId="14" xfId="3" applyNumberFormat="1" applyFont="1" applyFill="1" applyBorder="1">
      <alignment vertical="center"/>
    </xf>
    <xf numFmtId="0" fontId="5" fillId="0" borderId="10" xfId="3" applyFont="1" applyFill="1" applyBorder="1" applyAlignment="1">
      <alignment horizontal="center" vertical="center" shrinkToFit="1"/>
    </xf>
    <xf numFmtId="176" fontId="5" fillId="0" borderId="13" xfId="3" applyNumberFormat="1" applyFont="1" applyFill="1" applyBorder="1">
      <alignment vertical="center"/>
    </xf>
    <xf numFmtId="178" fontId="5" fillId="0" borderId="12" xfId="3" applyNumberFormat="1" applyFont="1" applyFill="1" applyBorder="1">
      <alignment vertical="center"/>
    </xf>
    <xf numFmtId="0" fontId="5" fillId="0" borderId="0" xfId="3" applyFont="1" applyFill="1" applyAlignment="1">
      <alignment horizontal="center" vertical="center" shrinkToFit="1"/>
    </xf>
    <xf numFmtId="176" fontId="5" fillId="0" borderId="0" xfId="3" applyNumberFormat="1" applyFont="1" applyFill="1">
      <alignment vertical="center"/>
    </xf>
    <xf numFmtId="0" fontId="5" fillId="0" borderId="1" xfId="3" applyFont="1" applyFill="1" applyBorder="1" applyAlignment="1">
      <alignment horizontal="center" vertical="center" wrapText="1"/>
    </xf>
    <xf numFmtId="176" fontId="5" fillId="0" borderId="1" xfId="3" applyNumberFormat="1" applyFont="1" applyFill="1" applyBorder="1">
      <alignment vertical="center"/>
    </xf>
    <xf numFmtId="0" fontId="5" fillId="0" borderId="5" xfId="3" applyFont="1" applyFill="1" applyBorder="1" applyAlignment="1">
      <alignment horizontal="center" vertical="center" wrapText="1"/>
    </xf>
    <xf numFmtId="176" fontId="5" fillId="0" borderId="5" xfId="3" applyNumberFormat="1" applyFont="1" applyFill="1" applyBorder="1">
      <alignment vertical="center"/>
    </xf>
    <xf numFmtId="0" fontId="5" fillId="0" borderId="7" xfId="3" applyFont="1" applyFill="1" applyBorder="1" applyAlignment="1">
      <alignment horizontal="center" vertical="center" wrapText="1"/>
    </xf>
    <xf numFmtId="176" fontId="5" fillId="0" borderId="7" xfId="3" applyNumberFormat="1" applyFont="1" applyFill="1" applyBorder="1">
      <alignment vertical="center"/>
    </xf>
    <xf numFmtId="0" fontId="5" fillId="0" borderId="6" xfId="3" applyFont="1" applyFill="1" applyBorder="1" applyAlignment="1">
      <alignment horizontal="center" vertical="center" wrapText="1"/>
    </xf>
    <xf numFmtId="176" fontId="5" fillId="0" borderId="6" xfId="3" applyNumberFormat="1" applyFont="1" applyFill="1" applyBorder="1">
      <alignment vertical="center"/>
    </xf>
    <xf numFmtId="0" fontId="5" fillId="0" borderId="8" xfId="3" applyFont="1" applyFill="1" applyBorder="1" applyAlignment="1">
      <alignment horizontal="center" vertical="center" wrapText="1"/>
    </xf>
    <xf numFmtId="176" fontId="5" fillId="0" borderId="8" xfId="3" applyNumberFormat="1" applyFont="1" applyFill="1" applyBorder="1">
      <alignment vertical="center"/>
    </xf>
    <xf numFmtId="177" fontId="5" fillId="0" borderId="9" xfId="3" applyNumberFormat="1" applyFont="1" applyFill="1" applyBorder="1">
      <alignment vertical="center"/>
    </xf>
    <xf numFmtId="177" fontId="5" fillId="0" borderId="3" xfId="3" applyNumberFormat="1" applyFont="1" applyFill="1" applyBorder="1">
      <alignment vertical="center"/>
    </xf>
    <xf numFmtId="177" fontId="5" fillId="0" borderId="8" xfId="3" applyNumberFormat="1" applyFont="1" applyFill="1" applyBorder="1">
      <alignment vertical="center"/>
    </xf>
    <xf numFmtId="56" fontId="5" fillId="0" borderId="11" xfId="3" applyNumberFormat="1" applyFont="1" applyFill="1" applyBorder="1" applyAlignment="1">
      <alignment horizontal="center" vertical="center" wrapText="1"/>
    </xf>
    <xf numFmtId="176" fontId="5" fillId="0" borderId="10" xfId="3" applyNumberFormat="1" applyFont="1" applyFill="1" applyBorder="1">
      <alignment vertical="center"/>
    </xf>
    <xf numFmtId="0" fontId="5" fillId="0" borderId="9" xfId="3" applyFont="1" applyFill="1" applyBorder="1" applyAlignment="1">
      <alignment horizontal="center" vertical="center" wrapText="1"/>
    </xf>
    <xf numFmtId="176" fontId="5" fillId="0" borderId="9" xfId="3" applyNumberFormat="1" applyFont="1" applyFill="1" applyBorder="1">
      <alignment vertical="center"/>
    </xf>
    <xf numFmtId="177" fontId="5" fillId="0" borderId="7" xfId="3" applyNumberFormat="1" applyFont="1" applyFill="1" applyBorder="1">
      <alignment vertical="center"/>
    </xf>
    <xf numFmtId="56" fontId="5" fillId="0" borderId="5" xfId="3" applyNumberFormat="1" applyFont="1" applyFill="1" applyBorder="1" applyAlignment="1">
      <alignment horizontal="center" vertical="center" wrapText="1"/>
    </xf>
    <xf numFmtId="9" fontId="5" fillId="0" borderId="0" xfId="3" applyNumberFormat="1" applyFont="1" applyFill="1">
      <alignment vertical="center"/>
    </xf>
    <xf numFmtId="56" fontId="5" fillId="2" borderId="3" xfId="3" applyNumberFormat="1" applyFont="1" applyFill="1" applyBorder="1" applyAlignment="1">
      <alignment horizontal="center" vertical="center" wrapText="1"/>
    </xf>
    <xf numFmtId="176" fontId="5" fillId="2" borderId="3" xfId="3" applyNumberFormat="1" applyFont="1" applyFill="1" applyBorder="1">
      <alignment vertical="center"/>
    </xf>
    <xf numFmtId="0" fontId="5" fillId="2" borderId="3" xfId="3" applyFont="1" applyFill="1" applyBorder="1" applyAlignment="1">
      <alignment horizontal="center" vertical="center"/>
    </xf>
    <xf numFmtId="0" fontId="10" fillId="0" borderId="3" xfId="3" applyFont="1" applyFill="1" applyBorder="1">
      <alignment vertical="center"/>
    </xf>
    <xf numFmtId="176" fontId="5" fillId="0" borderId="15" xfId="3" applyNumberFormat="1" applyFont="1" applyFill="1" applyBorder="1">
      <alignment vertical="center"/>
    </xf>
  </cellXfs>
  <cellStyles count="5">
    <cellStyle name="桁区切り 2" xfId="4" xr:uid="{C0FC5DD2-807C-4F39-984A-0FA496516ABB}"/>
    <cellStyle name="標準" xfId="0" builtinId="0"/>
    <cellStyle name="標準 2" xfId="1" xr:uid="{97EF8D2D-5BB3-4F13-8B4A-A4A1A0FF201F}"/>
    <cellStyle name="標準 2 2" xfId="2" xr:uid="{33054D1B-21CA-4B5D-BA06-E246089F3627}"/>
    <cellStyle name="標準 3" xfId="3" xr:uid="{17CE5CF3-F339-48D3-94C3-6A80E823B9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55FBD-7986-4C08-9626-DF5959A37654}">
  <dimension ref="A1:H96"/>
  <sheetViews>
    <sheetView showGridLines="0" tabSelected="1" zoomScale="110" zoomScaleNormal="110" zoomScaleSheetLayoutView="25" workbookViewId="0">
      <selection activeCell="I10" sqref="I10"/>
    </sheetView>
  </sheetViews>
  <sheetFormatPr defaultColWidth="9" defaultRowHeight="18.75"/>
  <cols>
    <col min="1" max="1" width="12" style="7" customWidth="1"/>
    <col min="2" max="6" width="14.25" style="7" customWidth="1"/>
    <col min="7" max="7" width="11.375" style="7" customWidth="1"/>
    <col min="8" max="16384" width="9" style="7"/>
  </cols>
  <sheetData>
    <row r="1" spans="1:8" ht="24">
      <c r="A1" s="6" t="s">
        <v>54</v>
      </c>
    </row>
    <row r="2" spans="1:8">
      <c r="F2" s="8" t="s">
        <v>68</v>
      </c>
    </row>
    <row r="3" spans="1:8">
      <c r="A3" s="9"/>
      <c r="B3" s="11" t="s">
        <v>33</v>
      </c>
      <c r="C3" s="11" t="s">
        <v>32</v>
      </c>
      <c r="D3" s="11" t="s">
        <v>31</v>
      </c>
      <c r="E3" s="11" t="s">
        <v>30</v>
      </c>
      <c r="F3" s="11" t="s">
        <v>29</v>
      </c>
      <c r="G3" s="12" t="s">
        <v>69</v>
      </c>
      <c r="H3" s="13"/>
    </row>
    <row r="4" spans="1:8">
      <c r="A4" s="10" t="s">
        <v>53</v>
      </c>
      <c r="B4" s="11" t="s">
        <v>52</v>
      </c>
      <c r="C4" s="11" t="s">
        <v>51</v>
      </c>
      <c r="D4" s="11" t="s">
        <v>50</v>
      </c>
      <c r="E4" s="11" t="s">
        <v>49</v>
      </c>
      <c r="F4" s="11" t="s">
        <v>49</v>
      </c>
    </row>
    <row r="5" spans="1:8" ht="30.95" customHeight="1">
      <c r="A5" s="1" t="s">
        <v>48</v>
      </c>
      <c r="B5" s="14">
        <v>12000</v>
      </c>
      <c r="C5" s="14">
        <v>11300</v>
      </c>
      <c r="D5" s="15"/>
      <c r="E5" s="15"/>
      <c r="F5" s="15"/>
      <c r="G5" s="16">
        <v>47.95</v>
      </c>
    </row>
    <row r="6" spans="1:8" ht="30.95" customHeight="1">
      <c r="A6" s="1" t="s">
        <v>47</v>
      </c>
      <c r="B6" s="14">
        <v>18000</v>
      </c>
      <c r="C6" s="14">
        <v>14300</v>
      </c>
      <c r="D6" s="15"/>
      <c r="E6" s="15"/>
      <c r="F6" s="15"/>
      <c r="G6" s="16">
        <v>48.975000000000001</v>
      </c>
    </row>
    <row r="7" spans="1:8" ht="30.95" customHeight="1">
      <c r="A7" s="1" t="s">
        <v>46</v>
      </c>
      <c r="B7" s="14">
        <v>37600</v>
      </c>
      <c r="C7" s="14">
        <v>18800</v>
      </c>
      <c r="D7" s="14">
        <v>10600</v>
      </c>
      <c r="E7" s="15"/>
      <c r="F7" s="15"/>
      <c r="G7" s="16">
        <v>54.691666666666698</v>
      </c>
    </row>
    <row r="8" spans="1:8" ht="30.95" customHeight="1">
      <c r="A8" s="1" t="s">
        <v>45</v>
      </c>
      <c r="B8" s="14">
        <v>66200</v>
      </c>
      <c r="C8" s="14">
        <v>31700</v>
      </c>
      <c r="D8" s="2">
        <v>14500</v>
      </c>
      <c r="E8" s="2"/>
      <c r="F8" s="2"/>
      <c r="G8" s="16">
        <v>83.6</v>
      </c>
    </row>
    <row r="9" spans="1:8" ht="30.95" customHeight="1">
      <c r="A9" s="1" t="s">
        <v>44</v>
      </c>
      <c r="B9" s="14">
        <v>76400</v>
      </c>
      <c r="C9" s="14">
        <v>39600</v>
      </c>
      <c r="D9" s="2">
        <v>19100</v>
      </c>
      <c r="E9" s="2"/>
      <c r="F9" s="2"/>
      <c r="G9" s="16">
        <v>109.60833333333299</v>
      </c>
    </row>
    <row r="10" spans="1:8" ht="30.95" customHeight="1">
      <c r="A10" s="1" t="s">
        <v>43</v>
      </c>
      <c r="B10" s="14">
        <v>54000</v>
      </c>
      <c r="C10" s="14">
        <v>25500</v>
      </c>
      <c r="D10" s="2">
        <v>14500</v>
      </c>
      <c r="E10" s="2"/>
      <c r="F10" s="2"/>
      <c r="G10" s="16">
        <v>110.15</v>
      </c>
    </row>
    <row r="11" spans="1:8" ht="30.95" customHeight="1">
      <c r="A11" s="1" t="s">
        <v>42</v>
      </c>
      <c r="B11" s="14">
        <v>67800</v>
      </c>
      <c r="C11" s="14">
        <v>26600</v>
      </c>
      <c r="D11" s="2">
        <v>14300</v>
      </c>
      <c r="E11" s="2"/>
      <c r="F11" s="2"/>
      <c r="G11" s="16">
        <v>104.583333333333</v>
      </c>
    </row>
    <row r="12" spans="1:8" ht="30.95" customHeight="1">
      <c r="A12" s="1" t="s">
        <v>41</v>
      </c>
      <c r="B12" s="14">
        <v>53500</v>
      </c>
      <c r="C12" s="14">
        <v>21700</v>
      </c>
      <c r="D12" s="2">
        <v>12900</v>
      </c>
      <c r="E12" s="2"/>
      <c r="F12" s="2"/>
      <c r="G12" s="16">
        <v>100.541666666667</v>
      </c>
    </row>
    <row r="13" spans="1:8" ht="30.95" customHeight="1">
      <c r="A13" s="1" t="s">
        <v>40</v>
      </c>
      <c r="B13" s="2">
        <v>40300</v>
      </c>
      <c r="C13" s="2">
        <v>17200</v>
      </c>
      <c r="D13" s="2">
        <v>11000</v>
      </c>
      <c r="E13" s="2">
        <v>60400</v>
      </c>
      <c r="F13" s="2">
        <v>93700</v>
      </c>
      <c r="G13" s="16">
        <v>96.633333333333297</v>
      </c>
    </row>
    <row r="14" spans="1:8" ht="30.95" customHeight="1">
      <c r="A14" s="1" t="s">
        <v>39</v>
      </c>
      <c r="B14" s="2">
        <v>25500</v>
      </c>
      <c r="C14" s="2">
        <v>12400</v>
      </c>
      <c r="D14" s="2">
        <v>9400</v>
      </c>
      <c r="E14" s="2">
        <v>55000</v>
      </c>
      <c r="F14" s="2">
        <v>80300</v>
      </c>
      <c r="G14" s="16">
        <v>94.341666666666697</v>
      </c>
    </row>
    <row r="15" spans="1:8" ht="30.95" customHeight="1">
      <c r="A15" s="1" t="s">
        <v>38</v>
      </c>
      <c r="B15" s="2">
        <v>21600</v>
      </c>
      <c r="C15" s="2">
        <v>11800</v>
      </c>
      <c r="D15" s="2">
        <v>10600</v>
      </c>
      <c r="E15" s="2">
        <v>60100</v>
      </c>
      <c r="F15" s="2">
        <v>81000</v>
      </c>
      <c r="G15" s="16">
        <v>97.108333333333306</v>
      </c>
    </row>
    <row r="16" spans="1:8" ht="30.95" customHeight="1">
      <c r="A16" s="1" t="s">
        <v>82</v>
      </c>
      <c r="B16" s="2">
        <v>21700</v>
      </c>
      <c r="C16" s="2">
        <v>12300</v>
      </c>
      <c r="D16" s="2">
        <v>10800</v>
      </c>
      <c r="E16" s="2">
        <v>63800</v>
      </c>
      <c r="F16" s="2">
        <v>84300</v>
      </c>
      <c r="G16" s="16">
        <v>98.5</v>
      </c>
    </row>
    <row r="17" spans="1:8" ht="30.95" customHeight="1">
      <c r="A17" s="1" t="s">
        <v>83</v>
      </c>
      <c r="B17" s="2">
        <v>18500</v>
      </c>
      <c r="C17" s="2">
        <v>11400</v>
      </c>
      <c r="D17" s="2">
        <v>10600</v>
      </c>
      <c r="E17" s="2">
        <v>62400</v>
      </c>
      <c r="F17" s="2">
        <v>82100</v>
      </c>
      <c r="G17" s="16">
        <v>97.65</v>
      </c>
    </row>
    <row r="18" spans="1:8" ht="30.95" customHeight="1">
      <c r="A18" s="1" t="s">
        <v>84</v>
      </c>
      <c r="B18" s="2">
        <v>19700</v>
      </c>
      <c r="C18" s="2">
        <v>11500</v>
      </c>
      <c r="D18" s="2">
        <v>10700</v>
      </c>
      <c r="E18" s="2">
        <v>62700</v>
      </c>
      <c r="F18" s="2">
        <v>85200</v>
      </c>
      <c r="G18" s="16">
        <v>98.866666666666703</v>
      </c>
    </row>
    <row r="19" spans="1:8" ht="30.95" customHeight="1">
      <c r="A19" s="1" t="s">
        <v>85</v>
      </c>
      <c r="B19" s="2">
        <v>20000</v>
      </c>
      <c r="C19" s="2">
        <v>13500</v>
      </c>
      <c r="D19" s="2">
        <v>11700</v>
      </c>
      <c r="E19" s="2">
        <v>69400</v>
      </c>
      <c r="F19" s="2">
        <v>96100</v>
      </c>
      <c r="G19" s="16">
        <v>102.05</v>
      </c>
    </row>
    <row r="20" spans="1:8" ht="30.95" customHeight="1">
      <c r="A20" s="3" t="s">
        <v>37</v>
      </c>
      <c r="B20" s="5">
        <v>17600</v>
      </c>
      <c r="C20" s="5">
        <v>12700</v>
      </c>
      <c r="D20" s="5">
        <v>11700</v>
      </c>
      <c r="E20" s="5">
        <v>65100</v>
      </c>
      <c r="F20" s="5">
        <v>84600</v>
      </c>
      <c r="G20" s="16">
        <v>99.7083333333333</v>
      </c>
    </row>
    <row r="21" spans="1:8" ht="30.95" customHeight="1">
      <c r="A21" s="3" t="s">
        <v>86</v>
      </c>
      <c r="B21" s="5">
        <v>17600</v>
      </c>
      <c r="C21" s="5">
        <v>12300</v>
      </c>
      <c r="D21" s="5">
        <v>11800</v>
      </c>
      <c r="E21" s="5">
        <v>65100</v>
      </c>
      <c r="F21" s="5">
        <v>83000</v>
      </c>
      <c r="G21" s="16">
        <v>96.2</v>
      </c>
    </row>
    <row r="22" spans="1:8" ht="30.95" customHeight="1">
      <c r="A22" s="3" t="s">
        <v>88</v>
      </c>
      <c r="B22" s="5">
        <v>18100</v>
      </c>
      <c r="C22" s="5">
        <v>13100</v>
      </c>
      <c r="D22" s="5">
        <v>11900</v>
      </c>
      <c r="E22" s="5">
        <v>66200</v>
      </c>
      <c r="F22" s="5">
        <v>84900</v>
      </c>
      <c r="G22" s="16">
        <v>98.424999999999997</v>
      </c>
    </row>
    <row r="23" spans="1:8" ht="30.95" customHeight="1">
      <c r="A23" s="3" t="s">
        <v>87</v>
      </c>
      <c r="B23" s="5">
        <v>18400</v>
      </c>
      <c r="C23" s="5">
        <v>13600</v>
      </c>
      <c r="D23" s="5">
        <v>11800</v>
      </c>
      <c r="E23" s="5">
        <v>66500</v>
      </c>
      <c r="F23" s="5">
        <v>85600</v>
      </c>
      <c r="G23" s="16">
        <v>100.97499999999999</v>
      </c>
    </row>
    <row r="24" spans="1:8" ht="30.95" customHeight="1">
      <c r="A24" s="3" t="s">
        <v>89</v>
      </c>
      <c r="B24" s="5">
        <v>18100</v>
      </c>
      <c r="C24" s="5">
        <v>13500</v>
      </c>
      <c r="D24" s="5">
        <v>12400</v>
      </c>
      <c r="E24" s="5">
        <v>66700</v>
      </c>
      <c r="F24" s="5">
        <v>85900</v>
      </c>
      <c r="G24" s="16">
        <v>101.166666666667</v>
      </c>
    </row>
    <row r="25" spans="1:8" ht="30.95" customHeight="1">
      <c r="A25" s="1" t="s">
        <v>90</v>
      </c>
      <c r="B25" s="2">
        <v>17200</v>
      </c>
      <c r="C25" s="2">
        <v>12700</v>
      </c>
      <c r="D25" s="2">
        <v>12500</v>
      </c>
      <c r="E25" s="2">
        <v>66700</v>
      </c>
      <c r="F25" s="2">
        <v>85500</v>
      </c>
      <c r="G25" s="16">
        <v>100</v>
      </c>
    </row>
    <row r="26" spans="1:8" ht="30.95" customHeight="1">
      <c r="A26" s="1" t="s">
        <v>72</v>
      </c>
      <c r="B26" s="2">
        <f>ROUND(B47,-2)</f>
        <v>18600</v>
      </c>
      <c r="C26" s="2">
        <f>ROUND(C47,-2)</f>
        <v>13400</v>
      </c>
      <c r="D26" s="2">
        <f>ROUND(D47,-2)</f>
        <v>12400</v>
      </c>
      <c r="E26" s="2">
        <f>ROUND(E47,-2)</f>
        <v>66100</v>
      </c>
      <c r="F26" s="2">
        <f>ROUND(F47,-2)</f>
        <v>85500</v>
      </c>
      <c r="G26" s="16">
        <v>100.9667</v>
      </c>
    </row>
    <row r="27" spans="1:8" ht="30.95" customHeight="1">
      <c r="A27" s="1" t="s">
        <v>76</v>
      </c>
      <c r="B27" s="2">
        <f>ROUND(B51,-2)</f>
        <v>22100</v>
      </c>
      <c r="C27" s="2">
        <f>ROUND(C51,-2)</f>
        <v>15500</v>
      </c>
      <c r="D27" s="2">
        <f>ROUND(D51,-2)</f>
        <v>12700</v>
      </c>
      <c r="E27" s="2">
        <f>ROUND(E51,-2)</f>
        <v>91200</v>
      </c>
      <c r="F27" s="2">
        <f>ROUND(F51,-2)</f>
        <v>107100</v>
      </c>
      <c r="G27" s="16">
        <v>103.63330000000001</v>
      </c>
    </row>
    <row r="28" spans="1:8" ht="30.95" customHeight="1">
      <c r="A28" s="1" t="s">
        <v>77</v>
      </c>
      <c r="B28" s="2">
        <f>ROUND(B55,-2)</f>
        <v>31500</v>
      </c>
      <c r="C28" s="2">
        <f>ROUND(C55,-2)</f>
        <v>18000</v>
      </c>
      <c r="D28" s="2">
        <f>ROUND(D55,-2)</f>
        <v>13600</v>
      </c>
      <c r="E28" s="2">
        <f>ROUND(E55,-2)</f>
        <v>130300</v>
      </c>
      <c r="F28" s="2">
        <f>ROUND(F55,-2)</f>
        <v>161800</v>
      </c>
      <c r="G28" s="16">
        <v>105.66670000000001</v>
      </c>
    </row>
    <row r="29" spans="1:8" ht="30.95" customHeight="1">
      <c r="A29" s="1" t="s">
        <v>78</v>
      </c>
      <c r="B29" s="2">
        <f>ROUND(B59,-2)</f>
        <v>31400</v>
      </c>
      <c r="C29" s="2">
        <f>ROUND(C59,-2)</f>
        <v>17600</v>
      </c>
      <c r="D29" s="2">
        <f>ROUND(D59,-2)</f>
        <v>14000</v>
      </c>
      <c r="E29" s="2">
        <f>ROUND(E59,-2)</f>
        <v>135200</v>
      </c>
      <c r="F29" s="2">
        <f>ROUND(F59,-2)</f>
        <v>175700</v>
      </c>
      <c r="G29" s="16">
        <v>108.16670000000001</v>
      </c>
    </row>
    <row r="30" spans="1:8" ht="30.95" customHeight="1">
      <c r="A30" s="1" t="s">
        <v>73</v>
      </c>
      <c r="B30" s="2">
        <f>ROUND(B64,-2)</f>
        <v>28200</v>
      </c>
      <c r="C30" s="2">
        <f>ROUND(C64,-2)</f>
        <v>17400</v>
      </c>
      <c r="D30" s="2">
        <f>ROUND(D64,-2)</f>
        <v>14600</v>
      </c>
      <c r="E30" s="2">
        <f>ROUND(E64,-2)</f>
        <v>130900</v>
      </c>
      <c r="F30" s="2">
        <f>ROUND(F64,-2)</f>
        <v>164600</v>
      </c>
      <c r="G30" s="16">
        <v>110.466666666667</v>
      </c>
      <c r="H30" s="17"/>
    </row>
    <row r="31" spans="1:8" ht="30.95" customHeight="1">
      <c r="A31" s="4" t="s">
        <v>74</v>
      </c>
      <c r="B31" s="2">
        <f>ROUND(B68,-2)</f>
        <v>26500</v>
      </c>
      <c r="C31" s="2">
        <f>ROUND(C68,-2)</f>
        <v>17700</v>
      </c>
      <c r="D31" s="2">
        <f>ROUND(D68,-2)</f>
        <v>16100</v>
      </c>
      <c r="E31" s="2">
        <f>ROUND(E68,-2)</f>
        <v>131300</v>
      </c>
      <c r="F31" s="2">
        <f>ROUND(F68,-2)</f>
        <v>158900</v>
      </c>
      <c r="G31" s="16">
        <v>113.833333333333</v>
      </c>
      <c r="H31" s="17"/>
    </row>
    <row r="32" spans="1:8" ht="30.95" customHeight="1">
      <c r="A32" s="1" t="s">
        <v>75</v>
      </c>
      <c r="B32" s="2">
        <f>ROUND(B72,-2)</f>
        <v>23700</v>
      </c>
      <c r="C32" s="2">
        <f>ROUND(C72,-2)</f>
        <v>17400</v>
      </c>
      <c r="D32" s="2">
        <f>ROUND(D72,-2)</f>
        <v>17000</v>
      </c>
      <c r="E32" s="2">
        <f>ROUND(E72,-2)</f>
        <v>125800</v>
      </c>
      <c r="F32" s="2">
        <f>ROUND(F72,-2)</f>
        <v>147200</v>
      </c>
      <c r="G32" s="16">
        <v>116.1</v>
      </c>
      <c r="H32" s="17"/>
    </row>
    <row r="33" spans="1:8" ht="30.95" customHeight="1">
      <c r="A33" s="1" t="s">
        <v>78</v>
      </c>
      <c r="B33" s="5">
        <f>ROUND(B76,-2)</f>
        <v>21900</v>
      </c>
      <c r="C33" s="2">
        <f>ROUND(C76,-2)</f>
        <v>17800</v>
      </c>
      <c r="D33" s="2">
        <f>ROUND(D76,-2)</f>
        <v>16800</v>
      </c>
      <c r="E33" s="2">
        <f>ROUND(E76,-2)</f>
        <v>111100</v>
      </c>
      <c r="F33" s="5">
        <f>AVERAGE(F73:F75)</f>
        <v>128800</v>
      </c>
      <c r="G33" s="16">
        <v>119.1</v>
      </c>
      <c r="H33" s="17"/>
    </row>
    <row r="34" spans="1:8" ht="30.95" customHeight="1">
      <c r="A34" s="18" t="s">
        <v>79</v>
      </c>
      <c r="B34" s="2">
        <f>ROUND(B90,-2)</f>
        <v>22900</v>
      </c>
      <c r="C34" s="2">
        <f t="shared" ref="C34:F34" si="0">ROUND(C90,-2)</f>
        <v>17100</v>
      </c>
      <c r="D34" s="2">
        <f t="shared" si="0"/>
        <v>16300</v>
      </c>
      <c r="E34" s="2">
        <f t="shared" si="0"/>
        <v>103200</v>
      </c>
      <c r="F34" s="2">
        <f t="shared" si="0"/>
        <v>117900</v>
      </c>
      <c r="G34" s="16">
        <v>119.73333333333299</v>
      </c>
      <c r="H34" s="17"/>
    </row>
    <row r="35" spans="1:8" ht="30.95" customHeight="1">
      <c r="A35" s="4" t="s">
        <v>76</v>
      </c>
      <c r="B35" s="2">
        <f t="shared" ref="B35:F35" si="1">ROUND(B91,-2)</f>
        <v>21100</v>
      </c>
      <c r="C35" s="2">
        <f t="shared" si="1"/>
        <v>15200</v>
      </c>
      <c r="D35" s="2">
        <f t="shared" si="1"/>
        <v>16200</v>
      </c>
      <c r="E35" s="2">
        <f t="shared" si="1"/>
        <v>97400</v>
      </c>
      <c r="F35" s="2">
        <f t="shared" si="1"/>
        <v>111200</v>
      </c>
      <c r="G35" s="16">
        <v>119.533333333333</v>
      </c>
      <c r="H35" s="17"/>
    </row>
    <row r="36" spans="1:8" ht="30.95" customHeight="1">
      <c r="A36" s="1" t="s">
        <v>77</v>
      </c>
      <c r="B36" s="2">
        <f t="shared" ref="B36:F36" si="2">ROUND(B92,-2)</f>
        <v>20900</v>
      </c>
      <c r="C36" s="2">
        <f t="shared" si="2"/>
        <v>14700</v>
      </c>
      <c r="D36" s="2">
        <f t="shared" si="2"/>
        <v>15800</v>
      </c>
      <c r="E36" s="2">
        <f t="shared" si="2"/>
        <v>89500</v>
      </c>
      <c r="F36" s="2">
        <f t="shared" si="2"/>
        <v>107400</v>
      </c>
      <c r="G36" s="16">
        <v>119.633333333333</v>
      </c>
      <c r="H36" s="17"/>
    </row>
    <row r="37" spans="1:8" ht="30.95" customHeight="1" thickBot="1">
      <c r="A37" s="19" t="s">
        <v>80</v>
      </c>
      <c r="B37" s="2">
        <f t="shared" ref="B37:E37" si="3">ROUND(B93,-2)</f>
        <v>23200</v>
      </c>
      <c r="C37" s="2">
        <f t="shared" si="3"/>
        <v>16000</v>
      </c>
      <c r="D37" s="2">
        <f t="shared" si="3"/>
        <v>15800</v>
      </c>
      <c r="E37" s="2">
        <f t="shared" si="3"/>
        <v>88400</v>
      </c>
      <c r="F37" s="2">
        <f>ROUND(F93,-2)</f>
        <v>106400</v>
      </c>
      <c r="G37" s="16">
        <v>119.6</v>
      </c>
      <c r="H37" s="17"/>
    </row>
    <row r="38" spans="1:8" ht="16.5" customHeight="1" thickTop="1">
      <c r="A38" s="20" t="s">
        <v>36</v>
      </c>
      <c r="B38" s="21">
        <f>ROUND(B77,-2)</f>
        <v>25100</v>
      </c>
      <c r="C38" s="21">
        <f t="shared" ref="C38:F38" si="4">ROUND(C77,-2)</f>
        <v>17600</v>
      </c>
      <c r="D38" s="21">
        <f t="shared" si="4"/>
        <v>16100</v>
      </c>
      <c r="E38" s="21">
        <f t="shared" si="4"/>
        <v>124800</v>
      </c>
      <c r="F38" s="21">
        <f t="shared" si="4"/>
        <v>149900</v>
      </c>
      <c r="G38" s="16">
        <v>114.875</v>
      </c>
    </row>
    <row r="39" spans="1:8" ht="16.5" customHeight="1" thickBot="1">
      <c r="A39" s="22" t="s">
        <v>67</v>
      </c>
      <c r="B39" s="23">
        <f>ROUND(B94,-2)</f>
        <v>22000</v>
      </c>
      <c r="C39" s="23">
        <f t="shared" ref="C39:F39" si="5">ROUND(C94,-2)</f>
        <v>15800</v>
      </c>
      <c r="D39" s="23">
        <f t="shared" si="5"/>
        <v>16000</v>
      </c>
      <c r="E39" s="23">
        <f t="shared" si="5"/>
        <v>94600</v>
      </c>
      <c r="F39" s="23">
        <f t="shared" si="5"/>
        <v>110700</v>
      </c>
      <c r="G39" s="16">
        <v>119.625</v>
      </c>
    </row>
    <row r="40" spans="1:8" ht="11.25" customHeight="1" thickTop="1">
      <c r="A40" s="20" t="s">
        <v>35</v>
      </c>
      <c r="B40" s="24">
        <f t="shared" ref="B40:F40" si="6">(B39-B38)/B38</f>
        <v>-0.12350597609561753</v>
      </c>
      <c r="C40" s="24">
        <f t="shared" si="6"/>
        <v>-0.10227272727272728</v>
      </c>
      <c r="D40" s="24">
        <f t="shared" si="6"/>
        <v>-6.2111801242236021E-3</v>
      </c>
      <c r="E40" s="24">
        <f t="shared" si="6"/>
        <v>-0.24198717948717949</v>
      </c>
      <c r="F40" s="24">
        <f t="shared" si="6"/>
        <v>-0.26150767178118745</v>
      </c>
    </row>
    <row r="41" spans="1:8" ht="11.25" customHeight="1">
      <c r="A41" s="25"/>
      <c r="B41" s="26"/>
      <c r="C41" s="26"/>
      <c r="D41" s="26"/>
      <c r="E41" s="26"/>
      <c r="F41" s="26"/>
    </row>
    <row r="42" spans="1:8" ht="11.25" customHeight="1">
      <c r="A42" s="27" t="s">
        <v>34</v>
      </c>
      <c r="B42" s="28"/>
      <c r="C42" s="28"/>
      <c r="D42" s="28"/>
      <c r="E42" s="28"/>
      <c r="F42" s="28"/>
    </row>
    <row r="43" spans="1:8" ht="11.25" customHeight="1">
      <c r="A43" s="9"/>
      <c r="B43" s="9" t="s">
        <v>33</v>
      </c>
      <c r="C43" s="9" t="s">
        <v>32</v>
      </c>
      <c r="D43" s="9" t="s">
        <v>31</v>
      </c>
      <c r="E43" s="50" t="s">
        <v>30</v>
      </c>
      <c r="F43" s="50" t="s">
        <v>29</v>
      </c>
    </row>
    <row r="44" spans="1:8" ht="11.25" customHeight="1">
      <c r="A44" s="29" t="s">
        <v>28</v>
      </c>
      <c r="B44" s="30">
        <v>18100</v>
      </c>
      <c r="C44" s="30">
        <v>13500</v>
      </c>
      <c r="D44" s="30">
        <v>12400</v>
      </c>
      <c r="E44" s="30">
        <v>65800</v>
      </c>
      <c r="F44" s="30">
        <v>85100</v>
      </c>
    </row>
    <row r="45" spans="1:8" ht="11.25" customHeight="1">
      <c r="A45" s="31" t="s">
        <v>27</v>
      </c>
      <c r="B45" s="32">
        <v>18700</v>
      </c>
      <c r="C45" s="32">
        <v>13300</v>
      </c>
      <c r="D45" s="32">
        <v>12500</v>
      </c>
      <c r="E45" s="32">
        <v>65900</v>
      </c>
      <c r="F45" s="32">
        <v>85100</v>
      </c>
    </row>
    <row r="46" spans="1:8" ht="11.25" customHeight="1">
      <c r="A46" s="33" t="s">
        <v>26</v>
      </c>
      <c r="B46" s="34">
        <v>18900</v>
      </c>
      <c r="C46" s="34">
        <v>13400</v>
      </c>
      <c r="D46" s="34">
        <v>12400</v>
      </c>
      <c r="E46" s="34">
        <v>66700</v>
      </c>
      <c r="F46" s="34">
        <v>86300</v>
      </c>
    </row>
    <row r="47" spans="1:8" ht="11.25" customHeight="1">
      <c r="A47" s="4" t="s">
        <v>13</v>
      </c>
      <c r="B47" s="2">
        <f>AVERAGE(B44:B46)</f>
        <v>18566.666666666668</v>
      </c>
      <c r="C47" s="2">
        <f>AVERAGE(C44:C46)</f>
        <v>13400</v>
      </c>
      <c r="D47" s="2">
        <f>AVERAGE(D44:D46)</f>
        <v>12433.333333333334</v>
      </c>
      <c r="E47" s="2">
        <f>AVERAGE(E44:E46)</f>
        <v>66133.333333333328</v>
      </c>
      <c r="F47" s="2">
        <f>AVERAGE(F44:F46)</f>
        <v>85500</v>
      </c>
    </row>
    <row r="48" spans="1:8" ht="11.25" customHeight="1">
      <c r="A48" s="29" t="s">
        <v>25</v>
      </c>
      <c r="B48" s="30">
        <v>19800</v>
      </c>
      <c r="C48" s="30">
        <v>13600</v>
      </c>
      <c r="D48" s="30">
        <v>12400</v>
      </c>
      <c r="E48" s="30">
        <v>75300</v>
      </c>
      <c r="F48" s="30">
        <v>93500</v>
      </c>
    </row>
    <row r="49" spans="1:6" ht="11.25" customHeight="1">
      <c r="A49" s="31" t="s">
        <v>24</v>
      </c>
      <c r="B49" s="32">
        <v>21400</v>
      </c>
      <c r="C49" s="32">
        <v>15500</v>
      </c>
      <c r="D49" s="32">
        <v>12500</v>
      </c>
      <c r="E49" s="32">
        <v>86600</v>
      </c>
      <c r="F49" s="32">
        <v>101800</v>
      </c>
    </row>
    <row r="50" spans="1:6" ht="11.25" customHeight="1">
      <c r="A50" s="33" t="s">
        <v>23</v>
      </c>
      <c r="B50" s="34">
        <v>25200</v>
      </c>
      <c r="C50" s="34">
        <v>17500</v>
      </c>
      <c r="D50" s="34">
        <v>13100</v>
      </c>
      <c r="E50" s="34">
        <v>111800</v>
      </c>
      <c r="F50" s="34">
        <v>126100</v>
      </c>
    </row>
    <row r="51" spans="1:6" ht="11.25" customHeight="1">
      <c r="A51" s="4" t="s">
        <v>9</v>
      </c>
      <c r="B51" s="2">
        <f>AVERAGE(B48:B50)</f>
        <v>22133.333333333332</v>
      </c>
      <c r="C51" s="2">
        <f>AVERAGE(C48:C50)</f>
        <v>15533.333333333334</v>
      </c>
      <c r="D51" s="2">
        <f>AVERAGE(D48:D50)</f>
        <v>12666.666666666666</v>
      </c>
      <c r="E51" s="2">
        <f>AVERAGE(E48:E50)</f>
        <v>91233.333333333328</v>
      </c>
      <c r="F51" s="2">
        <f>AVERAGE(F48:F50)</f>
        <v>107133.33333333333</v>
      </c>
    </row>
    <row r="52" spans="1:6" ht="11.25" customHeight="1">
      <c r="A52" s="35" t="s">
        <v>22</v>
      </c>
      <c r="B52" s="36">
        <v>30100</v>
      </c>
      <c r="C52" s="36">
        <v>17800</v>
      </c>
      <c r="D52" s="36">
        <v>13400</v>
      </c>
      <c r="E52" s="36">
        <v>126700</v>
      </c>
      <c r="F52" s="36">
        <v>151200</v>
      </c>
    </row>
    <row r="53" spans="1:6" ht="11.25" customHeight="1">
      <c r="A53" s="29" t="s">
        <v>21</v>
      </c>
      <c r="B53" s="32">
        <v>32100</v>
      </c>
      <c r="C53" s="32">
        <v>18100</v>
      </c>
      <c r="D53" s="32">
        <v>13500</v>
      </c>
      <c r="E53" s="32">
        <v>130600</v>
      </c>
      <c r="F53" s="32">
        <v>162300</v>
      </c>
    </row>
    <row r="54" spans="1:6" ht="11.25" customHeight="1">
      <c r="A54" s="3" t="s">
        <v>20</v>
      </c>
      <c r="B54" s="37">
        <v>32300</v>
      </c>
      <c r="C54" s="37">
        <v>18100</v>
      </c>
      <c r="D54" s="37">
        <v>13800</v>
      </c>
      <c r="E54" s="37">
        <v>133500</v>
      </c>
      <c r="F54" s="37">
        <v>172000</v>
      </c>
    </row>
    <row r="55" spans="1:6" ht="11.25" customHeight="1">
      <c r="A55" s="4" t="s">
        <v>5</v>
      </c>
      <c r="B55" s="38">
        <f>AVERAGE(B52:B54)</f>
        <v>31500</v>
      </c>
      <c r="C55" s="38">
        <f>AVERAGE(C52:C54)</f>
        <v>18000</v>
      </c>
      <c r="D55" s="38">
        <f>AVERAGE(D52:D54)</f>
        <v>13566.666666666666</v>
      </c>
      <c r="E55" s="38">
        <f>AVERAGE(E52:E54)</f>
        <v>130266.66666666667</v>
      </c>
      <c r="F55" s="38">
        <f>AVERAGE(F52:F54)</f>
        <v>161833.33333333334</v>
      </c>
    </row>
    <row r="56" spans="1:6" ht="11.25" customHeight="1">
      <c r="A56" s="35" t="s">
        <v>19</v>
      </c>
      <c r="B56" s="36">
        <v>33000</v>
      </c>
      <c r="C56" s="36">
        <v>18000</v>
      </c>
      <c r="D56" s="39">
        <v>13900</v>
      </c>
      <c r="E56" s="36">
        <v>135500</v>
      </c>
      <c r="F56" s="36">
        <v>175700</v>
      </c>
    </row>
    <row r="57" spans="1:6" ht="11.25" customHeight="1">
      <c r="A57" s="29" t="s">
        <v>18</v>
      </c>
      <c r="B57" s="32">
        <v>32000</v>
      </c>
      <c r="C57" s="32">
        <v>17500</v>
      </c>
      <c r="D57" s="32">
        <v>14000</v>
      </c>
      <c r="E57" s="32">
        <v>135300</v>
      </c>
      <c r="F57" s="32">
        <v>179000</v>
      </c>
    </row>
    <row r="58" spans="1:6" ht="10.5" customHeight="1">
      <c r="A58" s="29" t="s">
        <v>17</v>
      </c>
      <c r="B58" s="34">
        <v>29100</v>
      </c>
      <c r="C58" s="34">
        <v>17200</v>
      </c>
      <c r="D58" s="34">
        <v>14000</v>
      </c>
      <c r="E58" s="34">
        <v>134900</v>
      </c>
      <c r="F58" s="34">
        <v>172300</v>
      </c>
    </row>
    <row r="59" spans="1:6" ht="11.25" customHeight="1">
      <c r="A59" s="40" t="s">
        <v>1</v>
      </c>
      <c r="B59" s="41">
        <f>AVERAGE(B56:B58)</f>
        <v>31366.666666666668</v>
      </c>
      <c r="C59" s="41">
        <f>AVERAGE(C56:C58)</f>
        <v>17566.666666666668</v>
      </c>
      <c r="D59" s="41">
        <f>AVERAGE(D56:D58)</f>
        <v>13966.666666666666</v>
      </c>
      <c r="E59" s="41">
        <f>AVERAGE(E56:E58)</f>
        <v>135233.33333333334</v>
      </c>
      <c r="F59" s="41">
        <f>AVERAGE(F56:F58)</f>
        <v>175666.66666666666</v>
      </c>
    </row>
    <row r="60" spans="1:6">
      <c r="A60" s="47" t="s">
        <v>70</v>
      </c>
      <c r="B60" s="48">
        <f>AVERAGE(B44:B46,B48:B50,B52:B54,B56:B58)</f>
        <v>25891.666666666668</v>
      </c>
      <c r="C60" s="48">
        <f>AVERAGE(C44:C46,C48:C50,C52:C54,C56:C58)</f>
        <v>16125</v>
      </c>
      <c r="D60" s="48">
        <f>AVERAGE(D44:D46,D48:D50,D52:D54,D56:D58)</f>
        <v>13158.333333333334</v>
      </c>
      <c r="E60" s="48">
        <f>AVERAGE(E44:E46,E48:E50,E52:E54,E56:E58)</f>
        <v>105716.66666666667</v>
      </c>
      <c r="F60" s="48">
        <f>AVERAGE(F44:F46,F48:F50,F52:F54,F56:F58)</f>
        <v>132533.33333333334</v>
      </c>
    </row>
    <row r="61" spans="1:6" ht="11.25" customHeight="1">
      <c r="A61" s="29" t="s">
        <v>16</v>
      </c>
      <c r="B61" s="30">
        <v>29100</v>
      </c>
      <c r="C61" s="30">
        <v>16900</v>
      </c>
      <c r="D61" s="30">
        <v>14400</v>
      </c>
      <c r="E61" s="30">
        <v>131000</v>
      </c>
      <c r="F61" s="30">
        <v>168000</v>
      </c>
    </row>
    <row r="62" spans="1:6" ht="11.25" customHeight="1">
      <c r="A62" s="31" t="s">
        <v>15</v>
      </c>
      <c r="B62" s="32">
        <v>27900</v>
      </c>
      <c r="C62" s="32">
        <v>17600</v>
      </c>
      <c r="D62" s="32">
        <v>14500</v>
      </c>
      <c r="E62" s="32">
        <v>130900</v>
      </c>
      <c r="F62" s="32">
        <v>164600</v>
      </c>
    </row>
    <row r="63" spans="1:6" ht="11.25" customHeight="1">
      <c r="A63" s="33" t="s">
        <v>14</v>
      </c>
      <c r="B63" s="34">
        <v>27600</v>
      </c>
      <c r="C63" s="34">
        <v>17800</v>
      </c>
      <c r="D63" s="34">
        <v>14800</v>
      </c>
      <c r="E63" s="34">
        <v>130800</v>
      </c>
      <c r="F63" s="34">
        <v>161100</v>
      </c>
    </row>
    <row r="64" spans="1:6" ht="11.25" customHeight="1">
      <c r="A64" s="4" t="s">
        <v>13</v>
      </c>
      <c r="B64" s="2">
        <f>AVERAGE(B61:B63)</f>
        <v>28200</v>
      </c>
      <c r="C64" s="2">
        <f>AVERAGE(C61:C63)</f>
        <v>17433.333333333332</v>
      </c>
      <c r="D64" s="2">
        <f>AVERAGE(D61:D63)</f>
        <v>14566.666666666666</v>
      </c>
      <c r="E64" s="2">
        <f>AVERAGE(E61:E63)</f>
        <v>130900</v>
      </c>
      <c r="F64" s="2">
        <f>AVERAGE(F61:F63)</f>
        <v>164566.66666666666</v>
      </c>
    </row>
    <row r="65" spans="1:8" ht="11.25" customHeight="1">
      <c r="A65" s="29" t="s">
        <v>12</v>
      </c>
      <c r="B65" s="36">
        <v>27200</v>
      </c>
      <c r="C65" s="36">
        <v>17500</v>
      </c>
      <c r="D65" s="36">
        <v>15000</v>
      </c>
      <c r="E65" s="36">
        <v>130800</v>
      </c>
      <c r="F65" s="36">
        <v>159600</v>
      </c>
    </row>
    <row r="66" spans="1:8" ht="11.25" customHeight="1">
      <c r="A66" s="31" t="s">
        <v>11</v>
      </c>
      <c r="B66" s="32">
        <v>26500</v>
      </c>
      <c r="C66" s="32">
        <v>17900</v>
      </c>
      <c r="D66" s="32">
        <v>16000</v>
      </c>
      <c r="E66" s="32">
        <v>131800</v>
      </c>
      <c r="F66" s="32">
        <v>159400</v>
      </c>
    </row>
    <row r="67" spans="1:8" ht="11.25" customHeight="1">
      <c r="A67" s="42" t="s">
        <v>10</v>
      </c>
      <c r="B67" s="43">
        <v>25900</v>
      </c>
      <c r="C67" s="43">
        <v>17800</v>
      </c>
      <c r="D67" s="43">
        <v>17300</v>
      </c>
      <c r="E67" s="43">
        <v>131400</v>
      </c>
      <c r="F67" s="43">
        <v>157700</v>
      </c>
    </row>
    <row r="68" spans="1:8" ht="11.25" customHeight="1">
      <c r="A68" s="4" t="s">
        <v>9</v>
      </c>
      <c r="B68" s="2">
        <f>AVERAGE(B65:B67)</f>
        <v>26533.333333333332</v>
      </c>
      <c r="C68" s="2">
        <f>AVERAGE(C65:C67)</f>
        <v>17733.333333333332</v>
      </c>
      <c r="D68" s="2">
        <f>AVERAGE(D65:D67)</f>
        <v>16100</v>
      </c>
      <c r="E68" s="2">
        <f>AVERAGE(E65:E67)</f>
        <v>131333.33333333334</v>
      </c>
      <c r="F68" s="2">
        <f>AVERAGE(F65:F67)</f>
        <v>158900</v>
      </c>
    </row>
    <row r="69" spans="1:8" ht="11.25" customHeight="1">
      <c r="A69" s="35" t="s">
        <v>8</v>
      </c>
      <c r="B69" s="36">
        <v>25300</v>
      </c>
      <c r="C69" s="36">
        <v>17500</v>
      </c>
      <c r="D69" s="36">
        <v>17000</v>
      </c>
      <c r="E69" s="36">
        <v>131200</v>
      </c>
      <c r="F69" s="36">
        <v>153000</v>
      </c>
    </row>
    <row r="70" spans="1:8" ht="11.25" customHeight="1">
      <c r="A70" s="29" t="s">
        <v>7</v>
      </c>
      <c r="B70" s="32">
        <v>24000</v>
      </c>
      <c r="C70" s="32">
        <v>17400</v>
      </c>
      <c r="D70" s="41">
        <v>17000</v>
      </c>
      <c r="E70" s="32">
        <v>126400</v>
      </c>
      <c r="F70" s="32">
        <v>147000</v>
      </c>
    </row>
    <row r="71" spans="1:8" ht="11.25" customHeight="1">
      <c r="A71" s="29" t="s">
        <v>6</v>
      </c>
      <c r="B71" s="44">
        <v>21900</v>
      </c>
      <c r="C71" s="44">
        <v>17400</v>
      </c>
      <c r="D71" s="32">
        <v>16900</v>
      </c>
      <c r="E71" s="44">
        <v>119800</v>
      </c>
      <c r="F71" s="44">
        <v>141600</v>
      </c>
    </row>
    <row r="72" spans="1:8" ht="11.25" customHeight="1">
      <c r="A72" s="45" t="s">
        <v>5</v>
      </c>
      <c r="B72" s="2">
        <f>AVERAGE(B69:B71)</f>
        <v>23733.333333333332</v>
      </c>
      <c r="C72" s="2">
        <f>AVERAGE(C69:C71)</f>
        <v>17433.333333333332</v>
      </c>
      <c r="D72" s="2">
        <f>AVERAGE(D69:D71)</f>
        <v>16966.666666666668</v>
      </c>
      <c r="E72" s="2">
        <f>AVERAGE(E69:E71)</f>
        <v>125800</v>
      </c>
      <c r="F72" s="2">
        <f>AVERAGE(F69:F71)</f>
        <v>147200</v>
      </c>
    </row>
    <row r="73" spans="1:8" ht="11.25" customHeight="1">
      <c r="A73" s="29" t="s">
        <v>4</v>
      </c>
      <c r="B73" s="32">
        <v>21600</v>
      </c>
      <c r="C73" s="32">
        <v>18000</v>
      </c>
      <c r="D73" s="44">
        <v>16900</v>
      </c>
      <c r="E73" s="32">
        <v>114700</v>
      </c>
      <c r="F73" s="32">
        <v>133800</v>
      </c>
    </row>
    <row r="74" spans="1:8" ht="11.25" customHeight="1">
      <c r="A74" s="29" t="s">
        <v>3</v>
      </c>
      <c r="B74" s="32">
        <v>22100</v>
      </c>
      <c r="C74" s="32">
        <v>17800</v>
      </c>
      <c r="D74" s="32">
        <v>16700</v>
      </c>
      <c r="E74" s="32">
        <v>110200</v>
      </c>
      <c r="F74" s="32">
        <v>126800</v>
      </c>
    </row>
    <row r="75" spans="1:8" ht="11.25" customHeight="1">
      <c r="A75" s="29" t="s">
        <v>2</v>
      </c>
      <c r="B75" s="34">
        <v>22000</v>
      </c>
      <c r="C75" s="34">
        <v>17500</v>
      </c>
      <c r="D75" s="34">
        <v>16700</v>
      </c>
      <c r="E75" s="34">
        <v>108300</v>
      </c>
      <c r="F75" s="34">
        <v>125800</v>
      </c>
    </row>
    <row r="76" spans="1:8" ht="11.25" customHeight="1">
      <c r="A76" s="45" t="s">
        <v>1</v>
      </c>
      <c r="B76" s="2">
        <f>AVERAGE(B73:B75)</f>
        <v>21900</v>
      </c>
      <c r="C76" s="2">
        <f>AVERAGE(C73:C75)</f>
        <v>17766.666666666668</v>
      </c>
      <c r="D76" s="2">
        <f>AVERAGE(D73:D75)</f>
        <v>16766.666666666668</v>
      </c>
      <c r="E76" s="2">
        <f>AVERAGE(E73:E75)</f>
        <v>111066.66666666667</v>
      </c>
      <c r="F76" s="2">
        <f>AVERAGE(F73:F75)</f>
        <v>128800</v>
      </c>
    </row>
    <row r="77" spans="1:8" ht="18.75" customHeight="1">
      <c r="A77" s="49" t="s">
        <v>71</v>
      </c>
      <c r="B77" s="48">
        <f>AVERAGE(B61:B63,B65:B67,B69:B71,B73:B75)</f>
        <v>25091.666666666668</v>
      </c>
      <c r="C77" s="48">
        <f>AVERAGE(C61:C63,C65:C67,C69:C71,C73:C75)</f>
        <v>17591.666666666668</v>
      </c>
      <c r="D77" s="48">
        <f>AVERAGE(D61:D63,D65:D67,D69:D71,D73:D75)</f>
        <v>16100</v>
      </c>
      <c r="E77" s="48">
        <f>AVERAGE(E61:E63,E65:E67,E69:E71,E73:E75)</f>
        <v>124775</v>
      </c>
      <c r="F77" s="48">
        <f>AVERAGE(F61:F63,F65:F67,F69:F71,F73:F75)</f>
        <v>149866.66666666666</v>
      </c>
      <c r="G77" s="46"/>
      <c r="H77" s="46"/>
    </row>
    <row r="78" spans="1:8" ht="12" customHeight="1">
      <c r="A78" s="29" t="s">
        <v>55</v>
      </c>
      <c r="B78" s="30">
        <v>23000</v>
      </c>
      <c r="C78" s="30">
        <v>17400</v>
      </c>
      <c r="D78" s="30">
        <v>16400</v>
      </c>
      <c r="E78" s="30">
        <v>104100</v>
      </c>
      <c r="F78" s="30">
        <v>122000</v>
      </c>
    </row>
    <row r="79" spans="1:8" ht="12" customHeight="1">
      <c r="A79" s="31" t="s">
        <v>56</v>
      </c>
      <c r="B79" s="32">
        <v>23000</v>
      </c>
      <c r="C79" s="32">
        <v>17300</v>
      </c>
      <c r="D79" s="32">
        <v>16300</v>
      </c>
      <c r="E79" s="32">
        <v>103800</v>
      </c>
      <c r="F79" s="32">
        <v>117100</v>
      </c>
    </row>
    <row r="80" spans="1:8" ht="12" customHeight="1">
      <c r="A80" s="31" t="s">
        <v>57</v>
      </c>
      <c r="B80" s="32">
        <v>22700</v>
      </c>
      <c r="C80" s="51">
        <v>16700</v>
      </c>
      <c r="D80" s="32">
        <v>16300</v>
      </c>
      <c r="E80" s="32">
        <v>101800</v>
      </c>
      <c r="F80" s="32">
        <v>114500</v>
      </c>
    </row>
    <row r="81" spans="1:8" ht="12" customHeight="1">
      <c r="A81" s="31" t="s">
        <v>58</v>
      </c>
      <c r="B81" s="36">
        <v>21900</v>
      </c>
      <c r="C81" s="36">
        <v>15800</v>
      </c>
      <c r="D81" s="36">
        <v>16200</v>
      </c>
      <c r="E81" s="36">
        <v>99300</v>
      </c>
      <c r="F81" s="36">
        <v>112600</v>
      </c>
    </row>
    <row r="82" spans="1:8" ht="12" customHeight="1">
      <c r="A82" s="31" t="s">
        <v>59</v>
      </c>
      <c r="B82" s="32">
        <v>20700</v>
      </c>
      <c r="C82" s="32">
        <v>15100</v>
      </c>
      <c r="D82" s="32">
        <v>16200</v>
      </c>
      <c r="E82" s="32">
        <v>97000</v>
      </c>
      <c r="F82" s="32">
        <v>111000</v>
      </c>
    </row>
    <row r="83" spans="1:8" ht="12" customHeight="1">
      <c r="A83" s="35" t="s">
        <v>60</v>
      </c>
      <c r="B83" s="32">
        <v>20600</v>
      </c>
      <c r="C83" s="32">
        <v>14700</v>
      </c>
      <c r="D83" s="32">
        <v>16200</v>
      </c>
      <c r="E83" s="32">
        <v>95900</v>
      </c>
      <c r="F83" s="32">
        <v>110100</v>
      </c>
    </row>
    <row r="84" spans="1:8" ht="12" customHeight="1">
      <c r="A84" s="35" t="s">
        <v>61</v>
      </c>
      <c r="B84" s="36">
        <v>20500</v>
      </c>
      <c r="C84" s="36">
        <v>14500</v>
      </c>
      <c r="D84" s="36">
        <v>16100</v>
      </c>
      <c r="E84" s="36">
        <v>90600</v>
      </c>
      <c r="F84" s="36">
        <v>108200</v>
      </c>
    </row>
    <row r="85" spans="1:8" ht="12" customHeight="1">
      <c r="A85" s="35" t="s">
        <v>62</v>
      </c>
      <c r="B85" s="32">
        <v>20800</v>
      </c>
      <c r="C85" s="32">
        <v>14400</v>
      </c>
      <c r="D85" s="41">
        <v>15400</v>
      </c>
      <c r="E85" s="32">
        <v>89500</v>
      </c>
      <c r="F85" s="32">
        <v>108100</v>
      </c>
    </row>
    <row r="86" spans="1:8" ht="12" customHeight="1">
      <c r="A86" s="31" t="s">
        <v>63</v>
      </c>
      <c r="B86" s="44">
        <v>21400</v>
      </c>
      <c r="C86" s="44">
        <v>15200</v>
      </c>
      <c r="D86" s="32">
        <v>16000</v>
      </c>
      <c r="E86" s="44">
        <v>88500</v>
      </c>
      <c r="F86" s="44">
        <v>105800</v>
      </c>
    </row>
    <row r="87" spans="1:8" ht="12" customHeight="1">
      <c r="A87" s="31" t="s">
        <v>64</v>
      </c>
      <c r="B87" s="32">
        <v>22600</v>
      </c>
      <c r="C87" s="32">
        <v>15900</v>
      </c>
      <c r="D87" s="44">
        <v>15800</v>
      </c>
      <c r="E87" s="32">
        <v>88400</v>
      </c>
      <c r="F87" s="32">
        <v>105400</v>
      </c>
    </row>
    <row r="88" spans="1:8" ht="12" customHeight="1">
      <c r="A88" s="31" t="s">
        <v>65</v>
      </c>
      <c r="B88" s="32">
        <v>23500</v>
      </c>
      <c r="C88" s="32">
        <v>16200</v>
      </c>
      <c r="D88" s="32">
        <v>15800</v>
      </c>
      <c r="E88" s="32">
        <v>88600</v>
      </c>
      <c r="F88" s="32">
        <v>106200</v>
      </c>
    </row>
    <row r="89" spans="1:8" ht="12" customHeight="1">
      <c r="A89" s="35" t="s">
        <v>66</v>
      </c>
      <c r="B89" s="34">
        <v>23600</v>
      </c>
      <c r="C89" s="34">
        <v>15900</v>
      </c>
      <c r="D89" s="34">
        <v>15800</v>
      </c>
      <c r="E89" s="34">
        <v>88200</v>
      </c>
      <c r="F89" s="34">
        <v>107500</v>
      </c>
    </row>
    <row r="90" spans="1:8" ht="12" customHeight="1">
      <c r="A90" s="4" t="s">
        <v>13</v>
      </c>
      <c r="B90" s="2">
        <f>AVERAGE(B78:B80)</f>
        <v>22900</v>
      </c>
      <c r="C90" s="2">
        <f>AVERAGE(C78:C80)</f>
        <v>17133.333333333332</v>
      </c>
      <c r="D90" s="2">
        <f t="shared" ref="D90:F90" si="7">AVERAGE(D78:D80)</f>
        <v>16333.333333333334</v>
      </c>
      <c r="E90" s="2">
        <f t="shared" si="7"/>
        <v>103233.33333333333</v>
      </c>
      <c r="F90" s="2">
        <f t="shared" si="7"/>
        <v>117866.66666666667</v>
      </c>
    </row>
    <row r="91" spans="1:8" ht="12" customHeight="1">
      <c r="A91" s="4" t="s">
        <v>9</v>
      </c>
      <c r="B91" s="2">
        <f>AVERAGE(B81:B83)</f>
        <v>21066.666666666668</v>
      </c>
      <c r="C91" s="2">
        <f>AVERAGE(C81:C83)</f>
        <v>15200</v>
      </c>
      <c r="D91" s="2">
        <f t="shared" ref="D91:F91" si="8">AVERAGE(D81:D83)</f>
        <v>16200</v>
      </c>
      <c r="E91" s="2">
        <f t="shared" si="8"/>
        <v>97400</v>
      </c>
      <c r="F91" s="2">
        <f t="shared" si="8"/>
        <v>111233.33333333333</v>
      </c>
    </row>
    <row r="92" spans="1:8" ht="12" customHeight="1">
      <c r="A92" s="45" t="s">
        <v>5</v>
      </c>
      <c r="B92" s="2">
        <f>AVERAGE(B84:B86)</f>
        <v>20900</v>
      </c>
      <c r="C92" s="2">
        <f t="shared" ref="C92:F92" si="9">AVERAGE(C84:C86)</f>
        <v>14700</v>
      </c>
      <c r="D92" s="2">
        <f t="shared" si="9"/>
        <v>15833.333333333334</v>
      </c>
      <c r="E92" s="2">
        <f t="shared" si="9"/>
        <v>89533.333333333328</v>
      </c>
      <c r="F92" s="2">
        <f t="shared" si="9"/>
        <v>107366.66666666667</v>
      </c>
    </row>
    <row r="93" spans="1:8" ht="12" customHeight="1">
      <c r="A93" s="45" t="s">
        <v>1</v>
      </c>
      <c r="B93" s="2">
        <f>AVERAGE(B87:B89)</f>
        <v>23233.333333333332</v>
      </c>
      <c r="C93" s="2">
        <f t="shared" ref="C93:F93" si="10">AVERAGE(C87:C89)</f>
        <v>16000</v>
      </c>
      <c r="D93" s="2">
        <f t="shared" si="10"/>
        <v>15800</v>
      </c>
      <c r="E93" s="2">
        <f t="shared" si="10"/>
        <v>88400</v>
      </c>
      <c r="F93" s="2">
        <f t="shared" si="10"/>
        <v>106366.66666666667</v>
      </c>
    </row>
    <row r="94" spans="1:8">
      <c r="A94" s="49" t="s">
        <v>81</v>
      </c>
      <c r="B94" s="48">
        <f>AVERAGE(B78:B80,B81:B83,B84:B86,B87:B89)</f>
        <v>22025</v>
      </c>
      <c r="C94" s="48">
        <f>AVERAGE(C78:C80,C81:C83,C84:C86,C87:C89)</f>
        <v>15758.333333333334</v>
      </c>
      <c r="D94" s="48">
        <f>AVERAGE(D78:D80,D81:D83,D84:D86,D87:D89)</f>
        <v>16041.666666666666</v>
      </c>
      <c r="E94" s="48">
        <f>AVERAGE(E78:E80,E81:E83,E84:E86,E87:E89)</f>
        <v>94641.666666666672</v>
      </c>
      <c r="F94" s="48">
        <f>AVERAGE(F78:F80,F81:F83,F84:F86,F87:F89)</f>
        <v>110708.33333333333</v>
      </c>
      <c r="G94" s="46"/>
      <c r="H94" s="46"/>
    </row>
    <row r="95" spans="1:8">
      <c r="B95" s="26"/>
    </row>
    <row r="96" spans="1:8">
      <c r="A96" s="7" t="s">
        <v>0</v>
      </c>
    </row>
  </sheetData>
  <phoneticPr fontId="1"/>
  <pageMargins left="0.9055118110236221" right="0.9055118110236221" top="0.78740157480314965" bottom="0.78740157480314965" header="0.31496062992125984" footer="0.31496062992125984"/>
  <pageSetup paperSize="8" scale="65" fitToWidth="0" fitToHeight="0" orientation="portrait" r:id="rId1"/>
  <headerFooter differentFirst="1">
    <firstHeader>&amp;L機密性○情報&amp;R○○限り</firstHeader>
  </headerFooter>
  <ignoredErrors>
    <ignoredError sqref="B90:F9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資料Ⅲ-７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2024-07-31T06:25:21Z</dcterms:created>
  <dcterms:modified xsi:type="dcterms:W3CDTF">2024-07-31T06:25:52Z</dcterms:modified>
  <cp:category/>
  <cp:contentStatus/>
</cp:coreProperties>
</file>