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8_{5E169DAA-14CD-45AD-8898-D9962B574D66}" xr6:coauthVersionLast="47" xr6:coauthVersionMax="47" xr10:uidLastSave="{00000000-0000-0000-0000-000000000000}"/>
  <bookViews>
    <workbookView xWindow="780" yWindow="780" windowWidth="19995" windowHeight="14100" xr2:uid="{C782E4D9-67AE-444E-BFAF-591A45F97210}"/>
  </bookViews>
  <sheets>
    <sheet name="資料特-12" sheetId="1" r:id="rId1"/>
  </sheets>
  <externalReferences>
    <externalReference r:id="rId2"/>
    <externalReference r:id="rId3"/>
    <externalReference r:id="rId4"/>
  </externalReferences>
  <definedNames>
    <definedName name="INPUTAREA">[1]hyo2!$B$7:$D$13,[1]hyo2!$F$7:$Q$13,[1]hyo2!$B$15:$D$21,[1]hyo2!$F$15:$Q$21,[1]hyo2!$B$23:$D$26,[1]hyo2!$F$23:$Q$26,[1]hyo2!$B$28:$D$33,[1]hyo2!$F$28:$Q$33,[1]hyo2!$B$35:$D$40,[1]hyo2!$F$35:$Q$40,[1]hyo2!$B$42:$D$46,[1]hyo2!$F$42:$Q$46,[1]hyo2!$B$48:$D$51,[1]hyo2!$F$47:$F$50</definedName>
    <definedName name="INPUTAREA_Hyo05">[2]oldhyo6!$B$9:$G$55,[2]oldhyo6!$I$9:$I$55</definedName>
    <definedName name="INPUTAREA_Hyo07_1">[2]hyo8!$C$6:$K$8,[2]hyo8!$C$10:$K$12,[2]hyo8!$C$14:$K$16,[2]hyo8!$C$18:$K$20,[2]hyo8!$C$22:$K$24,[2]hyo8!$C$26:$K$28,[2]hyo8!$C$30:$K$32,[2]hyo8!$C$34:$K$36,[2]hyo8!$C$38:$K$40,[2]hyo8!$C$42:$K$44,[2]hyo8!$C$46:$K$48,[2]hyo8!$C$50:$K$52,[2]hyo8!$C$54:$K$56,[2]hyo8!$C$58:$K$60</definedName>
    <definedName name="INPUTAREA_Hyo07_2">[2]hyo8!$C$62:$K$64,[2]hyo8!$C$66:$K$68,[2]hyo8!$C$70:$K$72,[2]hyo8!$C$74:$K$76,[2]hyo8!$C$78:$K$80,[2]hyo8!$C$82:$K$84,[2]hyo8!$C$86:$K$88,[2]hyo8!$C$90:$K$92,[2]hyo8!$C$94:$K$96,[2]hyo8!$C$98:$K$100,[2]hyo8!$C$102:$K$104,[2]hyo8!$C$106:$K$108,[2]hyo8!$C$110:$K$112</definedName>
    <definedName name="INPUTAREA_Hyo07_3">[2]hyo8!$C$114:$K$116,[2]hyo8!$C$118:$K$120,[2]hyo8!$C$122:$K$124,[2]hyo8!$C$126:$K$128,[2]hyo8!$C$130:$K$132,[2]hyo8!$C$134:$K$136,[2]hyo8!$C$138:$K$140,[2]hyo8!$C$142:$K$144,[2]hyo8!$C$146:$K$148,[2]hyo8!$C$150:$K$152,[2]hyo8!$C$154:$K$156,[2]hyo8!$C$158:$K$160</definedName>
    <definedName name="INPUTAREA_Hyo07_4">[2]hyo8!$C$162:$K$164,[2]hyo8!$C$166:$K$168,[2]hyo8!$C$170:$K$172,[2]hyo8!$C$174:$K$176,[2]hyo8!$C$178:$K$180,[2]hyo8!$C$182:$K$184,[2]hyo8!$C$186:$K$188,[2]hyo8!$C$190:$K$192</definedName>
    <definedName name="INPUTAREA_Hyo09">[2]old_hyo10!$E$3:$G$8,[2]old_hyo10!$H$6:$H$8,[2]old_hyo10!$E$9:$H$12,[2]old_hyo10!$E$14:$H$15,[2]old_hyo10!$E$17:$H$18,[2]old_hyo10!$E$20:$H$22,[2]old_hyo10!$E$23:$H$31,[2]old_hyo10!$E$33:$H$37,[2]old_hyo10!$E$43:$H$47</definedName>
    <definedName name="INPUTAREA_Hyo10_1">[2]old_hyo11!$B$7:$L$53,[2]old_hyo11!$N$7:$Q$53,[2]old_hyo11!$S$7:$T$53,[2]old_hyo11!$V$7:$AD$53,[2]old_hyo11!$AF$7:$AG$53</definedName>
    <definedName name="INPUTAREA_Hyo10_2">[2]old_hyo11!$B$61:$L$107,[2]old_hyo11!$N$61:$Q$107,[2]old_hyo11!$S$61:$T$107,[2]old_hyo11!$V$61:$AD$107,[2]old_hyo11!$AF$61:$AG$107</definedName>
    <definedName name="INPUTAREA_Hyo10_3">[2]old_hyo11!$B$115:$L$161,[2]old_hyo11!$N$115:$Q$161,[2]old_hyo11!$S$115:$T$161,[2]old_hyo11!$V$115:$AD$161,[2]old_hyo11!$AF$115:$AG$161</definedName>
    <definedName name="INPUTAREA_Hyo10_4">[2]old_hyo11!$B$169:$L$215,[2]old_hyo11!$N$169:$Q$215,[2]old_hyo11!$S$169:$T$215,[2]old_hyo11!$V$169:$AD$215,[2]old_hyo11!$AF$169:$AG$215</definedName>
    <definedName name="INPUTAREA_Hyo10_Name1">[2]old_hyo11!$AK$3</definedName>
    <definedName name="INPUTAREA_Hyo10_Name2">[2]old_hyo11!$AK$57</definedName>
    <definedName name="INPUTAREA_Hyo10_Name3">[2]old_hyo11!$AK$111</definedName>
    <definedName name="INPUTAREA_Hyo11">[2]oldhyo12!$C$173:$E$202,[2]oldhyo12!$C$156:$E$169,[2]oldhyo12!$C$134:$E$152,[2]oldhyo12!$C$114:$E$130,[2]oldhyo12!$C$93:$E$110,[2]oldhyo12!$C$70:$E$89,[2]oldhyo12!$C$54:$E$66,[2]oldhyo12!$C$29:$E$50,[2]oldhyo12!$C$8:$E$25</definedName>
    <definedName name="INPUTAREA_Hyo14">[2]hyo15!$B$6:$C$52,[2]hyo15!$E$6:$I$52</definedName>
    <definedName name="INPUTAREA_Hyo15">#REF!,#REF!</definedName>
    <definedName name="INPUTAREA_Hyo16">#REF!,#REF!</definedName>
    <definedName name="INPUTAREA_Hyo17">#REF!,#REF!</definedName>
    <definedName name="INPUTAREA_Hyo19">[2]hyo20!$B$11:$B$23,[2]hyo20!$D$11:$D$23,[2]hyo20!$H$11:$H$23</definedName>
    <definedName name="INPUTAREA_Hyo20">#REF!</definedName>
    <definedName name="INPUTAREA_Hyo21">#REF!</definedName>
    <definedName name="INPUTAREA_Hyo22">#REF!</definedName>
    <definedName name="INPUTAREA_Hyo23">#REF!</definedName>
    <definedName name="INPUTAREA_Hyo28">[2]hyo29!$A$6:$E$25,[2]hyo29!$G$6:$H$25,[2]hyo29!$J$6:$J$25</definedName>
    <definedName name="INPUTAREA_Hyo28_Year">[2]hyo29!$M$34</definedName>
    <definedName name="INPUTAREA_Hyo29">[2]hyo30!$A$8:$F$27,[2]hyo30!$H$8:$H$27</definedName>
    <definedName name="INPUTAREA_Hyo30">#REF!</definedName>
    <definedName name="INPUTAREA_Hyo30_Year">#REF!</definedName>
    <definedName name="INPUTAREA_Hyo31_Year">[2]hyo32!$A$118</definedName>
    <definedName name="INPUTAREA_Hyo33_Year">[2]hyo34!$M$33</definedName>
    <definedName name="INPUTAREA_Hyo34">[2]hyo35!$A$13:$D$32,[2]hyo35!$L$13:$P$32,[2]hyo35!$Y$13:$Y$32</definedName>
    <definedName name="INPUTAREA_Hyo39">[2]hyo40!$A$8:$D$17,[2]hyo40!$F$8:$G$17,[2]hyo40!$I$8:$J$17</definedName>
    <definedName name="INPUTAREA_Hyo81">[2]hyo91!$B$6:$C$52,[2]hyo91!$E$6:$F$52,[2]hyo91!$H$6:$I$52,[2]hyo91!$K$6:$L$52,[2]hyo91!$N$6:$O$52</definedName>
    <definedName name="INPUTAREA1">[2]hyo2!$B$7:$D$13,[2]hyo2!$B$15:$D$21,[2]hyo2!$B$23:$D$26,[2]hyo2!$B$28:$D$33,[2]hyo2!$B$35:$D$40,[2]hyo2!$B$42:$D$46,[2]hyo2!$B$48:$D$51,[2]hyo2!$B$53:$D$59,[2]hyo2!$B$61:$D$61</definedName>
    <definedName name="INPUTAREA2">[2]hyo2!$F$7:$Q$13,[2]hyo2!$F$15:$Q$21,[2]hyo2!$F$23:$Q$26,[2]hyo2!$F$28:$Q$33,[2]hyo2!$F$35:$Q$40,[2]hyo2!$F$42:$Q$46,[2]hyo2!$F$48:$Q$51,[2]hyo2!$F$53:$Q$59,[2]hyo2!$F$61:$Q$61</definedName>
    <definedName name="INPUTAREA3">[2]hyo2!$S$7:$AA$13,[2]hyo2!$S$15:$AA$21,[2]hyo2!$S$23:$AA$26,[2]hyo2!$S$28:$AA$33,[2]hyo2!$S$35:$AA$40,[2]hyo2!$S$42:$AA$46,[2]hyo2!$S$48:$AA$51,[2]hyo2!$S$53:$AA$59,[2]hyo2!$S$61:$AA$61</definedName>
    <definedName name="INPUTAREA4">[2]hyo2!$AC$7:$AD$13,[2]hyo2!$AC$15:$AD$21,[2]hyo2!$AC$23:$AD$26,[2]hyo2!$AC$28:$AD$33,[2]hyo2!$AC$35:$AD$40,[2]hyo2!$AC$42:$AD$46,[2]hyo2!$AC$48:$AD$51,[2]hyo2!$AC$53:$AD$59,[2]hyo2!$AC$61:$AD$61</definedName>
    <definedName name="_xlnm.Print_Area">'[3]査定集計表(財務省報告)'!$G$4:$U$63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K21" i="1"/>
  <c r="J22" i="1"/>
  <c r="K22" i="1"/>
  <c r="S17" i="1"/>
  <c r="G36" i="1"/>
  <c r="F36" i="1"/>
  <c r="E36" i="1" s="1"/>
  <c r="D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R15" i="1"/>
  <c r="E15" i="1"/>
  <c r="E14" i="1"/>
  <c r="R13" i="1"/>
  <c r="E13" i="1"/>
  <c r="E12" i="1"/>
  <c r="R11" i="1"/>
  <c r="R17" i="1" s="1"/>
  <c r="E11" i="1"/>
  <c r="E10" i="1"/>
  <c r="E9" i="1"/>
  <c r="E8" i="1"/>
  <c r="E7" i="1"/>
  <c r="R6" i="1"/>
  <c r="E6" i="1"/>
  <c r="E5" i="1"/>
</calcChain>
</file>

<file path=xl/sharedStrings.xml><?xml version="1.0" encoding="utf-8"?>
<sst xmlns="http://schemas.openxmlformats.org/spreadsheetml/2006/main" count="70" uniqueCount="59">
  <si>
    <t>荒廃箇所数（伊那谷地域）</t>
    <rPh sb="0" eb="2">
      <t>コウハイ</t>
    </rPh>
    <rPh sb="2" eb="5">
      <t>カショスウ</t>
    </rPh>
    <rPh sb="6" eb="9">
      <t>イナダニ</t>
    </rPh>
    <rPh sb="9" eb="11">
      <t>チイキ</t>
    </rPh>
    <phoneticPr fontId="3"/>
  </si>
  <si>
    <t>雨量データ</t>
    <rPh sb="0" eb="2">
      <t>ウリョウ</t>
    </rPh>
    <phoneticPr fontId="3"/>
  </si>
  <si>
    <t>市町村名</t>
    <rPh sb="0" eb="3">
      <t>シチョウソン</t>
    </rPh>
    <rPh sb="3" eb="4">
      <t>メイ</t>
    </rPh>
    <phoneticPr fontId="3"/>
  </si>
  <si>
    <t>昭和36年梅雨前線豪雨（日雨量：㎜）</t>
    <rPh sb="0" eb="2">
      <t>ショウワ</t>
    </rPh>
    <rPh sb="4" eb="5">
      <t>ネン</t>
    </rPh>
    <rPh sb="5" eb="7">
      <t>バイウ</t>
    </rPh>
    <rPh sb="7" eb="9">
      <t>ゼンセン</t>
    </rPh>
    <rPh sb="9" eb="11">
      <t>ゴウウ</t>
    </rPh>
    <rPh sb="12" eb="13">
      <t>ニチ</t>
    </rPh>
    <rPh sb="13" eb="15">
      <t>ウリョウ</t>
    </rPh>
    <phoneticPr fontId="3"/>
  </si>
  <si>
    <t>民国合計</t>
    <rPh sb="0" eb="2">
      <t>ミンコク</t>
    </rPh>
    <rPh sb="2" eb="4">
      <t>ゴウケイ</t>
    </rPh>
    <phoneticPr fontId="3"/>
  </si>
  <si>
    <t>民有林</t>
    <rPh sb="0" eb="3">
      <t>ミンユウリン</t>
    </rPh>
    <phoneticPr fontId="3"/>
  </si>
  <si>
    <t>国有林</t>
    <rPh sb="0" eb="3">
      <t>コクユウリン</t>
    </rPh>
    <phoneticPr fontId="3"/>
  </si>
  <si>
    <t>観測地点：飯田（飯田測候所）</t>
    <rPh sb="0" eb="2">
      <t>カンソク</t>
    </rPh>
    <rPh sb="2" eb="4">
      <t>チテン</t>
    </rPh>
    <rPh sb="5" eb="7">
      <t>イイダ</t>
    </rPh>
    <rPh sb="8" eb="10">
      <t>イイダ</t>
    </rPh>
    <rPh sb="10" eb="13">
      <t>ソッコウジョ</t>
    </rPh>
    <phoneticPr fontId="3"/>
  </si>
  <si>
    <t>高遠町</t>
    <rPh sb="0" eb="3">
      <t>タカトウマチ</t>
    </rPh>
    <phoneticPr fontId="3"/>
  </si>
  <si>
    <t>現伊那市</t>
    <rPh sb="0" eb="1">
      <t>ゲン</t>
    </rPh>
    <rPh sb="1" eb="4">
      <t>イナシ</t>
    </rPh>
    <phoneticPr fontId="4"/>
  </si>
  <si>
    <t>合計</t>
    <rPh sb="0" eb="2">
      <t>ゴウケイ</t>
    </rPh>
    <phoneticPr fontId="3"/>
  </si>
  <si>
    <t>河南村</t>
    <rPh sb="0" eb="3">
      <t>カナンムラ</t>
    </rPh>
    <phoneticPr fontId="3"/>
  </si>
  <si>
    <t>長谷村</t>
    <rPh sb="0" eb="3">
      <t>ハセムラ</t>
    </rPh>
    <phoneticPr fontId="3"/>
  </si>
  <si>
    <t>伊那谷治山災害調査報告書（昭和36年梅雨前線豪雨）（昭和38年４月 林野庁治山課）</t>
    <phoneticPr fontId="4"/>
  </si>
  <si>
    <t>中川村</t>
    <rPh sb="0" eb="3">
      <t>ナカガワムラ</t>
    </rPh>
    <phoneticPr fontId="3"/>
  </si>
  <si>
    <t>令和２年７月豪雨（日雨量：㎜）</t>
    <rPh sb="0" eb="2">
      <t>レイワ</t>
    </rPh>
    <rPh sb="3" eb="4">
      <t>ネン</t>
    </rPh>
    <rPh sb="5" eb="6">
      <t>ガツ</t>
    </rPh>
    <rPh sb="6" eb="8">
      <t>ゴウウ</t>
    </rPh>
    <rPh sb="9" eb="10">
      <t>ニチ</t>
    </rPh>
    <rPh sb="10" eb="12">
      <t>ウリョウ</t>
    </rPh>
    <phoneticPr fontId="3"/>
  </si>
  <si>
    <t>駒ケ根市</t>
    <rPh sb="0" eb="4">
      <t>コマガネシ</t>
    </rPh>
    <phoneticPr fontId="3"/>
  </si>
  <si>
    <t>観測地点：飯田</t>
    <rPh sb="0" eb="2">
      <t>カンソク</t>
    </rPh>
    <rPh sb="2" eb="4">
      <t>チテン</t>
    </rPh>
    <rPh sb="5" eb="7">
      <t>イイダ</t>
    </rPh>
    <phoneticPr fontId="3"/>
  </si>
  <si>
    <t>飯島町</t>
    <rPh sb="0" eb="3">
      <t>イイジママチ</t>
    </rPh>
    <phoneticPr fontId="3"/>
  </si>
  <si>
    <t>小計</t>
    <rPh sb="0" eb="1">
      <t>ショウ</t>
    </rPh>
    <rPh sb="1" eb="2">
      <t>ケイ</t>
    </rPh>
    <phoneticPr fontId="3"/>
  </si>
  <si>
    <t>宮田町</t>
    <rPh sb="0" eb="3">
      <t>ミヤタチョウ</t>
    </rPh>
    <phoneticPr fontId="3"/>
  </si>
  <si>
    <t>-</t>
    <phoneticPr fontId="3"/>
  </si>
  <si>
    <t>伊那市</t>
    <rPh sb="0" eb="3">
      <t>イナシ</t>
    </rPh>
    <phoneticPr fontId="3"/>
  </si>
  <si>
    <t>箕輪町</t>
    <rPh sb="0" eb="2">
      <t>ミノワ</t>
    </rPh>
    <rPh sb="2" eb="3">
      <t>マチ</t>
    </rPh>
    <phoneticPr fontId="3"/>
  </si>
  <si>
    <t>大鹿村</t>
    <rPh sb="0" eb="3">
      <t>オオシカムラ</t>
    </rPh>
    <phoneticPr fontId="3"/>
  </si>
  <si>
    <t>豊丘村</t>
    <rPh sb="0" eb="2">
      <t>トヨオカ</t>
    </rPh>
    <rPh sb="2" eb="3">
      <t>ムラ</t>
    </rPh>
    <phoneticPr fontId="3"/>
  </si>
  <si>
    <t>喬木村</t>
    <rPh sb="0" eb="2">
      <t>タカギ</t>
    </rPh>
    <rPh sb="2" eb="3">
      <t>ムラ</t>
    </rPh>
    <phoneticPr fontId="3"/>
  </si>
  <si>
    <t>上久堅村</t>
    <rPh sb="0" eb="1">
      <t>カミ</t>
    </rPh>
    <rPh sb="1" eb="2">
      <t>ヒサ</t>
    </rPh>
    <rPh sb="2" eb="3">
      <t>カタ</t>
    </rPh>
    <rPh sb="3" eb="4">
      <t>ムラ</t>
    </rPh>
    <phoneticPr fontId="3"/>
  </si>
  <si>
    <t>現飯田市</t>
    <rPh sb="0" eb="1">
      <t>ゲン</t>
    </rPh>
    <rPh sb="1" eb="4">
      <t>イイダシ</t>
    </rPh>
    <phoneticPr fontId="4"/>
  </si>
  <si>
    <t>千代村</t>
    <rPh sb="0" eb="3">
      <t>チヨムラ</t>
    </rPh>
    <phoneticPr fontId="3"/>
  </si>
  <si>
    <t>竜江村</t>
    <rPh sb="0" eb="2">
      <t>タツエ</t>
    </rPh>
    <rPh sb="2" eb="3">
      <t>ムラ</t>
    </rPh>
    <phoneticPr fontId="3"/>
  </si>
  <si>
    <t>上村</t>
    <rPh sb="0" eb="2">
      <t>カミムラ</t>
    </rPh>
    <phoneticPr fontId="3"/>
  </si>
  <si>
    <t>山地災害発生箇所数</t>
    <rPh sb="0" eb="2">
      <t>サンチ</t>
    </rPh>
    <rPh sb="2" eb="4">
      <t>サイガイ</t>
    </rPh>
    <rPh sb="4" eb="6">
      <t>ハッセイ</t>
    </rPh>
    <rPh sb="6" eb="8">
      <t>カショ</t>
    </rPh>
    <rPh sb="8" eb="9">
      <t>スウ</t>
    </rPh>
    <phoneticPr fontId="3"/>
  </si>
  <si>
    <t>総降水量</t>
    <rPh sb="0" eb="1">
      <t>ソウ</t>
    </rPh>
    <rPh sb="1" eb="4">
      <t>コウスイリョウ</t>
    </rPh>
    <phoneticPr fontId="3"/>
  </si>
  <si>
    <t>南信濃村</t>
    <rPh sb="0" eb="1">
      <t>ミナミ</t>
    </rPh>
    <rPh sb="1" eb="4">
      <t>シナノムラ</t>
    </rPh>
    <phoneticPr fontId="3"/>
  </si>
  <si>
    <t>昭和36年
梅雨前線豪雨</t>
    <rPh sb="0" eb="2">
      <t>ショウワ</t>
    </rPh>
    <rPh sb="4" eb="5">
      <t>ネン</t>
    </rPh>
    <rPh sb="6" eb="10">
      <t>バイウゼンセン</t>
    </rPh>
    <rPh sb="10" eb="12">
      <t>ゴウウ</t>
    </rPh>
    <phoneticPr fontId="3"/>
  </si>
  <si>
    <t>天龍村</t>
    <rPh sb="0" eb="2">
      <t>テンリュウ</t>
    </rPh>
    <rPh sb="2" eb="3">
      <t>ムラ</t>
    </rPh>
    <phoneticPr fontId="3"/>
  </si>
  <si>
    <t>令和2年7月
豪雨</t>
    <rPh sb="0" eb="2">
      <t>レイワ</t>
    </rPh>
    <rPh sb="3" eb="4">
      <t>ネン</t>
    </rPh>
    <rPh sb="5" eb="6">
      <t>ガツ</t>
    </rPh>
    <rPh sb="7" eb="9">
      <t>ゴウウ</t>
    </rPh>
    <phoneticPr fontId="3"/>
  </si>
  <si>
    <t>阿南町</t>
    <rPh sb="0" eb="3">
      <t>アナンチョウ</t>
    </rPh>
    <phoneticPr fontId="3"/>
  </si>
  <si>
    <t>売木村</t>
    <rPh sb="0" eb="1">
      <t>ウリ</t>
    </rPh>
    <rPh sb="1" eb="2">
      <t>キ</t>
    </rPh>
    <rPh sb="2" eb="3">
      <t>ムラ</t>
    </rPh>
    <phoneticPr fontId="3"/>
  </si>
  <si>
    <t>泰阜村</t>
    <rPh sb="0" eb="2">
      <t>ヤスオカ</t>
    </rPh>
    <rPh sb="2" eb="3">
      <t>ムラ</t>
    </rPh>
    <phoneticPr fontId="3"/>
  </si>
  <si>
    <t>浪合村</t>
    <rPh sb="0" eb="2">
      <t>ナミアイ</t>
    </rPh>
    <rPh sb="2" eb="3">
      <t>ムラ</t>
    </rPh>
    <phoneticPr fontId="3"/>
  </si>
  <si>
    <t>現阿智村</t>
    <rPh sb="0" eb="1">
      <t>ゲン</t>
    </rPh>
    <rPh sb="1" eb="4">
      <t>アチムラ</t>
    </rPh>
    <phoneticPr fontId="4"/>
  </si>
  <si>
    <t>阿智村</t>
    <rPh sb="0" eb="3">
      <t>アチムラ</t>
    </rPh>
    <phoneticPr fontId="3"/>
  </si>
  <si>
    <t>清内路村</t>
    <rPh sb="0" eb="1">
      <t>キヨ</t>
    </rPh>
    <rPh sb="1" eb="2">
      <t>ウチ</t>
    </rPh>
    <rPh sb="3" eb="4">
      <t>ムラ</t>
    </rPh>
    <phoneticPr fontId="3"/>
  </si>
  <si>
    <t>上郷村</t>
    <rPh sb="0" eb="2">
      <t>カミゴウ</t>
    </rPh>
    <rPh sb="2" eb="3">
      <t>ムラ</t>
    </rPh>
    <phoneticPr fontId="3"/>
  </si>
  <si>
    <t>飯田市</t>
    <rPh sb="0" eb="3">
      <t>イイダシ</t>
    </rPh>
    <phoneticPr fontId="3"/>
  </si>
  <si>
    <t>高森町</t>
    <rPh sb="0" eb="3">
      <t>タカモリマチ</t>
    </rPh>
    <phoneticPr fontId="3"/>
  </si>
  <si>
    <t>松川町</t>
    <rPh sb="0" eb="2">
      <t>マツカワ</t>
    </rPh>
    <rPh sb="2" eb="3">
      <t>マチ</t>
    </rPh>
    <phoneticPr fontId="3"/>
  </si>
  <si>
    <t>下条村</t>
    <rPh sb="0" eb="2">
      <t>シモジョウ</t>
    </rPh>
    <rPh sb="2" eb="3">
      <t>ムラ</t>
    </rPh>
    <phoneticPr fontId="3"/>
  </si>
  <si>
    <t>辰野町</t>
    <rPh sb="0" eb="3">
      <t>タツノチョウ</t>
    </rPh>
    <phoneticPr fontId="3"/>
  </si>
  <si>
    <t>南箕輪村</t>
    <rPh sb="0" eb="1">
      <t>ミナミ</t>
    </rPh>
    <rPh sb="1" eb="4">
      <t>ミノワムラ</t>
    </rPh>
    <phoneticPr fontId="3"/>
  </si>
  <si>
    <t>〇長野県伊那谷地域における山地災害の減少</t>
    <rPh sb="4" eb="7">
      <t>いなだに</t>
    </rPh>
    <phoneticPr fontId="3" type="Hiragana"/>
  </si>
  <si>
    <t>資料：「昭和36年梅雨前線豪雨」の総降水量及び山地災害発生個所は林野庁治山課「伊那谷治山災害調査報告書（昭</t>
  </si>
  <si>
    <t>　　　和36年梅雨前線豪雨）（昭和38(1963)年）、写真は松島信幸・村松武「伊那谷の土石流と満水」（第四紀研究</t>
  </si>
  <si>
    <t>　　　第32巻第５号 平成５(1993)年12月）に掲載のもの。「令和２年７月豪雨」の総降水量は気象庁ホームページ「過</t>
  </si>
  <si>
    <t>　　　去の気象データ検索」、山地災害発生個所数は林野庁治山課・業務課調べ。</t>
  </si>
  <si>
    <r>
      <t>昭和36年梅雨前線豪雨</t>
    </r>
    <r>
      <rPr>
        <vertAlign val="superscript"/>
        <sz val="11"/>
        <color theme="1"/>
        <rFont val="ＭＳ ゴシック"/>
        <family val="3"/>
        <charset val="128"/>
      </rPr>
      <t>※1</t>
    </r>
    <rPh sb="0" eb="2">
      <t>ショウワ</t>
    </rPh>
    <rPh sb="4" eb="5">
      <t>ネン</t>
    </rPh>
    <rPh sb="5" eb="9">
      <t>バイウゼンセン</t>
    </rPh>
    <rPh sb="9" eb="11">
      <t>ゴウウ</t>
    </rPh>
    <phoneticPr fontId="3"/>
  </si>
  <si>
    <r>
      <t>令和２年７月豪雨</t>
    </r>
    <r>
      <rPr>
        <vertAlign val="superscript"/>
        <sz val="11"/>
        <color theme="1"/>
        <rFont val="ＭＳ ゴシック"/>
        <family val="3"/>
        <charset val="128"/>
      </rPr>
      <t>※2</t>
    </r>
    <rPh sb="0" eb="2">
      <t>レイワ</t>
    </rPh>
    <rPh sb="3" eb="4">
      <t>ネン</t>
    </rPh>
    <rPh sb="5" eb="6">
      <t>ガツ</t>
    </rPh>
    <rPh sb="6" eb="8">
      <t>ゴウウ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</si>
</sst>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u/>
      <sz val="10"/>
      <color theme="10"/>
      <name val="ＭＳ Ｐゴシック"/>
      <family val="2"/>
      <charset val="128"/>
    </font>
    <font>
      <sz val="16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vertAlign val="superscript"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0"/>
      <color theme="10"/>
      <name val="ＭＳ ゴシック"/>
      <family val="3"/>
      <charset val="128"/>
    </font>
    <font>
      <u/>
      <sz val="11"/>
      <color theme="10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indexed="64"/>
      </bottom>
      <diagonal/>
    </border>
    <border>
      <left/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7" fillId="0" borderId="0" xfId="2" applyFont="1" applyFill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7" fillId="0" borderId="11" xfId="2" applyFont="1" applyFill="1" applyBorder="1" applyAlignment="1">
      <alignment horizontal="center" vertical="center"/>
    </xf>
    <xf numFmtId="0" fontId="7" fillId="0" borderId="12" xfId="2" applyFont="1" applyFill="1" applyBorder="1">
      <alignment vertical="center"/>
    </xf>
    <xf numFmtId="0" fontId="7" fillId="0" borderId="14" xfId="2" applyFont="1" applyFill="1" applyBorder="1">
      <alignment vertical="center"/>
    </xf>
    <xf numFmtId="0" fontId="7" fillId="0" borderId="15" xfId="2" applyFont="1" applyFill="1" applyBorder="1">
      <alignment vertical="center"/>
    </xf>
    <xf numFmtId="0" fontId="7" fillId="0" borderId="16" xfId="2" applyFont="1" applyFill="1" applyBorder="1">
      <alignment vertical="center"/>
    </xf>
    <xf numFmtId="0" fontId="7" fillId="0" borderId="17" xfId="2" applyFont="1" applyFill="1" applyBorder="1">
      <alignment vertical="center"/>
    </xf>
    <xf numFmtId="56" fontId="7" fillId="0" borderId="18" xfId="2" applyNumberFormat="1" applyFont="1" applyFill="1" applyBorder="1">
      <alignment vertical="center"/>
    </xf>
    <xf numFmtId="0" fontId="7" fillId="0" borderId="18" xfId="2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7" fillId="0" borderId="19" xfId="2" applyFont="1" applyFill="1" applyBorder="1">
      <alignment vertical="center"/>
    </xf>
    <xf numFmtId="0" fontId="7" fillId="0" borderId="21" xfId="2" applyFont="1" applyFill="1" applyBorder="1">
      <alignment vertical="center"/>
    </xf>
    <xf numFmtId="0" fontId="7" fillId="0" borderId="22" xfId="2" applyFont="1" applyFill="1" applyBorder="1">
      <alignment vertical="center"/>
    </xf>
    <xf numFmtId="0" fontId="7" fillId="0" borderId="23" xfId="2" applyFont="1" applyFill="1" applyBorder="1">
      <alignment vertical="center"/>
    </xf>
    <xf numFmtId="0" fontId="7" fillId="0" borderId="24" xfId="2" applyFont="1" applyFill="1" applyBorder="1">
      <alignment vertical="center"/>
    </xf>
    <xf numFmtId="0" fontId="7" fillId="0" borderId="25" xfId="2" applyFont="1" applyFill="1" applyBorder="1">
      <alignment vertical="center"/>
    </xf>
    <xf numFmtId="0" fontId="7" fillId="0" borderId="0" xfId="2" applyFont="1" applyFill="1" applyBorder="1">
      <alignment vertical="center"/>
    </xf>
    <xf numFmtId="0" fontId="7" fillId="0" borderId="28" xfId="2" applyFont="1" applyFill="1" applyBorder="1">
      <alignment vertical="center"/>
    </xf>
    <xf numFmtId="0" fontId="7" fillId="0" borderId="44" xfId="2" applyFont="1" applyFill="1" applyBorder="1">
      <alignment vertical="center"/>
    </xf>
    <xf numFmtId="0" fontId="7" fillId="0" borderId="0" xfId="2" applyFont="1" applyFill="1" applyAlignment="1">
      <alignment vertical="center" wrapText="1" shrinkToFit="1"/>
    </xf>
    <xf numFmtId="0" fontId="7" fillId="0" borderId="32" xfId="2" applyFont="1" applyFill="1" applyBorder="1">
      <alignment vertical="center"/>
    </xf>
    <xf numFmtId="0" fontId="7" fillId="0" borderId="33" xfId="2" applyFont="1" applyFill="1" applyBorder="1">
      <alignment vertical="center"/>
    </xf>
    <xf numFmtId="0" fontId="7" fillId="0" borderId="34" xfId="2" applyFont="1" applyFill="1" applyBorder="1">
      <alignment vertical="center"/>
    </xf>
    <xf numFmtId="0" fontId="7" fillId="0" borderId="35" xfId="2" applyFont="1" applyFill="1" applyBorder="1">
      <alignment vertical="center"/>
    </xf>
    <xf numFmtId="0" fontId="7" fillId="0" borderId="8" xfId="2" applyFont="1" applyFill="1" applyBorder="1">
      <alignment vertical="center"/>
    </xf>
    <xf numFmtId="0" fontId="7" fillId="0" borderId="9" xfId="2" applyFont="1" applyFill="1" applyBorder="1">
      <alignment vertical="center"/>
    </xf>
    <xf numFmtId="0" fontId="7" fillId="0" borderId="10" xfId="2" applyFont="1" applyFill="1" applyBorder="1">
      <alignment vertical="center"/>
    </xf>
    <xf numFmtId="0" fontId="7" fillId="0" borderId="11" xfId="2" applyFont="1" applyFill="1" applyBorder="1">
      <alignment vertical="center"/>
    </xf>
    <xf numFmtId="0" fontId="7" fillId="0" borderId="40" xfId="2" applyFont="1" applyFill="1" applyBorder="1">
      <alignment vertical="center"/>
    </xf>
    <xf numFmtId="0" fontId="7" fillId="0" borderId="41" xfId="2" applyFont="1" applyFill="1" applyBorder="1">
      <alignment vertical="center"/>
    </xf>
    <xf numFmtId="0" fontId="7" fillId="0" borderId="42" xfId="2" applyFont="1" applyFill="1" applyBorder="1">
      <alignment vertical="center"/>
    </xf>
    <xf numFmtId="0" fontId="7" fillId="0" borderId="43" xfId="2" applyFont="1" applyFill="1" applyBorder="1">
      <alignment vertical="center"/>
    </xf>
    <xf numFmtId="0" fontId="12" fillId="0" borderId="0" xfId="0" applyFont="1" applyAlignment="1">
      <alignment horizontal="left" vertical="center"/>
    </xf>
    <xf numFmtId="0" fontId="7" fillId="0" borderId="27" xfId="2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0" fontId="6" fillId="0" borderId="0" xfId="2" applyFont="1" applyFill="1" applyAlignment="1">
      <alignment horizontal="left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0" xfId="2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0" xfId="2" applyFont="1" applyFill="1" applyAlignment="1">
      <alignment horizontal="right" vertical="center"/>
    </xf>
    <xf numFmtId="0" fontId="7" fillId="0" borderId="13" xfId="2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 vertical="center"/>
    </xf>
    <xf numFmtId="0" fontId="7" fillId="0" borderId="26" xfId="2" applyFont="1" applyFill="1" applyBorder="1" applyAlignment="1">
      <alignment horizontal="center" vertical="center"/>
    </xf>
    <xf numFmtId="0" fontId="10" fillId="0" borderId="29" xfId="1" applyFont="1" applyFill="1" applyBorder="1" applyAlignment="1">
      <alignment horizontal="left" vertical="center" shrinkToFit="1"/>
    </xf>
    <xf numFmtId="0" fontId="11" fillId="0" borderId="29" xfId="3" applyFont="1" applyFill="1" applyBorder="1" applyAlignment="1">
      <alignment horizontal="left" vertical="center" shrinkToFit="1"/>
    </xf>
    <xf numFmtId="0" fontId="7" fillId="0" borderId="38" xfId="2" applyFont="1" applyFill="1" applyBorder="1" applyAlignment="1">
      <alignment horizontal="center" vertical="center"/>
    </xf>
    <xf numFmtId="0" fontId="7" fillId="0" borderId="39" xfId="2" applyFont="1" applyFill="1" applyBorder="1" applyAlignment="1">
      <alignment horizontal="center" vertical="center"/>
    </xf>
    <xf numFmtId="0" fontId="7" fillId="0" borderId="30" xfId="2" applyFont="1" applyFill="1" applyBorder="1" applyAlignment="1">
      <alignment horizontal="center" vertical="center"/>
    </xf>
    <xf numFmtId="0" fontId="7" fillId="0" borderId="31" xfId="2" applyFont="1" applyFill="1" applyBorder="1" applyAlignment="1">
      <alignment horizontal="center" vertical="center"/>
    </xf>
    <xf numFmtId="0" fontId="7" fillId="0" borderId="36" xfId="2" applyFont="1" applyFill="1" applyBorder="1" applyAlignment="1">
      <alignment horizontal="center" vertical="center"/>
    </xf>
    <xf numFmtId="0" fontId="7" fillId="0" borderId="37" xfId="2" applyFont="1" applyFill="1" applyBorder="1" applyAlignment="1">
      <alignment horizontal="center" vertical="center"/>
    </xf>
  </cellXfs>
  <cellStyles count="4">
    <cellStyle name="ハイパーリンク" xfId="1" builtinId="8"/>
    <cellStyle name="ハイパーリンク 2" xfId="3" xr:uid="{877DAA91-7986-4CF7-ABB2-E637E41B4B9A}"/>
    <cellStyle name="標準" xfId="0" builtinId="0"/>
    <cellStyle name="標準 6" xfId="2" xr:uid="{7DF923F1-E02D-4C12-8A05-717A6532A2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504896048937935"/>
          <c:y val="0.15776601697953324"/>
          <c:w val="0.64620744885426784"/>
          <c:h val="0.563345603732145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'資料特-12'!$K$20</c:f>
              <c:strCache>
                <c:ptCount val="1"/>
                <c:pt idx="0">
                  <c:v>総降水量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1.55741782577113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CC1-40E7-BD5F-8127E14E33C6}"/>
                </c:ext>
              </c:extLst>
            </c:dLbl>
            <c:dLbl>
              <c:idx val="1"/>
              <c:layout>
                <c:manualLayout>
                  <c:x val="0"/>
                  <c:y val="5.191392752570430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CC1-40E7-BD5F-8127E14E33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'資料特-12'!$I$21:$I$22</c:f>
              <c:strCache>
                <c:ptCount val="2"/>
                <c:pt idx="0">
                  <c:v>昭和36年
梅雨前線豪雨</c:v>
                </c:pt>
                <c:pt idx="1">
                  <c:v>令和2年7月
豪雨</c:v>
                </c:pt>
              </c:strCache>
            </c:strRef>
          </c:cat>
          <c:val>
            <c:numRef>
              <c:f>'資料特-12'!$K$21:$K$22</c:f>
              <c:numCache>
                <c:formatCode>General</c:formatCode>
                <c:ptCount val="2"/>
                <c:pt idx="0">
                  <c:v>579</c:v>
                </c:pt>
                <c:pt idx="1">
                  <c:v>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CC1-40E7-BD5F-8127E14E3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0"/>
        <c:overlap val="-27"/>
        <c:axId val="1147367503"/>
        <c:axId val="1147349199"/>
      </c:barChart>
      <c:lineChart>
        <c:grouping val="standard"/>
        <c:varyColors val="0"/>
        <c:ser>
          <c:idx val="0"/>
          <c:order val="0"/>
          <c:tx>
            <c:strRef>
              <c:f>'資料特-12'!$J$20</c:f>
              <c:strCache>
                <c:ptCount val="1"/>
                <c:pt idx="0">
                  <c:v>山地災害発生箇所数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6.5619379075300507E-2"/>
                  <c:y val="-4.6916052090299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C1-40E7-BD5F-8127E14E33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'資料特-12'!$I$21:$I$22</c:f>
              <c:strCache>
                <c:ptCount val="2"/>
                <c:pt idx="0">
                  <c:v>昭和36年
梅雨前線豪雨</c:v>
                </c:pt>
                <c:pt idx="1">
                  <c:v>令和2年7月
豪雨</c:v>
                </c:pt>
              </c:strCache>
            </c:strRef>
          </c:cat>
          <c:val>
            <c:numRef>
              <c:f>'資料特-12'!$J$21:$J$22</c:f>
              <c:numCache>
                <c:formatCode>General</c:formatCode>
                <c:ptCount val="2"/>
                <c:pt idx="0">
                  <c:v>851</c:v>
                </c:pt>
                <c:pt idx="1">
                  <c:v>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CC1-40E7-BD5F-8127E14E3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7364591"/>
        <c:axId val="1147374159"/>
      </c:lineChart>
      <c:catAx>
        <c:axId val="1147367503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1147349199"/>
        <c:crosses val="autoZero"/>
        <c:auto val="1"/>
        <c:lblAlgn val="ctr"/>
        <c:lblOffset val="100"/>
        <c:noMultiLvlLbl val="0"/>
      </c:catAx>
      <c:valAx>
        <c:axId val="1147349199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/>
                  <a:t>総降水量</a:t>
                </a:r>
              </a:p>
            </c:rich>
          </c:tx>
          <c:layout>
            <c:manualLayout>
              <c:xMode val="edge"/>
              <c:yMode val="edge"/>
              <c:x val="2.9444557599060078E-3"/>
              <c:y val="0.366461165217777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1147367503"/>
        <c:crosses val="autoZero"/>
        <c:crossBetween val="between"/>
        <c:majorUnit val="200"/>
      </c:valAx>
      <c:valAx>
        <c:axId val="1147374159"/>
        <c:scaling>
          <c:orientation val="minMax"/>
          <c:max val="1000"/>
        </c:scaling>
        <c:delete val="0"/>
        <c:axPos val="r"/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/>
                  <a:t>山地災害発生箇所数</a:t>
                </a:r>
              </a:p>
            </c:rich>
          </c:tx>
          <c:layout>
            <c:manualLayout>
              <c:xMode val="edge"/>
              <c:yMode val="edge"/>
              <c:x val="0.92221320068529145"/>
              <c:y val="0.306703979665894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ＭＳ ゴシック" panose="020B0609070205080204" pitchFamily="49" charset="-128"/>
                <a:ea typeface="ＭＳ ゴシック" panose="020B0609070205080204" pitchFamily="49" charset="-128"/>
                <a:cs typeface="+mn-cs"/>
              </a:defRPr>
            </a:pPr>
            <a:endParaRPr lang="ja-JP"/>
          </a:p>
        </c:txPr>
        <c:crossAx val="1147364591"/>
        <c:crosses val="max"/>
        <c:crossBetween val="between"/>
        <c:majorUnit val="200"/>
      </c:valAx>
      <c:catAx>
        <c:axId val="114736459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47374159"/>
        <c:crosses val="autoZero"/>
        <c:auto val="1"/>
        <c:lblAlgn val="ctr"/>
        <c:lblOffset val="100"/>
        <c:noMultiLvlLbl val="0"/>
      </c:catAx>
      <c:spPr>
        <a:solidFill>
          <a:sysClr val="window" lastClr="FFFFFF"/>
        </a:solidFill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7222764875909505"/>
          <c:y val="1.3651514419593257E-3"/>
          <c:w val="0.41338250440213964"/>
          <c:h val="0.13091412653172954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ＭＳ ゴシック" panose="020B0609070205080204" pitchFamily="49" charset="-128"/>
          <a:ea typeface="ＭＳ ゴシック" panose="020B0609070205080204" pitchFamily="49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266700</xdr:colOff>
      <xdr:row>23</xdr:row>
      <xdr:rowOff>9524</xdr:rowOff>
    </xdr:from>
    <xdr:to>
      <xdr:col>15</xdr:col>
      <xdr:colOff>247650</xdr:colOff>
      <xdr:row>40</xdr:row>
      <xdr:rowOff>190499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0A9B2D8-AFBE-4017-B9D4-925DAF27E1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552450</xdr:colOff>
      <xdr:row>24</xdr:row>
      <xdr:rowOff>19050</xdr:rowOff>
    </xdr:from>
    <xdr:to>
      <xdr:col>9</xdr:col>
      <xdr:colOff>476250</xdr:colOff>
      <xdr:row>25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41D30BB-FC85-2A6D-E44D-463AA255A3FD}"/>
            </a:ext>
          </a:extLst>
        </xdr:cNvPr>
        <xdr:cNvSpPr txBox="1"/>
      </xdr:nvSpPr>
      <xdr:spPr>
        <a:xfrm>
          <a:off x="7200900" y="5229225"/>
          <a:ext cx="571500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(mm)</a:t>
          </a:r>
        </a:p>
        <a:p>
          <a:endParaRPr kumimoji="1" lang="ja-JP" altLang="en-US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19050</xdr:colOff>
      <xdr:row>24</xdr:row>
      <xdr:rowOff>0</xdr:rowOff>
    </xdr:from>
    <xdr:to>
      <xdr:col>14</xdr:col>
      <xdr:colOff>609600</xdr:colOff>
      <xdr:row>25</xdr:row>
      <xdr:rowOff>85725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E08A9A3-7F60-4175-A083-80E4872B9000}"/>
            </a:ext>
          </a:extLst>
        </xdr:cNvPr>
        <xdr:cNvSpPr txBox="1"/>
      </xdr:nvSpPr>
      <xdr:spPr>
        <a:xfrm>
          <a:off x="10553700" y="5210175"/>
          <a:ext cx="590550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箇所</a:t>
          </a:r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)</a:t>
          </a:r>
        </a:p>
        <a:p>
          <a:endParaRPr kumimoji="1" lang="ja-JP" altLang="en-US" sz="9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doc33\doc3\ASE\iky\ws\tmp&#24115;&#31080;&#12510;&#12463;&#1252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02.16\usbdisk2\&#29872;&#22659;&#38450;&#28797;&#37096;\&#38450;&#28797;&#24773;&#22577;G_&#32076;&#24180;&#20445;&#31649;\&#27700;&#23475;&#32113;&#35336;\&#27700;&#23475;&#32113;&#35336;DB\&#12471;&#12473;&#12486;&#12512;\2015&#24180;&#24230;&#25913;&#33391;&#12471;&#12473;&#12486;&#12512;\prjsuigai\&#24115;&#31080;&#12510;&#12463;&#1252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4;H20.04.01&#20197;&#38477;\&#28797;&#23550;&#20418;&#38263;\H20\&#36001;&#21209;&#30465;&#21496;&#35336;&#35506;&#22577;&#21578;\&#26619;&#23450;&#38598;&#35336;&#34920;&#65288;&#36001;&#21209;&#30465;&#22577;&#21578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o1"/>
      <sheetName val="hyo2"/>
      <sheetName val="hyo3"/>
      <sheetName val="hyo4"/>
      <sheetName val="hyo5"/>
      <sheetName val="hyo13"/>
      <sheetName val="hyo14"/>
      <sheetName val="hyo15"/>
      <sheetName val="hyo16"/>
      <sheetName val="hyo17"/>
      <sheetName val="←ここまで完了"/>
      <sheetName val="hyo10①-③"/>
      <sheetName val="hyo11"/>
      <sheetName val="hyo12"/>
      <sheetName val="hyo18"/>
      <sheetName val="hyo19"/>
    </sheetNames>
    <sheetDataSet>
      <sheetData sheetId="0" refreshError="1"/>
      <sheetData sheetId="1">
        <row r="7">
          <cell r="B7">
            <v>1</v>
          </cell>
          <cell r="D7">
            <v>3</v>
          </cell>
          <cell r="F7">
            <v>28</v>
          </cell>
          <cell r="G7">
            <v>97</v>
          </cell>
          <cell r="H7">
            <v>3</v>
          </cell>
          <cell r="I7">
            <v>55</v>
          </cell>
          <cell r="J7">
            <v>371</v>
          </cell>
          <cell r="K7">
            <v>3</v>
          </cell>
          <cell r="L7">
            <v>59</v>
          </cell>
          <cell r="M7">
            <v>96</v>
          </cell>
          <cell r="N7">
            <v>3</v>
          </cell>
          <cell r="O7">
            <v>1173.0999999999999</v>
          </cell>
          <cell r="P7">
            <v>17.899999999999999</v>
          </cell>
          <cell r="Q7">
            <v>26913.5</v>
          </cell>
        </row>
        <row r="8">
          <cell r="F8">
            <v>7</v>
          </cell>
          <cell r="G8">
            <v>34</v>
          </cell>
          <cell r="H8">
            <v>0</v>
          </cell>
          <cell r="I8">
            <v>9</v>
          </cell>
          <cell r="J8">
            <v>68</v>
          </cell>
          <cell r="K8">
            <v>0</v>
          </cell>
          <cell r="L8">
            <v>7</v>
          </cell>
          <cell r="M8">
            <v>38</v>
          </cell>
          <cell r="N8">
            <v>1</v>
          </cell>
          <cell r="O8">
            <v>1564.8</v>
          </cell>
          <cell r="P8">
            <v>123.1</v>
          </cell>
          <cell r="Q8">
            <v>0</v>
          </cell>
        </row>
        <row r="9">
          <cell r="D9">
            <v>1</v>
          </cell>
          <cell r="F9">
            <v>2</v>
          </cell>
          <cell r="G9">
            <v>50</v>
          </cell>
          <cell r="H9">
            <v>6</v>
          </cell>
          <cell r="I9">
            <v>4</v>
          </cell>
          <cell r="J9">
            <v>147</v>
          </cell>
          <cell r="K9">
            <v>6</v>
          </cell>
          <cell r="L9">
            <v>3</v>
          </cell>
          <cell r="M9">
            <v>39</v>
          </cell>
          <cell r="N9">
            <v>6</v>
          </cell>
          <cell r="O9">
            <v>16.7</v>
          </cell>
          <cell r="P9">
            <v>0</v>
          </cell>
          <cell r="Q9">
            <v>0</v>
          </cell>
        </row>
        <row r="10">
          <cell r="D10">
            <v>3</v>
          </cell>
          <cell r="F10">
            <v>13</v>
          </cell>
          <cell r="G10">
            <v>11</v>
          </cell>
          <cell r="H10">
            <v>0</v>
          </cell>
          <cell r="I10">
            <v>29</v>
          </cell>
          <cell r="J10">
            <v>25</v>
          </cell>
          <cell r="K10">
            <v>0</v>
          </cell>
          <cell r="L10">
            <v>17</v>
          </cell>
          <cell r="M10">
            <v>15</v>
          </cell>
          <cell r="N10">
            <v>1</v>
          </cell>
          <cell r="O10">
            <v>196.2</v>
          </cell>
          <cell r="P10">
            <v>2.2999999999999998</v>
          </cell>
          <cell r="Q10">
            <v>20.9</v>
          </cell>
        </row>
        <row r="11">
          <cell r="D11">
            <v>0</v>
          </cell>
          <cell r="F11">
            <v>1</v>
          </cell>
          <cell r="G11">
            <v>21</v>
          </cell>
          <cell r="H11">
            <v>1</v>
          </cell>
          <cell r="I11">
            <v>1</v>
          </cell>
          <cell r="J11">
            <v>228</v>
          </cell>
          <cell r="K11">
            <v>1</v>
          </cell>
          <cell r="L11">
            <v>3</v>
          </cell>
          <cell r="M11">
            <v>55</v>
          </cell>
          <cell r="N11">
            <v>1</v>
          </cell>
          <cell r="O11">
            <v>20.100000000000001</v>
          </cell>
          <cell r="P11">
            <v>0.4</v>
          </cell>
          <cell r="Q11">
            <v>0</v>
          </cell>
        </row>
        <row r="12">
          <cell r="D12">
            <v>0</v>
          </cell>
          <cell r="F12">
            <v>1</v>
          </cell>
          <cell r="G12">
            <v>22</v>
          </cell>
          <cell r="H12">
            <v>0</v>
          </cell>
          <cell r="I12">
            <v>4</v>
          </cell>
          <cell r="J12">
            <v>113</v>
          </cell>
          <cell r="K12">
            <v>0</v>
          </cell>
          <cell r="L12">
            <v>2</v>
          </cell>
          <cell r="M12">
            <v>38</v>
          </cell>
          <cell r="N12">
            <v>3</v>
          </cell>
          <cell r="O12">
            <v>1.6</v>
          </cell>
          <cell r="P12">
            <v>0</v>
          </cell>
          <cell r="Q12">
            <v>0</v>
          </cell>
        </row>
        <row r="13">
          <cell r="D13">
            <v>2</v>
          </cell>
          <cell r="F13">
            <v>10</v>
          </cell>
          <cell r="G13">
            <v>26</v>
          </cell>
          <cell r="H13">
            <v>1</v>
          </cell>
          <cell r="I13">
            <v>28</v>
          </cell>
          <cell r="J13">
            <v>235</v>
          </cell>
          <cell r="K13">
            <v>1</v>
          </cell>
          <cell r="L13">
            <v>26</v>
          </cell>
          <cell r="M13">
            <v>76</v>
          </cell>
          <cell r="N13">
            <v>4</v>
          </cell>
          <cell r="O13">
            <v>1585.1</v>
          </cell>
          <cell r="P13">
            <v>58.1</v>
          </cell>
          <cell r="Q13">
            <v>3292.6</v>
          </cell>
        </row>
        <row r="15">
          <cell r="F15">
            <v>13</v>
          </cell>
          <cell r="G15">
            <v>12</v>
          </cell>
          <cell r="H15">
            <v>2</v>
          </cell>
          <cell r="I15">
            <v>28</v>
          </cell>
          <cell r="J15">
            <v>70</v>
          </cell>
          <cell r="K15">
            <v>2</v>
          </cell>
          <cell r="L15">
            <v>24</v>
          </cell>
          <cell r="M15">
            <v>36</v>
          </cell>
          <cell r="N15">
            <v>4</v>
          </cell>
          <cell r="O15">
            <v>373.3</v>
          </cell>
          <cell r="P15">
            <v>0</v>
          </cell>
          <cell r="Q15">
            <v>0</v>
          </cell>
        </row>
        <row r="16">
          <cell r="F16">
            <v>1</v>
          </cell>
          <cell r="G16">
            <v>4</v>
          </cell>
          <cell r="H16">
            <v>0</v>
          </cell>
          <cell r="I16">
            <v>15</v>
          </cell>
          <cell r="J16">
            <v>55</v>
          </cell>
          <cell r="K16">
            <v>0</v>
          </cell>
          <cell r="L16">
            <v>9</v>
          </cell>
          <cell r="M16">
            <v>29</v>
          </cell>
          <cell r="N16">
            <v>1</v>
          </cell>
          <cell r="O16">
            <v>447.3</v>
          </cell>
          <cell r="P16">
            <v>11.9</v>
          </cell>
          <cell r="Q16">
            <v>80</v>
          </cell>
        </row>
        <row r="17">
          <cell r="D17">
            <v>2</v>
          </cell>
          <cell r="F17">
            <v>1</v>
          </cell>
          <cell r="G17">
            <v>3</v>
          </cell>
          <cell r="H17">
            <v>0</v>
          </cell>
          <cell r="I17">
            <v>7</v>
          </cell>
          <cell r="J17">
            <v>139</v>
          </cell>
          <cell r="K17">
            <v>0</v>
          </cell>
          <cell r="L17">
            <v>13</v>
          </cell>
          <cell r="M17">
            <v>46</v>
          </cell>
          <cell r="N17">
            <v>2</v>
          </cell>
          <cell r="O17">
            <v>362</v>
          </cell>
          <cell r="P17">
            <v>20.3</v>
          </cell>
          <cell r="Q17">
            <v>2.6</v>
          </cell>
        </row>
        <row r="18">
          <cell r="D18">
            <v>0</v>
          </cell>
          <cell r="F18">
            <v>3</v>
          </cell>
          <cell r="G18">
            <v>4</v>
          </cell>
          <cell r="H18">
            <v>0</v>
          </cell>
          <cell r="I18">
            <v>13</v>
          </cell>
          <cell r="J18">
            <v>27</v>
          </cell>
          <cell r="K18">
            <v>0</v>
          </cell>
          <cell r="L18">
            <v>42</v>
          </cell>
          <cell r="M18">
            <v>31</v>
          </cell>
          <cell r="N18">
            <v>5</v>
          </cell>
          <cell r="O18">
            <v>49416.3</v>
          </cell>
          <cell r="P18">
            <v>272.8</v>
          </cell>
          <cell r="Q18">
            <v>0.9</v>
          </cell>
        </row>
        <row r="19">
          <cell r="D19">
            <v>2</v>
          </cell>
          <cell r="F19">
            <v>5</v>
          </cell>
          <cell r="G19">
            <v>27</v>
          </cell>
          <cell r="H19">
            <v>1</v>
          </cell>
          <cell r="I19">
            <v>6</v>
          </cell>
          <cell r="J19">
            <v>71</v>
          </cell>
          <cell r="K19">
            <v>1</v>
          </cell>
          <cell r="L19">
            <v>6</v>
          </cell>
          <cell r="M19">
            <v>32</v>
          </cell>
          <cell r="N19">
            <v>5</v>
          </cell>
          <cell r="O19">
            <v>675.7</v>
          </cell>
          <cell r="P19">
            <v>56</v>
          </cell>
          <cell r="Q19">
            <v>104.9</v>
          </cell>
        </row>
        <row r="20">
          <cell r="D20">
            <v>2</v>
          </cell>
          <cell r="F20">
            <v>8</v>
          </cell>
          <cell r="G20">
            <v>1</v>
          </cell>
          <cell r="H20">
            <v>0</v>
          </cell>
          <cell r="I20">
            <v>17</v>
          </cell>
          <cell r="J20">
            <v>2</v>
          </cell>
          <cell r="K20">
            <v>0</v>
          </cell>
          <cell r="L20">
            <v>34</v>
          </cell>
          <cell r="M20">
            <v>3</v>
          </cell>
          <cell r="N20">
            <v>1</v>
          </cell>
          <cell r="O20">
            <v>10653.3</v>
          </cell>
          <cell r="P20">
            <v>327.5</v>
          </cell>
          <cell r="Q20">
            <v>0</v>
          </cell>
        </row>
        <row r="21">
          <cell r="D21">
            <v>3</v>
          </cell>
          <cell r="F21">
            <v>3</v>
          </cell>
          <cell r="G21">
            <v>0</v>
          </cell>
          <cell r="H21">
            <v>1</v>
          </cell>
          <cell r="I21">
            <v>3</v>
          </cell>
          <cell r="J21">
            <v>0</v>
          </cell>
          <cell r="K21">
            <v>1</v>
          </cell>
          <cell r="L21">
            <v>27</v>
          </cell>
          <cell r="M21">
            <v>3</v>
          </cell>
          <cell r="N21">
            <v>6</v>
          </cell>
          <cell r="O21">
            <v>563.29999999999995</v>
          </cell>
          <cell r="P21">
            <v>21.3</v>
          </cell>
          <cell r="Q21">
            <v>0</v>
          </cell>
        </row>
        <row r="23">
          <cell r="F23">
            <v>10</v>
          </cell>
          <cell r="G23">
            <v>23</v>
          </cell>
          <cell r="H23">
            <v>2</v>
          </cell>
          <cell r="I23">
            <v>30</v>
          </cell>
          <cell r="J23">
            <v>125</v>
          </cell>
          <cell r="K23">
            <v>2</v>
          </cell>
          <cell r="L23">
            <v>28</v>
          </cell>
          <cell r="M23">
            <v>68</v>
          </cell>
          <cell r="N23">
            <v>11</v>
          </cell>
          <cell r="O23">
            <v>5313.1</v>
          </cell>
          <cell r="P23">
            <v>187.6</v>
          </cell>
          <cell r="Q23">
            <v>153.4</v>
          </cell>
        </row>
        <row r="24">
          <cell r="F24">
            <v>1</v>
          </cell>
          <cell r="G24">
            <v>14</v>
          </cell>
          <cell r="H24">
            <v>0</v>
          </cell>
          <cell r="I24">
            <v>1</v>
          </cell>
          <cell r="J24">
            <v>22</v>
          </cell>
          <cell r="K24">
            <v>0</v>
          </cell>
          <cell r="L24">
            <v>7</v>
          </cell>
          <cell r="M24">
            <v>18</v>
          </cell>
          <cell r="N24">
            <v>11</v>
          </cell>
          <cell r="O24">
            <v>371.1</v>
          </cell>
          <cell r="P24">
            <v>24.6</v>
          </cell>
          <cell r="Q24">
            <v>0</v>
          </cell>
        </row>
        <row r="25">
          <cell r="F25">
            <v>3</v>
          </cell>
          <cell r="G25">
            <v>22</v>
          </cell>
          <cell r="H25">
            <v>0</v>
          </cell>
          <cell r="I25">
            <v>4</v>
          </cell>
          <cell r="J25">
            <v>39</v>
          </cell>
          <cell r="K25">
            <v>0</v>
          </cell>
          <cell r="L25">
            <v>5</v>
          </cell>
          <cell r="M25">
            <v>28</v>
          </cell>
          <cell r="N25">
            <v>2</v>
          </cell>
          <cell r="O25">
            <v>22.7</v>
          </cell>
          <cell r="P25">
            <v>0</v>
          </cell>
          <cell r="Q25">
            <v>0</v>
          </cell>
        </row>
        <row r="26">
          <cell r="F26">
            <v>1</v>
          </cell>
          <cell r="G26">
            <v>5</v>
          </cell>
          <cell r="H26">
            <v>0</v>
          </cell>
          <cell r="I26">
            <v>1</v>
          </cell>
          <cell r="J26">
            <v>28</v>
          </cell>
          <cell r="K26">
            <v>0</v>
          </cell>
          <cell r="L26">
            <v>1</v>
          </cell>
          <cell r="M26">
            <v>19</v>
          </cell>
          <cell r="N26">
            <v>2</v>
          </cell>
          <cell r="O26">
            <v>1.5</v>
          </cell>
          <cell r="P26">
            <v>0</v>
          </cell>
          <cell r="Q26">
            <v>0</v>
          </cell>
        </row>
        <row r="28">
          <cell r="D28">
            <v>2</v>
          </cell>
          <cell r="F28">
            <v>0</v>
          </cell>
          <cell r="G28">
            <v>13</v>
          </cell>
          <cell r="H28">
            <v>0</v>
          </cell>
          <cell r="I28">
            <v>0</v>
          </cell>
          <cell r="J28">
            <v>61</v>
          </cell>
          <cell r="K28">
            <v>0</v>
          </cell>
          <cell r="L28">
            <v>26</v>
          </cell>
          <cell r="M28">
            <v>32</v>
          </cell>
          <cell r="N28">
            <v>13</v>
          </cell>
          <cell r="O28">
            <v>3475.6</v>
          </cell>
          <cell r="P28">
            <v>161.80000000000001</v>
          </cell>
          <cell r="Q28">
            <v>0</v>
          </cell>
        </row>
        <row r="29">
          <cell r="D29">
            <v>4</v>
          </cell>
          <cell r="F29">
            <v>12</v>
          </cell>
          <cell r="G29">
            <v>82</v>
          </cell>
          <cell r="H29">
            <v>2</v>
          </cell>
          <cell r="I29">
            <v>34</v>
          </cell>
          <cell r="J29">
            <v>387</v>
          </cell>
          <cell r="K29">
            <v>5</v>
          </cell>
          <cell r="L29">
            <v>29</v>
          </cell>
          <cell r="M29">
            <v>167</v>
          </cell>
          <cell r="N29">
            <v>5</v>
          </cell>
          <cell r="O29">
            <v>3303.6</v>
          </cell>
          <cell r="P29">
            <v>80.400000000000006</v>
          </cell>
          <cell r="Q29">
            <v>54</v>
          </cell>
        </row>
        <row r="30">
          <cell r="B30">
            <v>1</v>
          </cell>
          <cell r="D30">
            <v>1</v>
          </cell>
          <cell r="F30">
            <v>3</v>
          </cell>
          <cell r="G30">
            <v>16</v>
          </cell>
          <cell r="H30">
            <v>3</v>
          </cell>
          <cell r="I30">
            <v>32</v>
          </cell>
          <cell r="J30">
            <v>378</v>
          </cell>
          <cell r="K30">
            <v>8</v>
          </cell>
          <cell r="L30">
            <v>21</v>
          </cell>
          <cell r="M30">
            <v>67</v>
          </cell>
          <cell r="N30">
            <v>10</v>
          </cell>
          <cell r="O30">
            <v>6848.5</v>
          </cell>
          <cell r="P30">
            <v>255.4</v>
          </cell>
          <cell r="Q30">
            <v>11671.3</v>
          </cell>
        </row>
        <row r="31">
          <cell r="B31">
            <v>1</v>
          </cell>
          <cell r="D31">
            <v>2</v>
          </cell>
          <cell r="F31">
            <v>18</v>
          </cell>
          <cell r="G31">
            <v>76</v>
          </cell>
          <cell r="H31">
            <v>2</v>
          </cell>
          <cell r="I31">
            <v>26</v>
          </cell>
          <cell r="J31">
            <v>182</v>
          </cell>
          <cell r="K31">
            <v>4</v>
          </cell>
          <cell r="L31">
            <v>19</v>
          </cell>
          <cell r="M31">
            <v>57</v>
          </cell>
          <cell r="N31">
            <v>4</v>
          </cell>
          <cell r="O31">
            <v>1202</v>
          </cell>
          <cell r="P31">
            <v>74.7</v>
          </cell>
          <cell r="Q31">
            <v>0</v>
          </cell>
        </row>
        <row r="32">
          <cell r="B32">
            <v>7</v>
          </cell>
          <cell r="D32">
            <v>100</v>
          </cell>
          <cell r="F32">
            <v>72</v>
          </cell>
          <cell r="G32">
            <v>36</v>
          </cell>
          <cell r="H32">
            <v>7</v>
          </cell>
          <cell r="I32">
            <v>311</v>
          </cell>
          <cell r="J32">
            <v>225</v>
          </cell>
          <cell r="K32">
            <v>13</v>
          </cell>
          <cell r="L32">
            <v>74</v>
          </cell>
          <cell r="M32">
            <v>74</v>
          </cell>
          <cell r="N32">
            <v>24</v>
          </cell>
          <cell r="O32">
            <v>600553.5</v>
          </cell>
          <cell r="P32">
            <v>30140.1</v>
          </cell>
          <cell r="Q32">
            <v>691.2</v>
          </cell>
        </row>
        <row r="33">
          <cell r="B33">
            <v>1</v>
          </cell>
          <cell r="D33">
            <v>1</v>
          </cell>
          <cell r="F33">
            <v>43</v>
          </cell>
          <cell r="G33">
            <v>30</v>
          </cell>
          <cell r="H33">
            <v>2</v>
          </cell>
          <cell r="I33">
            <v>87</v>
          </cell>
          <cell r="J33">
            <v>68</v>
          </cell>
          <cell r="K33">
            <v>2</v>
          </cell>
          <cell r="L33">
            <v>20</v>
          </cell>
          <cell r="M33">
            <v>31</v>
          </cell>
          <cell r="N33">
            <v>3</v>
          </cell>
          <cell r="O33">
            <v>4065</v>
          </cell>
          <cell r="P33">
            <v>157.30000000000001</v>
          </cell>
          <cell r="Q33">
            <v>40.6</v>
          </cell>
        </row>
        <row r="35">
          <cell r="F35">
            <v>0</v>
          </cell>
          <cell r="G35">
            <v>1</v>
          </cell>
          <cell r="H35">
            <v>0</v>
          </cell>
          <cell r="I35">
            <v>0</v>
          </cell>
          <cell r="J35">
            <v>1</v>
          </cell>
          <cell r="K35">
            <v>0</v>
          </cell>
          <cell r="L35">
            <v>1</v>
          </cell>
          <cell r="M35">
            <v>2</v>
          </cell>
          <cell r="N35">
            <v>3</v>
          </cell>
          <cell r="O35">
            <v>7.3</v>
          </cell>
          <cell r="P35">
            <v>0</v>
          </cell>
          <cell r="Q35">
            <v>0</v>
          </cell>
        </row>
        <row r="36">
          <cell r="F36">
            <v>7</v>
          </cell>
          <cell r="G36">
            <v>7</v>
          </cell>
          <cell r="H36">
            <v>0</v>
          </cell>
          <cell r="I36">
            <v>5</v>
          </cell>
          <cell r="J36">
            <v>47</v>
          </cell>
          <cell r="K36">
            <v>0</v>
          </cell>
          <cell r="L36">
            <v>7</v>
          </cell>
          <cell r="M36">
            <v>27</v>
          </cell>
          <cell r="N36">
            <v>2</v>
          </cell>
          <cell r="O36">
            <v>74.900000000000006</v>
          </cell>
          <cell r="P36">
            <v>0</v>
          </cell>
          <cell r="Q36">
            <v>0</v>
          </cell>
        </row>
        <row r="37">
          <cell r="F37">
            <v>3</v>
          </cell>
          <cell r="G37">
            <v>1</v>
          </cell>
          <cell r="H37">
            <v>0</v>
          </cell>
          <cell r="I37">
            <v>30</v>
          </cell>
          <cell r="J37">
            <v>1</v>
          </cell>
          <cell r="K37">
            <v>0</v>
          </cell>
          <cell r="L37">
            <v>20</v>
          </cell>
          <cell r="M37">
            <v>1</v>
          </cell>
          <cell r="N37">
            <v>2</v>
          </cell>
          <cell r="O37">
            <v>1854.7</v>
          </cell>
          <cell r="P37">
            <v>10.3</v>
          </cell>
          <cell r="Q37">
            <v>0</v>
          </cell>
        </row>
        <row r="38">
          <cell r="D38">
            <v>1</v>
          </cell>
          <cell r="F38">
            <v>20</v>
          </cell>
          <cell r="G38">
            <v>6</v>
          </cell>
          <cell r="H38">
            <v>1</v>
          </cell>
          <cell r="I38">
            <v>32</v>
          </cell>
          <cell r="J38">
            <v>43</v>
          </cell>
          <cell r="K38">
            <v>1</v>
          </cell>
          <cell r="L38">
            <v>14</v>
          </cell>
          <cell r="M38">
            <v>23</v>
          </cell>
          <cell r="N38">
            <v>2</v>
          </cell>
          <cell r="O38">
            <v>1020.3</v>
          </cell>
          <cell r="P38">
            <v>21.9</v>
          </cell>
          <cell r="Q38">
            <v>0</v>
          </cell>
        </row>
        <row r="39">
          <cell r="F39">
            <v>2</v>
          </cell>
          <cell r="G39">
            <v>8</v>
          </cell>
          <cell r="H39">
            <v>1</v>
          </cell>
          <cell r="I39">
            <v>38</v>
          </cell>
          <cell r="J39">
            <v>77</v>
          </cell>
          <cell r="K39">
            <v>1</v>
          </cell>
          <cell r="L39">
            <v>5</v>
          </cell>
          <cell r="M39">
            <v>32</v>
          </cell>
          <cell r="N39">
            <v>1</v>
          </cell>
          <cell r="O39">
            <v>3335.7</v>
          </cell>
          <cell r="P39">
            <v>86.5</v>
          </cell>
          <cell r="Q39">
            <v>0</v>
          </cell>
        </row>
        <row r="40">
          <cell r="F40">
            <v>11</v>
          </cell>
          <cell r="G40">
            <v>28</v>
          </cell>
          <cell r="H40">
            <v>1</v>
          </cell>
          <cell r="I40">
            <v>16</v>
          </cell>
          <cell r="J40">
            <v>77</v>
          </cell>
          <cell r="K40">
            <v>1</v>
          </cell>
          <cell r="L40">
            <v>11</v>
          </cell>
          <cell r="M40">
            <v>44</v>
          </cell>
          <cell r="N40">
            <v>3</v>
          </cell>
          <cell r="O40">
            <v>1084.2</v>
          </cell>
          <cell r="P40">
            <v>0</v>
          </cell>
          <cell r="Q40">
            <v>0.1</v>
          </cell>
        </row>
        <row r="42">
          <cell r="F42">
            <v>3</v>
          </cell>
          <cell r="G42">
            <v>15</v>
          </cell>
          <cell r="H42">
            <v>0</v>
          </cell>
          <cell r="I42">
            <v>5</v>
          </cell>
          <cell r="J42">
            <v>29</v>
          </cell>
          <cell r="K42">
            <v>0</v>
          </cell>
          <cell r="L42">
            <v>3</v>
          </cell>
          <cell r="M42">
            <v>18</v>
          </cell>
          <cell r="N42">
            <v>3</v>
          </cell>
          <cell r="O42">
            <v>27.5</v>
          </cell>
          <cell r="P42">
            <v>0</v>
          </cell>
          <cell r="Q42">
            <v>66.8</v>
          </cell>
        </row>
        <row r="43">
          <cell r="F43">
            <v>3</v>
          </cell>
          <cell r="G43">
            <v>15</v>
          </cell>
          <cell r="H43">
            <v>0</v>
          </cell>
          <cell r="I43">
            <v>4</v>
          </cell>
          <cell r="J43">
            <v>19</v>
          </cell>
          <cell r="K43">
            <v>0</v>
          </cell>
          <cell r="L43">
            <v>4</v>
          </cell>
          <cell r="M43">
            <v>24</v>
          </cell>
          <cell r="N43">
            <v>2</v>
          </cell>
          <cell r="O43">
            <v>186</v>
          </cell>
          <cell r="P43">
            <v>0</v>
          </cell>
          <cell r="Q43">
            <v>0</v>
          </cell>
        </row>
        <row r="44">
          <cell r="F44">
            <v>4</v>
          </cell>
          <cell r="G44">
            <v>10</v>
          </cell>
          <cell r="H44">
            <v>0</v>
          </cell>
          <cell r="I44">
            <v>5</v>
          </cell>
          <cell r="J44">
            <v>35</v>
          </cell>
          <cell r="K44">
            <v>0</v>
          </cell>
          <cell r="L44">
            <v>8</v>
          </cell>
          <cell r="M44">
            <v>30</v>
          </cell>
          <cell r="N44">
            <v>2</v>
          </cell>
          <cell r="O44">
            <v>77.2</v>
          </cell>
          <cell r="P44">
            <v>0</v>
          </cell>
          <cell r="Q44">
            <v>0</v>
          </cell>
        </row>
        <row r="45">
          <cell r="F45">
            <v>2</v>
          </cell>
          <cell r="G45">
            <v>30</v>
          </cell>
          <cell r="H45">
            <v>0</v>
          </cell>
          <cell r="I45">
            <v>2</v>
          </cell>
          <cell r="J45">
            <v>97</v>
          </cell>
          <cell r="K45">
            <v>0</v>
          </cell>
          <cell r="L45">
            <v>8</v>
          </cell>
          <cell r="M45">
            <v>37</v>
          </cell>
          <cell r="N45">
            <v>1</v>
          </cell>
          <cell r="O45">
            <v>530.70000000000005</v>
          </cell>
          <cell r="P45">
            <v>54</v>
          </cell>
          <cell r="Q45">
            <v>0</v>
          </cell>
        </row>
        <row r="46">
          <cell r="F46">
            <v>3</v>
          </cell>
          <cell r="G46">
            <v>31</v>
          </cell>
          <cell r="H46">
            <v>0</v>
          </cell>
          <cell r="I46">
            <v>1</v>
          </cell>
          <cell r="J46">
            <v>48</v>
          </cell>
          <cell r="K46">
            <v>0</v>
          </cell>
          <cell r="L46">
            <v>3</v>
          </cell>
          <cell r="M46">
            <v>48</v>
          </cell>
          <cell r="N46">
            <v>1</v>
          </cell>
          <cell r="O46">
            <v>77.5</v>
          </cell>
          <cell r="P46">
            <v>3</v>
          </cell>
          <cell r="Q46">
            <v>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0</v>
          </cell>
        </row>
        <row r="51">
          <cell r="D51">
            <v>1</v>
          </cell>
        </row>
      </sheetData>
      <sheetData sheetId="2" refreshError="1"/>
      <sheetData sheetId="3" refreshError="1"/>
      <sheetData sheetId="4">
        <row r="9">
          <cell r="B9">
            <v>721.8</v>
          </cell>
        </row>
      </sheetData>
      <sheetData sheetId="5" refreshError="1"/>
      <sheetData sheetId="6">
        <row r="6">
          <cell r="B6">
            <v>3406.4</v>
          </cell>
        </row>
      </sheetData>
      <sheetData sheetId="7">
        <row r="6">
          <cell r="B6">
            <v>43.7</v>
          </cell>
        </row>
      </sheetData>
      <sheetData sheetId="8">
        <row r="6">
          <cell r="B6">
            <v>3362.2</v>
          </cell>
        </row>
      </sheetData>
      <sheetData sheetId="9">
        <row r="6">
          <cell r="B6">
            <v>0.5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yo1"/>
      <sheetName val="hyo2"/>
      <sheetName val="hyo3"/>
      <sheetName val="hyo4"/>
      <sheetName val="hyo5"/>
      <sheetName val="hyo6"/>
      <sheetName val="hyo7"/>
      <sheetName val="hyo8"/>
      <sheetName val="hyo91"/>
      <sheetName val="hyo92"/>
      <sheetName val="hyo10"/>
      <sheetName val="hyo11"/>
      <sheetName val="hyo11 (20210320bak)"/>
      <sheetName val="hyo12"/>
      <sheetName val="hyo12 (20210319bak)"/>
      <sheetName val="hyo13"/>
      <sheetName val="hyo13 (20210319bak)"/>
      <sheetName val="hyo14"/>
      <sheetName val="hyo15"/>
      <sheetName val="hyo16"/>
      <sheetName val="hyo17"/>
      <sheetName val="hyo18"/>
      <sheetName val="hyo19"/>
      <sheetName val="hyo20"/>
      <sheetName val="hyo21"/>
      <sheetName val="hyo22"/>
      <sheetName val="hyo23"/>
      <sheetName val="hyo24"/>
      <sheetName val="hyo25"/>
      <sheetName val="hyo26"/>
      <sheetName val="hyo26 (20210401bak)"/>
      <sheetName val="hyo27"/>
      <sheetName val="hyo27 (20210401bak)"/>
      <sheetName val="hyo28"/>
      <sheetName val="hyo28 (20210401bak)"/>
      <sheetName val="hyo29"/>
      <sheetName val="hyo29-1"/>
      <sheetName val="hyo29-2"/>
      <sheetName val="hyo29-3"/>
      <sheetName val="hyo29 (20210401bak)"/>
      <sheetName val="hyo30"/>
      <sheetName val="hyo30 (20210402bak)"/>
      <sheetName val="hyo31"/>
      <sheetName val="hyo31-1"/>
      <sheetName val="hyo31-2"/>
      <sheetName val="hyo31 (20210407bak)"/>
      <sheetName val="hyo32"/>
      <sheetName val="hyo32-1"/>
      <sheetName val="hyo32-2"/>
      <sheetName val="hyo32 (20210408bak)"/>
      <sheetName val="hyo33"/>
      <sheetName val="hyo33 (20210408bak)"/>
      <sheetName val="hyo34"/>
      <sheetName val="hyo34-1"/>
      <sheetName val="hyo34-2"/>
      <sheetName val="hyo34-3"/>
      <sheetName val="hyo34 (20210408bak)"/>
      <sheetName val="hyo35"/>
      <sheetName val="hyo35 (20210408bak)"/>
      <sheetName val="hyo36"/>
      <sheetName val="hyo36_new"/>
      <sheetName val="hyo36 (20210408bak)"/>
      <sheetName val="hyo37"/>
      <sheetName val="hyo37 (20210408bak)"/>
      <sheetName val="hyo38"/>
      <sheetName val="hyo38 (20210409bak)"/>
      <sheetName val="hyo39"/>
      <sheetName val="hyo39 (20210409bak)"/>
      <sheetName val="hyo40"/>
      <sheetName val="hyo40 (20210409bak)"/>
      <sheetName val="hyo41"/>
      <sheetName val="hyo41 (20210409bak)"/>
      <sheetName val="hyo42"/>
      <sheetName val="hyo42 (20210409bak)"/>
      <sheetName val="hyo43"/>
      <sheetName val="hyo44"/>
      <sheetName val="hyo44_New"/>
      <sheetName val="hyo44 (20210409bak)"/>
      <sheetName val="hyo45"/>
      <sheetName val="hyo45_New"/>
      <sheetName val="hyo45 (20210409bak)"/>
      <sheetName val="hyo46"/>
      <sheetName val="hyo46_New"/>
      <sheetName val="hyo46 (20210409bak)"/>
      <sheetName val="hyo47"/>
      <sheetName val="hyo47_New"/>
      <sheetName val="hyo48"/>
      <sheetName val="hyo48 (20210412bak)"/>
      <sheetName val="hyo49"/>
      <sheetName val="hyo50"/>
      <sheetName val="hyo50format"/>
      <sheetName val="hyo51_1"/>
      <sheetName val="hyo51_2"/>
      <sheetName val="hyo51_3"/>
      <sheetName val="hyo49format"/>
      <sheetName val="okd_hyo50format"/>
      <sheetName val="oldhyo4"/>
      <sheetName val="oldhyo5"/>
      <sheetName val="oldhyo6"/>
      <sheetName val="old_hyo10"/>
      <sheetName val="old_hyo11"/>
      <sheetName val="old_hyo13"/>
      <sheetName val="old_hyo30"/>
      <sheetName val="oldhyo12"/>
    </sheetNames>
    <sheetDataSet>
      <sheetData sheetId="0" refreshError="1"/>
      <sheetData sheetId="1">
        <row r="7">
          <cell r="U7">
            <v>0</v>
          </cell>
          <cell r="Z7">
            <v>0</v>
          </cell>
        </row>
        <row r="61">
          <cell r="Q61">
            <v>0</v>
          </cell>
          <cell r="Y61">
            <v>0</v>
          </cell>
          <cell r="Z61">
            <v>0</v>
          </cell>
          <cell r="AA61">
            <v>0</v>
          </cell>
          <cell r="AD6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>
        <row r="11">
          <cell r="B11">
            <v>7361.3509999999997</v>
          </cell>
          <cell r="D11">
            <v>34.552</v>
          </cell>
          <cell r="H11">
            <v>40.453000000000003</v>
          </cell>
        </row>
        <row r="12">
          <cell r="B12">
            <v>38034.235999999997</v>
          </cell>
          <cell r="D12">
            <v>373.23500000000001</v>
          </cell>
          <cell r="H12">
            <v>1506.691</v>
          </cell>
        </row>
        <row r="13">
          <cell r="B13">
            <v>49417.417000000001</v>
          </cell>
          <cell r="D13">
            <v>3081.5059999999999</v>
          </cell>
          <cell r="H13">
            <v>331.779</v>
          </cell>
        </row>
        <row r="14">
          <cell r="B14">
            <v>61525.756000000001</v>
          </cell>
          <cell r="D14">
            <v>708.61300000000006</v>
          </cell>
          <cell r="H14">
            <v>163.387</v>
          </cell>
        </row>
        <row r="15">
          <cell r="B15">
            <v>774.22699999999998</v>
          </cell>
          <cell r="D15">
            <v>595.75599999999997</v>
          </cell>
          <cell r="H15">
            <v>13.345000000000001</v>
          </cell>
        </row>
        <row r="16">
          <cell r="B16">
            <v>680.22500000000002</v>
          </cell>
          <cell r="D16">
            <v>4.8029999999999999</v>
          </cell>
          <cell r="H16">
            <v>1344.7439999999999</v>
          </cell>
        </row>
        <row r="17">
          <cell r="B17">
            <v>6179.8879999999999</v>
          </cell>
          <cell r="D17">
            <v>82.332999999999998</v>
          </cell>
          <cell r="H17">
            <v>461.988</v>
          </cell>
        </row>
        <row r="18">
          <cell r="B18">
            <v>702.47299999999996</v>
          </cell>
          <cell r="D18">
            <v>8.4</v>
          </cell>
          <cell r="H18">
            <v>217.57599999999999</v>
          </cell>
        </row>
        <row r="19">
          <cell r="B19">
            <v>1186.2380000000001</v>
          </cell>
          <cell r="D19">
            <v>7.7229999999999999</v>
          </cell>
          <cell r="H19">
            <v>713.89</v>
          </cell>
        </row>
        <row r="20">
          <cell r="B20">
            <v>798.16499999999996</v>
          </cell>
          <cell r="D20">
            <v>0</v>
          </cell>
          <cell r="H20">
            <v>8.1</v>
          </cell>
        </row>
        <row r="21">
          <cell r="B21">
            <v>0</v>
          </cell>
          <cell r="D21">
            <v>0</v>
          </cell>
          <cell r="H21">
            <v>0</v>
          </cell>
        </row>
        <row r="22">
          <cell r="B22">
            <v>2.3260000000000001</v>
          </cell>
          <cell r="D22">
            <v>0</v>
          </cell>
          <cell r="H22">
            <v>2.6549999999999998</v>
          </cell>
        </row>
        <row r="23">
          <cell r="B23">
            <v>782.48900000000003</v>
          </cell>
          <cell r="D23">
            <v>45.168999999999997</v>
          </cell>
          <cell r="H23">
            <v>410.51299999999998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34">
          <cell r="M34" t="str">
            <v>平成12年</v>
          </cell>
        </row>
      </sheetData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>
        <row r="118">
          <cell r="A118" t="str">
            <v>平成12年</v>
          </cell>
        </row>
      </sheetData>
      <sheetData sheetId="47" refreshError="1"/>
      <sheetData sheetId="48" refreshError="1"/>
      <sheetData sheetId="49" refreshError="1"/>
      <sheetData sheetId="50" refreshError="1"/>
      <sheetData sheetId="51" refreshError="1"/>
      <sheetData sheetId="52">
        <row r="33">
          <cell r="M33" t="str">
            <v>平成12年</v>
          </cell>
        </row>
      </sheetData>
      <sheetData sheetId="53" refreshError="1"/>
      <sheetData sheetId="54" refreshError="1"/>
      <sheetData sheetId="55" refreshError="1"/>
      <sheetData sheetId="56" refreshError="1"/>
      <sheetData sheetId="57">
        <row r="13">
          <cell r="Y13">
            <v>0.876</v>
          </cell>
        </row>
        <row r="14">
          <cell r="Y14">
            <v>0.88700000000000001</v>
          </cell>
        </row>
        <row r="15">
          <cell r="Y15">
            <v>0.89900000000000002</v>
          </cell>
        </row>
        <row r="16">
          <cell r="Y16">
            <v>0.91400000000000003</v>
          </cell>
        </row>
        <row r="17">
          <cell r="Y17">
            <v>0.92400000000000004</v>
          </cell>
        </row>
        <row r="18">
          <cell r="Y18">
            <v>0.93500000000000005</v>
          </cell>
        </row>
        <row r="19">
          <cell r="Y19">
            <v>0.94299999999999995</v>
          </cell>
        </row>
        <row r="20">
          <cell r="Y20">
            <v>0.95</v>
          </cell>
        </row>
        <row r="21">
          <cell r="Y21">
            <v>0.95899999999999996</v>
          </cell>
        </row>
        <row r="22">
          <cell r="Y22">
            <v>0.96399999999999997</v>
          </cell>
        </row>
        <row r="23">
          <cell r="Y23">
            <v>0.98299999999999998</v>
          </cell>
        </row>
        <row r="24">
          <cell r="Y24">
            <v>1</v>
          </cell>
        </row>
        <row r="25">
          <cell r="Y25">
            <v>1.008</v>
          </cell>
        </row>
        <row r="26">
          <cell r="Y26">
            <v>1.0109999999999999</v>
          </cell>
        </row>
        <row r="27">
          <cell r="Y27">
            <v>0.99399999999999999</v>
          </cell>
        </row>
        <row r="28">
          <cell r="Y28">
            <v>0.97299999999999998</v>
          </cell>
        </row>
        <row r="29">
          <cell r="Y29">
            <v>0.97</v>
          </cell>
        </row>
        <row r="30">
          <cell r="Y30">
            <v>0.97299999999999998</v>
          </cell>
        </row>
        <row r="31">
          <cell r="Y31">
            <v>0.97399999999999998</v>
          </cell>
        </row>
        <row r="32">
          <cell r="Y32">
            <v>0.96399999999999997</v>
          </cell>
        </row>
      </sheetData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/>
      <sheetData sheetId="101" refreshError="1"/>
      <sheetData sheetId="102" refreshError="1"/>
      <sheetData sheetId="10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査定集計表(財務省報告)"/>
    </sheetNames>
    <sheetDataSet>
      <sheetData sheetId="0">
        <row r="5">
          <cell r="H5" t="str">
            <v>被　　害</v>
          </cell>
          <cell r="J5" t="str">
            <v>災　害　名</v>
          </cell>
          <cell r="K5" t="str">
            <v>発生月日</v>
          </cell>
          <cell r="N5" t="str">
            <v>申　　　請</v>
          </cell>
          <cell r="R5" t="str">
            <v>査　　　定</v>
          </cell>
        </row>
        <row r="6">
          <cell r="H6" t="str">
            <v>箇所数</v>
          </cell>
          <cell r="I6" t="str">
            <v>被害額</v>
          </cell>
          <cell r="N6" t="str">
            <v>箇所数</v>
          </cell>
          <cell r="O6" t="str">
            <v>工事費</v>
          </cell>
          <cell r="P6" t="str">
            <v>内未成
内転属</v>
          </cell>
          <cell r="Q6" t="str">
            <v>当年災分</v>
          </cell>
          <cell r="R6" t="str">
            <v>箇所数</v>
          </cell>
          <cell r="S6" t="str">
            <v>工事費</v>
          </cell>
          <cell r="T6" t="str">
            <v>内未成
内転属</v>
          </cell>
          <cell r="U6" t="str">
            <v>当年災分</v>
          </cell>
        </row>
        <row r="8">
          <cell r="H8">
            <v>1</v>
          </cell>
          <cell r="I8">
            <v>3780</v>
          </cell>
          <cell r="J8" t="str">
            <v>冬季風浪災害</v>
          </cell>
          <cell r="N8">
            <v>1</v>
          </cell>
          <cell r="O8">
            <v>3780</v>
          </cell>
          <cell r="Q8">
            <v>3780</v>
          </cell>
          <cell r="R8">
            <v>1</v>
          </cell>
          <cell r="S8">
            <v>3287</v>
          </cell>
          <cell r="U8">
            <v>3287</v>
          </cell>
        </row>
        <row r="9">
          <cell r="H9">
            <v>1</v>
          </cell>
          <cell r="I9">
            <v>12584</v>
          </cell>
          <cell r="J9" t="str">
            <v>６月梅雨前線豪雨災害</v>
          </cell>
          <cell r="N9">
            <v>1</v>
          </cell>
          <cell r="O9">
            <v>12680</v>
          </cell>
          <cell r="Q9">
            <v>12680</v>
          </cell>
          <cell r="R9">
            <v>1</v>
          </cell>
          <cell r="S9">
            <v>11095</v>
          </cell>
          <cell r="U9">
            <v>11095</v>
          </cell>
        </row>
        <row r="10">
          <cell r="H10">
            <v>1</v>
          </cell>
          <cell r="I10">
            <v>249756</v>
          </cell>
          <cell r="J10" t="str">
            <v>冬季風浪災害</v>
          </cell>
          <cell r="N10">
            <v>1</v>
          </cell>
          <cell r="O10">
            <v>249756</v>
          </cell>
          <cell r="Q10">
            <v>249756</v>
          </cell>
          <cell r="R10">
            <v>1</v>
          </cell>
          <cell r="S10">
            <v>207316</v>
          </cell>
          <cell r="U10">
            <v>207316</v>
          </cell>
        </row>
        <row r="11">
          <cell r="H11">
            <v>1</v>
          </cell>
          <cell r="I11">
            <v>396189</v>
          </cell>
          <cell r="J11" t="str">
            <v>冬季風浪災害</v>
          </cell>
          <cell r="N11">
            <v>1</v>
          </cell>
          <cell r="O11">
            <v>396189</v>
          </cell>
          <cell r="Q11">
            <v>396189</v>
          </cell>
          <cell r="R11">
            <v>1</v>
          </cell>
          <cell r="S11">
            <v>387406</v>
          </cell>
          <cell r="U11">
            <v>387406</v>
          </cell>
        </row>
        <row r="12">
          <cell r="H12">
            <v>1</v>
          </cell>
          <cell r="I12">
            <v>332109</v>
          </cell>
          <cell r="J12" t="str">
            <v>冬季風浪災害</v>
          </cell>
          <cell r="N12">
            <v>1</v>
          </cell>
          <cell r="O12">
            <v>332109</v>
          </cell>
          <cell r="Q12">
            <v>332109</v>
          </cell>
          <cell r="R12">
            <v>1</v>
          </cell>
          <cell r="S12">
            <v>179978</v>
          </cell>
          <cell r="U12">
            <v>179978</v>
          </cell>
        </row>
        <row r="13">
          <cell r="H13">
            <v>1</v>
          </cell>
          <cell r="I13">
            <v>13098</v>
          </cell>
          <cell r="J13" t="str">
            <v>岩手・宮城内陸地震</v>
          </cell>
          <cell r="N13">
            <v>1</v>
          </cell>
          <cell r="O13">
            <v>13098</v>
          </cell>
          <cell r="Q13">
            <v>13098</v>
          </cell>
          <cell r="R13">
            <v>1</v>
          </cell>
          <cell r="S13">
            <v>13098</v>
          </cell>
          <cell r="U13">
            <v>13098</v>
          </cell>
        </row>
        <row r="14">
          <cell r="H14">
            <v>1</v>
          </cell>
          <cell r="I14">
            <v>25816</v>
          </cell>
          <cell r="J14" t="str">
            <v>岩手・宮城内陸地震</v>
          </cell>
          <cell r="N14">
            <v>1</v>
          </cell>
          <cell r="O14">
            <v>25816</v>
          </cell>
          <cell r="Q14">
            <v>25816</v>
          </cell>
          <cell r="R14">
            <v>1</v>
          </cell>
          <cell r="S14">
            <v>20065</v>
          </cell>
          <cell r="U14">
            <v>20065</v>
          </cell>
        </row>
        <row r="15">
          <cell r="H15">
            <v>1</v>
          </cell>
          <cell r="I15">
            <v>19341</v>
          </cell>
          <cell r="J15" t="str">
            <v>岩手・宮城内陸地震</v>
          </cell>
          <cell r="N15">
            <v>1</v>
          </cell>
          <cell r="O15">
            <v>19341</v>
          </cell>
          <cell r="Q15">
            <v>19341</v>
          </cell>
          <cell r="R15">
            <v>1</v>
          </cell>
          <cell r="S15">
            <v>5348</v>
          </cell>
          <cell r="U15">
            <v>5348</v>
          </cell>
        </row>
        <row r="16">
          <cell r="H16">
            <v>1</v>
          </cell>
          <cell r="I16">
            <v>36957</v>
          </cell>
          <cell r="J16" t="str">
            <v>岩手・宮城内陸地震</v>
          </cell>
          <cell r="N16">
            <v>1</v>
          </cell>
          <cell r="O16">
            <v>36957</v>
          </cell>
          <cell r="Q16">
            <v>36957</v>
          </cell>
          <cell r="R16">
            <v>1</v>
          </cell>
          <cell r="S16">
            <v>36957</v>
          </cell>
          <cell r="U16">
            <v>36957</v>
          </cell>
        </row>
        <row r="17">
          <cell r="H17">
            <v>1</v>
          </cell>
          <cell r="I17">
            <v>7695</v>
          </cell>
          <cell r="J17" t="str">
            <v>岩手・宮城内陸地震</v>
          </cell>
          <cell r="N17">
            <v>1</v>
          </cell>
          <cell r="O17">
            <v>7695</v>
          </cell>
          <cell r="Q17">
            <v>7695</v>
          </cell>
          <cell r="R17">
            <v>1</v>
          </cell>
          <cell r="S17">
            <v>6936</v>
          </cell>
          <cell r="U17">
            <v>6936</v>
          </cell>
        </row>
        <row r="18">
          <cell r="H18">
            <v>1</v>
          </cell>
          <cell r="I18">
            <v>9273</v>
          </cell>
          <cell r="J18" t="str">
            <v>岩手・宮城内陸地震</v>
          </cell>
          <cell r="N18">
            <v>1</v>
          </cell>
          <cell r="O18">
            <v>9273</v>
          </cell>
          <cell r="Q18">
            <v>9273</v>
          </cell>
          <cell r="R18">
            <v>1</v>
          </cell>
          <cell r="S18">
            <v>5840</v>
          </cell>
          <cell r="U18">
            <v>5840</v>
          </cell>
        </row>
        <row r="19">
          <cell r="H19">
            <v>1</v>
          </cell>
          <cell r="I19">
            <v>6809</v>
          </cell>
          <cell r="J19" t="str">
            <v>岩手・宮城内陸地震</v>
          </cell>
          <cell r="N19">
            <v>1</v>
          </cell>
          <cell r="O19">
            <v>6809</v>
          </cell>
          <cell r="Q19">
            <v>6809</v>
          </cell>
          <cell r="R19">
            <v>1</v>
          </cell>
          <cell r="S19">
            <v>6504</v>
          </cell>
          <cell r="U19">
            <v>6504</v>
          </cell>
        </row>
        <row r="20">
          <cell r="H20">
            <v>1</v>
          </cell>
          <cell r="I20">
            <v>19272</v>
          </cell>
          <cell r="J20" t="str">
            <v>岩手・宮城内陸地震</v>
          </cell>
          <cell r="N20">
            <v>1</v>
          </cell>
          <cell r="O20">
            <v>19272</v>
          </cell>
          <cell r="Q20">
            <v>19272</v>
          </cell>
          <cell r="R20">
            <v>1</v>
          </cell>
          <cell r="S20">
            <v>16328</v>
          </cell>
          <cell r="U20">
            <v>16328</v>
          </cell>
        </row>
        <row r="21">
          <cell r="H21">
            <v>1</v>
          </cell>
          <cell r="I21">
            <v>15203</v>
          </cell>
          <cell r="J21" t="str">
            <v>岩手・宮城内陸地震</v>
          </cell>
          <cell r="N21">
            <v>1</v>
          </cell>
          <cell r="O21">
            <v>15203</v>
          </cell>
          <cell r="Q21">
            <v>15203</v>
          </cell>
          <cell r="R21">
            <v>1</v>
          </cell>
          <cell r="S21">
            <v>10569</v>
          </cell>
          <cell r="U21">
            <v>10569</v>
          </cell>
        </row>
        <row r="22">
          <cell r="H22">
            <v>1</v>
          </cell>
          <cell r="I22">
            <v>15186</v>
          </cell>
          <cell r="J22" t="str">
            <v>岩手・宮城内陸地震</v>
          </cell>
          <cell r="N22">
            <v>1</v>
          </cell>
          <cell r="O22">
            <v>15186</v>
          </cell>
          <cell r="Q22">
            <v>15186</v>
          </cell>
          <cell r="R22">
            <v>1</v>
          </cell>
          <cell r="S22">
            <v>9018</v>
          </cell>
          <cell r="U22">
            <v>9018</v>
          </cell>
        </row>
        <row r="23">
          <cell r="H23">
            <v>1</v>
          </cell>
          <cell r="I23">
            <v>75462</v>
          </cell>
          <cell r="J23" t="str">
            <v>梅雨前線豪雨</v>
          </cell>
          <cell r="N23">
            <v>1</v>
          </cell>
          <cell r="O23">
            <v>75462</v>
          </cell>
          <cell r="Q23">
            <v>75462</v>
          </cell>
          <cell r="R23">
            <v>1</v>
          </cell>
          <cell r="S23">
            <v>72905</v>
          </cell>
          <cell r="U23">
            <v>72905</v>
          </cell>
        </row>
        <row r="24">
          <cell r="H24">
            <v>1</v>
          </cell>
          <cell r="I24">
            <v>5000</v>
          </cell>
          <cell r="J24" t="str">
            <v>岩手県沿岸北部地震</v>
          </cell>
          <cell r="N24">
            <v>1</v>
          </cell>
          <cell r="O24">
            <v>4146</v>
          </cell>
          <cell r="Q24">
            <v>4146</v>
          </cell>
          <cell r="R24">
            <v>1</v>
          </cell>
          <cell r="S24">
            <v>4146</v>
          </cell>
          <cell r="U24">
            <v>4146</v>
          </cell>
        </row>
        <row r="25">
          <cell r="H25">
            <v>1</v>
          </cell>
          <cell r="I25">
            <v>12900</v>
          </cell>
          <cell r="J25" t="str">
            <v>９月豪雨災</v>
          </cell>
          <cell r="N25">
            <v>1</v>
          </cell>
          <cell r="O25">
            <v>12707</v>
          </cell>
          <cell r="Q25">
            <v>12707</v>
          </cell>
          <cell r="R25">
            <v>1</v>
          </cell>
          <cell r="S25">
            <v>12669</v>
          </cell>
          <cell r="U25">
            <v>12669</v>
          </cell>
        </row>
        <row r="26">
          <cell r="H26">
            <v>1</v>
          </cell>
          <cell r="I26">
            <v>14100</v>
          </cell>
          <cell r="J26" t="str">
            <v>９月豪雨災</v>
          </cell>
          <cell r="N26">
            <v>1</v>
          </cell>
          <cell r="O26">
            <v>11375</v>
          </cell>
          <cell r="Q26">
            <v>11375</v>
          </cell>
          <cell r="R26">
            <v>1</v>
          </cell>
          <cell r="S26">
            <v>11343</v>
          </cell>
          <cell r="U26">
            <v>11343</v>
          </cell>
        </row>
        <row r="27">
          <cell r="H27">
            <v>1</v>
          </cell>
          <cell r="I27">
            <v>40000</v>
          </cell>
          <cell r="J27" t="str">
            <v>９月豪雨災</v>
          </cell>
          <cell r="N27">
            <v>1</v>
          </cell>
          <cell r="O27">
            <v>39994</v>
          </cell>
          <cell r="Q27">
            <v>39994</v>
          </cell>
          <cell r="R27">
            <v>1</v>
          </cell>
          <cell r="S27">
            <v>35831</v>
          </cell>
          <cell r="U27">
            <v>35831</v>
          </cell>
        </row>
        <row r="28">
          <cell r="H28">
            <v>1</v>
          </cell>
          <cell r="I28">
            <v>8500</v>
          </cell>
          <cell r="J28" t="str">
            <v>９月豪雨災</v>
          </cell>
          <cell r="N28">
            <v>1</v>
          </cell>
          <cell r="O28">
            <v>6190</v>
          </cell>
          <cell r="Q28">
            <v>6190</v>
          </cell>
          <cell r="R28">
            <v>1</v>
          </cell>
          <cell r="S28">
            <v>5902</v>
          </cell>
          <cell r="U28">
            <v>5902</v>
          </cell>
        </row>
        <row r="29">
          <cell r="H29">
            <v>1</v>
          </cell>
          <cell r="I29">
            <v>45295</v>
          </cell>
          <cell r="J29" t="str">
            <v>７月豪雨災害</v>
          </cell>
          <cell r="N29">
            <v>1</v>
          </cell>
          <cell r="O29">
            <v>45295</v>
          </cell>
          <cell r="Q29">
            <v>45295</v>
          </cell>
          <cell r="R29">
            <v>1</v>
          </cell>
          <cell r="S29">
            <v>45295</v>
          </cell>
          <cell r="U29">
            <v>45295</v>
          </cell>
        </row>
        <row r="30">
          <cell r="H30">
            <v>1</v>
          </cell>
          <cell r="I30">
            <v>101803</v>
          </cell>
          <cell r="J30" t="str">
            <v>８月豪雨災</v>
          </cell>
          <cell r="N30">
            <v>1</v>
          </cell>
          <cell r="O30">
            <v>101803</v>
          </cell>
          <cell r="Q30">
            <v>101803</v>
          </cell>
          <cell r="R30">
            <v>1</v>
          </cell>
          <cell r="S30">
            <v>87745</v>
          </cell>
          <cell r="U30">
            <v>87745</v>
          </cell>
        </row>
        <row r="31">
          <cell r="H31">
            <v>1</v>
          </cell>
          <cell r="I31">
            <v>71725</v>
          </cell>
          <cell r="J31" t="str">
            <v>９月豪雨災</v>
          </cell>
          <cell r="N31">
            <v>1</v>
          </cell>
          <cell r="O31">
            <v>71725</v>
          </cell>
          <cell r="Q31">
            <v>71725</v>
          </cell>
          <cell r="R31">
            <v>1</v>
          </cell>
          <cell r="S31">
            <v>71725</v>
          </cell>
          <cell r="U31">
            <v>71725</v>
          </cell>
        </row>
        <row r="32">
          <cell r="H32">
            <v>1</v>
          </cell>
          <cell r="I32">
            <v>28629</v>
          </cell>
          <cell r="J32" t="str">
            <v>９月豪雨災</v>
          </cell>
          <cell r="N32">
            <v>1</v>
          </cell>
          <cell r="O32">
            <v>28629</v>
          </cell>
          <cell r="Q32">
            <v>28629</v>
          </cell>
          <cell r="R32">
            <v>1</v>
          </cell>
          <cell r="S32">
            <v>23683</v>
          </cell>
          <cell r="U32">
            <v>23683</v>
          </cell>
        </row>
        <row r="33">
          <cell r="H33">
            <v>1</v>
          </cell>
          <cell r="I33">
            <v>20000</v>
          </cell>
          <cell r="J33" t="str">
            <v>台風１３号災害</v>
          </cell>
          <cell r="N33">
            <v>1</v>
          </cell>
          <cell r="O33">
            <v>16405</v>
          </cell>
          <cell r="Q33">
            <v>16405</v>
          </cell>
          <cell r="R33">
            <v>1</v>
          </cell>
          <cell r="S33">
            <v>16122</v>
          </cell>
          <cell r="U33">
            <v>16122</v>
          </cell>
        </row>
        <row r="34">
          <cell r="H34">
            <v>1</v>
          </cell>
          <cell r="I34">
            <v>10500</v>
          </cell>
          <cell r="J34" t="str">
            <v>台風１３号災害</v>
          </cell>
          <cell r="N34">
            <v>1</v>
          </cell>
          <cell r="O34">
            <v>9963</v>
          </cell>
          <cell r="Q34">
            <v>9963</v>
          </cell>
          <cell r="R34">
            <v>1</v>
          </cell>
          <cell r="S34">
            <v>9948</v>
          </cell>
          <cell r="U34">
            <v>9948</v>
          </cell>
        </row>
        <row r="35">
          <cell r="H35">
            <v>1</v>
          </cell>
          <cell r="I35">
            <v>2100</v>
          </cell>
          <cell r="J35" t="str">
            <v>台風１３号災害</v>
          </cell>
          <cell r="N35">
            <v>1</v>
          </cell>
          <cell r="O35">
            <v>1914</v>
          </cell>
          <cell r="Q35">
            <v>1914</v>
          </cell>
          <cell r="R35">
            <v>1</v>
          </cell>
          <cell r="S35">
            <v>1908</v>
          </cell>
          <cell r="U35">
            <v>1908</v>
          </cell>
        </row>
        <row r="36">
          <cell r="H36">
            <v>1</v>
          </cell>
          <cell r="I36">
            <v>17500</v>
          </cell>
          <cell r="J36" t="str">
            <v>台風１３号災害</v>
          </cell>
          <cell r="N36">
            <v>1</v>
          </cell>
          <cell r="O36">
            <v>10988</v>
          </cell>
          <cell r="Q36">
            <v>10988</v>
          </cell>
          <cell r="R36">
            <v>1</v>
          </cell>
          <cell r="S36">
            <v>10057</v>
          </cell>
          <cell r="U36">
            <v>10057</v>
          </cell>
        </row>
        <row r="37">
          <cell r="H37">
            <v>1</v>
          </cell>
          <cell r="I37">
            <v>23100</v>
          </cell>
          <cell r="J37" t="str">
            <v>台風１３号災害</v>
          </cell>
          <cell r="N37">
            <v>1</v>
          </cell>
          <cell r="O37">
            <v>9192</v>
          </cell>
          <cell r="Q37">
            <v>9192</v>
          </cell>
          <cell r="R37">
            <v>1</v>
          </cell>
          <cell r="S37">
            <v>9192</v>
          </cell>
          <cell r="U37">
            <v>9192</v>
          </cell>
        </row>
        <row r="38">
          <cell r="H38">
            <v>1</v>
          </cell>
          <cell r="I38">
            <v>1700</v>
          </cell>
          <cell r="J38" t="str">
            <v>台風１３号災害</v>
          </cell>
          <cell r="N38">
            <v>1</v>
          </cell>
          <cell r="O38">
            <v>1352</v>
          </cell>
          <cell r="Q38">
            <v>1352</v>
          </cell>
          <cell r="R38">
            <v>1</v>
          </cell>
          <cell r="S38">
            <v>1352</v>
          </cell>
          <cell r="U38">
            <v>1352</v>
          </cell>
        </row>
        <row r="39">
          <cell r="H39">
            <v>1</v>
          </cell>
          <cell r="I39">
            <v>22100</v>
          </cell>
          <cell r="J39" t="str">
            <v>台風１３号災害</v>
          </cell>
          <cell r="N39">
            <v>1</v>
          </cell>
          <cell r="O39">
            <v>12646</v>
          </cell>
          <cell r="Q39">
            <v>12646</v>
          </cell>
          <cell r="R39">
            <v>1</v>
          </cell>
          <cell r="S39">
            <v>12518</v>
          </cell>
          <cell r="U39">
            <v>12518</v>
          </cell>
        </row>
        <row r="40">
          <cell r="H40">
            <v>1</v>
          </cell>
          <cell r="I40">
            <v>4959</v>
          </cell>
          <cell r="J40" t="str">
            <v>台風１３号災害</v>
          </cell>
          <cell r="N40">
            <v>1</v>
          </cell>
          <cell r="O40">
            <v>4959</v>
          </cell>
          <cell r="Q40">
            <v>4959</v>
          </cell>
          <cell r="R40">
            <v>1</v>
          </cell>
          <cell r="S40">
            <v>4959</v>
          </cell>
          <cell r="U40">
            <v>4959</v>
          </cell>
        </row>
        <row r="41">
          <cell r="H41">
            <v>1</v>
          </cell>
          <cell r="I41">
            <v>177416</v>
          </cell>
          <cell r="J41" t="str">
            <v>冬季風浪災害</v>
          </cell>
          <cell r="N41">
            <v>1</v>
          </cell>
          <cell r="O41">
            <v>177416</v>
          </cell>
          <cell r="Q41">
            <v>177416</v>
          </cell>
          <cell r="R41">
            <v>1</v>
          </cell>
          <cell r="S41">
            <v>162078</v>
          </cell>
          <cell r="U41">
            <v>162078</v>
          </cell>
        </row>
        <row r="43">
          <cell r="H43">
            <v>34</v>
          </cell>
          <cell r="I43">
            <v>1845857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34</v>
          </cell>
          <cell r="O43">
            <v>1805325</v>
          </cell>
          <cell r="P43">
            <v>0</v>
          </cell>
          <cell r="Q43">
            <v>1805325</v>
          </cell>
          <cell r="R43">
            <v>34</v>
          </cell>
          <cell r="S43">
            <v>1519123</v>
          </cell>
          <cell r="T43">
            <v>0</v>
          </cell>
          <cell r="U43">
            <v>1519123</v>
          </cell>
        </row>
        <row r="44">
          <cell r="H44">
            <v>1</v>
          </cell>
          <cell r="I44">
            <v>400000</v>
          </cell>
          <cell r="J44" t="str">
            <v>３月地すべり災害</v>
          </cell>
          <cell r="N44">
            <v>1</v>
          </cell>
          <cell r="O44">
            <v>348610</v>
          </cell>
          <cell r="Q44">
            <v>348610</v>
          </cell>
          <cell r="R44">
            <v>1</v>
          </cell>
          <cell r="S44">
            <v>323024</v>
          </cell>
          <cell r="U44">
            <v>323024</v>
          </cell>
        </row>
        <row r="45">
          <cell r="H45">
            <v>1</v>
          </cell>
          <cell r="I45">
            <v>8746</v>
          </cell>
          <cell r="J45" t="str">
            <v>岩手・宮城内陸地震</v>
          </cell>
          <cell r="N45">
            <v>1</v>
          </cell>
          <cell r="O45">
            <v>8746</v>
          </cell>
          <cell r="Q45">
            <v>8746</v>
          </cell>
          <cell r="R45">
            <v>1</v>
          </cell>
          <cell r="S45">
            <v>8723</v>
          </cell>
          <cell r="U45">
            <v>8723</v>
          </cell>
        </row>
        <row r="46">
          <cell r="H46">
            <v>1</v>
          </cell>
          <cell r="I46">
            <v>4502</v>
          </cell>
          <cell r="J46" t="str">
            <v>岩手・宮城内陸地震</v>
          </cell>
          <cell r="N46">
            <v>1</v>
          </cell>
          <cell r="O46">
            <v>4502</v>
          </cell>
          <cell r="Q46">
            <v>4502</v>
          </cell>
          <cell r="R46">
            <v>1</v>
          </cell>
          <cell r="S46">
            <v>3673</v>
          </cell>
          <cell r="U46">
            <v>3673</v>
          </cell>
        </row>
        <row r="47">
          <cell r="H47">
            <v>1</v>
          </cell>
          <cell r="I47">
            <v>17323</v>
          </cell>
          <cell r="J47" t="str">
            <v>岩手・宮城内陸地震</v>
          </cell>
          <cell r="N47">
            <v>1</v>
          </cell>
          <cell r="O47">
            <v>17323</v>
          </cell>
          <cell r="Q47">
            <v>17323</v>
          </cell>
          <cell r="R47">
            <v>1</v>
          </cell>
          <cell r="S47">
            <v>17308</v>
          </cell>
          <cell r="U47">
            <v>17308</v>
          </cell>
        </row>
        <row r="48">
          <cell r="H48">
            <v>1</v>
          </cell>
          <cell r="I48">
            <v>4861</v>
          </cell>
          <cell r="J48" t="str">
            <v>岩手・宮城内陸地震</v>
          </cell>
          <cell r="N48">
            <v>1</v>
          </cell>
          <cell r="O48">
            <v>4861</v>
          </cell>
          <cell r="Q48">
            <v>4861</v>
          </cell>
          <cell r="R48">
            <v>1</v>
          </cell>
          <cell r="S48">
            <v>4401</v>
          </cell>
          <cell r="U48">
            <v>4401</v>
          </cell>
        </row>
        <row r="49">
          <cell r="H49">
            <v>1</v>
          </cell>
          <cell r="I49">
            <v>14031</v>
          </cell>
          <cell r="J49" t="str">
            <v>岩手・宮城内陸地震</v>
          </cell>
          <cell r="N49">
            <v>1</v>
          </cell>
          <cell r="O49">
            <v>14031</v>
          </cell>
          <cell r="Q49">
            <v>14031</v>
          </cell>
          <cell r="R49">
            <v>1</v>
          </cell>
          <cell r="S49">
            <v>14031</v>
          </cell>
          <cell r="U49">
            <v>14031</v>
          </cell>
        </row>
        <row r="51">
          <cell r="H51">
            <v>6</v>
          </cell>
          <cell r="I51">
            <v>449463</v>
          </cell>
          <cell r="K51" t="e">
            <v>#REF!</v>
          </cell>
          <cell r="L51" t="e">
            <v>#REF!</v>
          </cell>
          <cell r="M51" t="e">
            <v>#REF!</v>
          </cell>
          <cell r="N51">
            <v>6</v>
          </cell>
          <cell r="O51">
            <v>398073</v>
          </cell>
          <cell r="P51">
            <v>0</v>
          </cell>
          <cell r="Q51">
            <v>398073</v>
          </cell>
          <cell r="R51">
            <v>6</v>
          </cell>
          <cell r="S51">
            <v>371160</v>
          </cell>
          <cell r="T51">
            <v>0</v>
          </cell>
          <cell r="U51">
            <v>371160</v>
          </cell>
        </row>
        <row r="52">
          <cell r="H52">
            <v>40</v>
          </cell>
          <cell r="I52">
            <v>2295320</v>
          </cell>
          <cell r="N52">
            <v>40</v>
          </cell>
          <cell r="O52">
            <v>2203398</v>
          </cell>
          <cell r="P52">
            <v>0</v>
          </cell>
          <cell r="Q52">
            <v>2203398</v>
          </cell>
          <cell r="R52">
            <v>40</v>
          </cell>
          <cell r="S52">
            <v>1890283</v>
          </cell>
          <cell r="T52">
            <v>0</v>
          </cell>
          <cell r="U52">
            <v>1890283</v>
          </cell>
        </row>
        <row r="56">
          <cell r="H56" t="str">
            <v>被　　害</v>
          </cell>
          <cell r="J56" t="str">
            <v>災害名</v>
          </cell>
          <cell r="K56" t="str">
            <v>発生月日</v>
          </cell>
          <cell r="N56" t="str">
            <v>申　　　請</v>
          </cell>
          <cell r="R56" t="str">
            <v>査　　　定</v>
          </cell>
        </row>
        <row r="57">
          <cell r="H57" t="str">
            <v>箇所数</v>
          </cell>
          <cell r="I57" t="str">
            <v>被害額</v>
          </cell>
          <cell r="N57" t="str">
            <v>箇所数</v>
          </cell>
          <cell r="O57" t="str">
            <v>事業費</v>
          </cell>
          <cell r="P57" t="str">
            <v>内未成</v>
          </cell>
          <cell r="Q57" t="str">
            <v>当年災分</v>
          </cell>
          <cell r="R57" t="str">
            <v>箇所数</v>
          </cell>
          <cell r="S57" t="str">
            <v>事業費</v>
          </cell>
          <cell r="T57" t="str">
            <v>内未成</v>
          </cell>
          <cell r="U57" t="str">
            <v>当年災分</v>
          </cell>
        </row>
        <row r="62">
          <cell r="H62">
            <v>0</v>
          </cell>
          <cell r="I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</row>
        <row r="63">
          <cell r="H63">
            <v>40</v>
          </cell>
          <cell r="I63">
            <v>2295320</v>
          </cell>
          <cell r="K63">
            <v>0</v>
          </cell>
          <cell r="L63">
            <v>0</v>
          </cell>
          <cell r="M63">
            <v>0</v>
          </cell>
          <cell r="N63">
            <v>40</v>
          </cell>
          <cell r="O63">
            <v>2203398</v>
          </cell>
          <cell r="Q63">
            <v>2203398</v>
          </cell>
          <cell r="R63">
            <v>40</v>
          </cell>
          <cell r="S63">
            <v>1890283</v>
          </cell>
          <cell r="U63">
            <v>1890283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5C301-6A19-476F-9816-9AA508A2225B}">
  <sheetPr>
    <pageSetUpPr fitToPage="1"/>
  </sheetPr>
  <dimension ref="B1:U41"/>
  <sheetViews>
    <sheetView showGridLines="0" tabSelected="1" zoomScaleNormal="100" workbookViewId="0"/>
  </sheetViews>
  <sheetFormatPr defaultColWidth="9.140625" defaultRowHeight="13.5" x14ac:dyDescent="0.15"/>
  <cols>
    <col min="1" max="1" width="9.140625" style="1"/>
    <col min="2" max="3" width="12.7109375" style="1" customWidth="1"/>
    <col min="4" max="4" width="26.5703125" style="1" customWidth="1"/>
    <col min="5" max="5" width="10.85546875" style="1" customWidth="1"/>
    <col min="6" max="7" width="9.28515625" style="1" bestFit="1" customWidth="1"/>
    <col min="8" max="8" width="9.140625" style="1"/>
    <col min="9" max="17" width="9.7109375" style="1" bestFit="1" customWidth="1"/>
    <col min="18" max="19" width="9.28515625" style="1" bestFit="1" customWidth="1"/>
    <col min="20" max="16384" width="9.140625" style="1"/>
  </cols>
  <sheetData>
    <row r="1" spans="2:21" ht="27.75" x14ac:dyDescent="0.2">
      <c r="B1" s="40" t="s" ph="1">
        <v>52</v>
      </c>
      <c r="C1" s="40" ph="1"/>
      <c r="D1" s="40" ph="1"/>
      <c r="E1" s="40" ph="1"/>
      <c r="F1" s="40" ph="1"/>
      <c r="G1" s="40" ph="1"/>
      <c r="H1" s="40" ph="1"/>
      <c r="I1" s="40" ph="1"/>
      <c r="J1" s="40" ph="1"/>
      <c r="K1" s="40" ph="1"/>
      <c r="L1" s="40" ph="1"/>
      <c r="M1" s="40" ph="1"/>
      <c r="N1" s="40" ph="1"/>
      <c r="O1" s="40" ph="1"/>
      <c r="P1" s="40" ph="1"/>
      <c r="Q1" s="40" ph="1"/>
      <c r="R1" s="40" ph="1"/>
    </row>
    <row r="2" spans="2:21" ht="14.25" thickBot="1" x14ac:dyDescent="0.2">
      <c r="B2" s="41" t="s">
        <v>0</v>
      </c>
      <c r="C2" s="41"/>
      <c r="D2" s="41"/>
      <c r="E2" s="41"/>
      <c r="F2" s="41"/>
      <c r="G2" s="41"/>
      <c r="I2" s="42" t="s">
        <v>1</v>
      </c>
      <c r="J2" s="42"/>
      <c r="K2" s="42"/>
      <c r="L2" s="42"/>
      <c r="M2" s="42"/>
      <c r="N2" s="42"/>
      <c r="O2" s="42"/>
      <c r="P2" s="42"/>
      <c r="Q2" s="42"/>
      <c r="R2" s="42"/>
    </row>
    <row r="3" spans="2:21" ht="15.75" x14ac:dyDescent="0.15">
      <c r="B3" s="43" t="s">
        <v>2</v>
      </c>
      <c r="C3" s="44"/>
      <c r="D3" s="2" t="s">
        <v>57</v>
      </c>
      <c r="E3" s="47" t="s">
        <v>58</v>
      </c>
      <c r="F3" s="47"/>
      <c r="G3" s="48"/>
      <c r="I3" s="42" t="s">
        <v>3</v>
      </c>
      <c r="J3" s="42"/>
      <c r="K3" s="42"/>
      <c r="L3" s="42"/>
      <c r="M3" s="42"/>
      <c r="N3" s="42"/>
      <c r="O3" s="42"/>
      <c r="P3" s="42"/>
      <c r="Q3" s="42"/>
      <c r="R3" s="42"/>
    </row>
    <row r="4" spans="2:21" ht="14.25" thickBot="1" x14ac:dyDescent="0.2">
      <c r="B4" s="45"/>
      <c r="C4" s="46"/>
      <c r="D4" s="3" t="s">
        <v>4</v>
      </c>
      <c r="E4" s="4" t="s">
        <v>4</v>
      </c>
      <c r="F4" s="5" t="s">
        <v>5</v>
      </c>
      <c r="G4" s="6" t="s">
        <v>6</v>
      </c>
      <c r="I4" s="49" t="s">
        <v>7</v>
      </c>
      <c r="J4" s="49"/>
      <c r="K4" s="49"/>
      <c r="L4" s="49"/>
      <c r="M4" s="49"/>
      <c r="N4" s="49"/>
      <c r="O4" s="49"/>
      <c r="P4" s="49"/>
      <c r="Q4" s="49"/>
      <c r="R4" s="49"/>
    </row>
    <row r="5" spans="2:21" ht="14.25" thickTop="1" x14ac:dyDescent="0.15">
      <c r="B5" s="7" t="s">
        <v>8</v>
      </c>
      <c r="C5" s="50" t="s">
        <v>9</v>
      </c>
      <c r="D5" s="8">
        <v>45</v>
      </c>
      <c r="E5" s="9">
        <f>SUM(F5:G5)</f>
        <v>0</v>
      </c>
      <c r="F5" s="10">
        <v>0</v>
      </c>
      <c r="G5" s="11">
        <v>0</v>
      </c>
      <c r="I5" s="12">
        <v>22455</v>
      </c>
      <c r="J5" s="12">
        <v>22456</v>
      </c>
      <c r="K5" s="12">
        <v>22457</v>
      </c>
      <c r="L5" s="12">
        <v>22458</v>
      </c>
      <c r="M5" s="12">
        <v>22459</v>
      </c>
      <c r="N5" s="12">
        <v>22460</v>
      </c>
      <c r="O5" s="12">
        <v>22461</v>
      </c>
      <c r="P5" s="12">
        <v>22462</v>
      </c>
      <c r="Q5" s="12">
        <v>22463</v>
      </c>
      <c r="R5" s="13" t="s">
        <v>10</v>
      </c>
      <c r="T5" s="14"/>
    </row>
    <row r="6" spans="2:21" x14ac:dyDescent="0.15">
      <c r="B6" s="15" t="s">
        <v>11</v>
      </c>
      <c r="C6" s="51"/>
      <c r="D6" s="16">
        <v>3</v>
      </c>
      <c r="E6" s="17">
        <f t="shared" ref="E6:E34" si="0">SUM(F6:G6)</f>
        <v>0</v>
      </c>
      <c r="F6" s="18">
        <v>0</v>
      </c>
      <c r="G6" s="19">
        <v>0</v>
      </c>
      <c r="I6" s="20">
        <v>4</v>
      </c>
      <c r="J6" s="20">
        <v>29</v>
      </c>
      <c r="K6" s="20">
        <v>21</v>
      </c>
      <c r="L6" s="20">
        <v>72</v>
      </c>
      <c r="M6" s="20">
        <v>325</v>
      </c>
      <c r="N6" s="20">
        <v>53</v>
      </c>
      <c r="O6" s="20">
        <v>28</v>
      </c>
      <c r="P6" s="20">
        <v>33</v>
      </c>
      <c r="Q6" s="20">
        <v>14</v>
      </c>
      <c r="R6" s="20">
        <f>SUM(I6:Q6)</f>
        <v>579</v>
      </c>
    </row>
    <row r="7" spans="2:21" x14ac:dyDescent="0.15">
      <c r="B7" s="15" t="s">
        <v>12</v>
      </c>
      <c r="C7" s="52"/>
      <c r="D7" s="16">
        <v>60</v>
      </c>
      <c r="E7" s="17">
        <f t="shared" si="0"/>
        <v>0</v>
      </c>
      <c r="F7" s="18">
        <v>0</v>
      </c>
      <c r="G7" s="19">
        <v>0</v>
      </c>
      <c r="I7" s="1" t="s">
        <v>13</v>
      </c>
    </row>
    <row r="8" spans="2:21" x14ac:dyDescent="0.15">
      <c r="B8" s="38" t="s">
        <v>14</v>
      </c>
      <c r="C8" s="39"/>
      <c r="D8" s="16">
        <v>96</v>
      </c>
      <c r="E8" s="17">
        <f t="shared" si="0"/>
        <v>8</v>
      </c>
      <c r="F8" s="18">
        <v>8</v>
      </c>
      <c r="G8" s="19">
        <v>0</v>
      </c>
      <c r="I8" s="42" t="s">
        <v>15</v>
      </c>
      <c r="J8" s="42"/>
      <c r="K8" s="42"/>
      <c r="L8" s="42"/>
      <c r="M8" s="42"/>
      <c r="N8" s="42"/>
      <c r="O8" s="42"/>
      <c r="P8" s="42"/>
      <c r="Q8" s="42"/>
      <c r="R8" s="42"/>
    </row>
    <row r="9" spans="2:21" x14ac:dyDescent="0.15">
      <c r="B9" s="38" t="s">
        <v>16</v>
      </c>
      <c r="C9" s="39"/>
      <c r="D9" s="16">
        <v>84</v>
      </c>
      <c r="E9" s="17">
        <f t="shared" si="0"/>
        <v>2</v>
      </c>
      <c r="F9" s="18">
        <v>2</v>
      </c>
      <c r="G9" s="19">
        <v>0</v>
      </c>
      <c r="I9" s="49" t="s">
        <v>17</v>
      </c>
      <c r="J9" s="49"/>
      <c r="K9" s="49"/>
      <c r="L9" s="49"/>
      <c r="M9" s="49"/>
      <c r="N9" s="49"/>
      <c r="O9" s="49"/>
      <c r="P9" s="49"/>
      <c r="Q9" s="49"/>
      <c r="R9" s="49"/>
    </row>
    <row r="10" spans="2:21" x14ac:dyDescent="0.15">
      <c r="B10" s="38" t="s">
        <v>18</v>
      </c>
      <c r="C10" s="39"/>
      <c r="D10" s="16">
        <v>7</v>
      </c>
      <c r="E10" s="17">
        <f t="shared" si="0"/>
        <v>2</v>
      </c>
      <c r="F10" s="18">
        <v>2</v>
      </c>
      <c r="G10" s="19">
        <v>0</v>
      </c>
      <c r="I10" s="12">
        <v>44378</v>
      </c>
      <c r="J10" s="12">
        <v>44379</v>
      </c>
      <c r="K10" s="12">
        <v>44380</v>
      </c>
      <c r="L10" s="12">
        <v>44381</v>
      </c>
      <c r="M10" s="12">
        <v>44382</v>
      </c>
      <c r="N10" s="12">
        <v>44383</v>
      </c>
      <c r="O10" s="12">
        <v>44384</v>
      </c>
      <c r="P10" s="12">
        <v>44385</v>
      </c>
      <c r="Q10" s="12">
        <v>44386</v>
      </c>
      <c r="R10" s="13" t="s">
        <v>19</v>
      </c>
    </row>
    <row r="11" spans="2:21" x14ac:dyDescent="0.15">
      <c r="B11" s="38" t="s">
        <v>20</v>
      </c>
      <c r="C11" s="39"/>
      <c r="D11" s="16">
        <v>1</v>
      </c>
      <c r="E11" s="17">
        <f t="shared" si="0"/>
        <v>0</v>
      </c>
      <c r="F11" s="18">
        <v>0</v>
      </c>
      <c r="G11" s="19">
        <v>0</v>
      </c>
      <c r="I11" s="20">
        <v>28</v>
      </c>
      <c r="J11" s="20" t="s">
        <v>21</v>
      </c>
      <c r="K11" s="20">
        <v>18.5</v>
      </c>
      <c r="L11" s="20">
        <v>47.5</v>
      </c>
      <c r="M11" s="20">
        <v>4</v>
      </c>
      <c r="N11" s="20">
        <v>75</v>
      </c>
      <c r="O11" s="20">
        <v>17.5</v>
      </c>
      <c r="P11" s="20">
        <v>72.5</v>
      </c>
      <c r="Q11" s="20">
        <v>24</v>
      </c>
      <c r="R11" s="20">
        <f>SUM(I11:Q11)</f>
        <v>287</v>
      </c>
    </row>
    <row r="12" spans="2:21" x14ac:dyDescent="0.15">
      <c r="B12" s="38" t="s">
        <v>22</v>
      </c>
      <c r="C12" s="39"/>
      <c r="D12" s="16">
        <v>6</v>
      </c>
      <c r="E12" s="17">
        <f t="shared" si="0"/>
        <v>8</v>
      </c>
      <c r="F12" s="18">
        <v>8</v>
      </c>
      <c r="G12" s="19">
        <v>0</v>
      </c>
      <c r="I12" s="12">
        <v>44387</v>
      </c>
      <c r="J12" s="12">
        <v>44388</v>
      </c>
      <c r="K12" s="12">
        <v>44389</v>
      </c>
      <c r="L12" s="12">
        <v>44390</v>
      </c>
      <c r="M12" s="12">
        <v>44391</v>
      </c>
      <c r="N12" s="12">
        <v>44392</v>
      </c>
      <c r="O12" s="12">
        <v>44393</v>
      </c>
      <c r="P12" s="12">
        <v>44394</v>
      </c>
      <c r="Q12" s="12">
        <v>44395</v>
      </c>
      <c r="R12" s="13" t="s">
        <v>19</v>
      </c>
    </row>
    <row r="13" spans="2:21" x14ac:dyDescent="0.15">
      <c r="B13" s="38" t="s">
        <v>23</v>
      </c>
      <c r="C13" s="39"/>
      <c r="D13" s="16">
        <v>2</v>
      </c>
      <c r="E13" s="17">
        <f t="shared" si="0"/>
        <v>0</v>
      </c>
      <c r="F13" s="18">
        <v>0</v>
      </c>
      <c r="G13" s="19">
        <v>0</v>
      </c>
      <c r="I13" s="20">
        <v>11.5</v>
      </c>
      <c r="J13" s="20">
        <v>97</v>
      </c>
      <c r="K13" s="20">
        <v>0</v>
      </c>
      <c r="L13" s="20">
        <v>25</v>
      </c>
      <c r="M13" s="20">
        <v>52</v>
      </c>
      <c r="N13" s="20">
        <v>0.5</v>
      </c>
      <c r="O13" s="20">
        <v>0.5</v>
      </c>
      <c r="P13" s="20">
        <v>18</v>
      </c>
      <c r="Q13" s="20">
        <v>11.5</v>
      </c>
      <c r="R13" s="20">
        <f>SUM(I13:Q13)</f>
        <v>216</v>
      </c>
    </row>
    <row r="14" spans="2:21" x14ac:dyDescent="0.15">
      <c r="B14" s="38" t="s">
        <v>24</v>
      </c>
      <c r="C14" s="39"/>
      <c r="D14" s="16">
        <v>58</v>
      </c>
      <c r="E14" s="17">
        <f t="shared" si="0"/>
        <v>2</v>
      </c>
      <c r="F14" s="18">
        <v>2</v>
      </c>
      <c r="G14" s="19">
        <v>0</v>
      </c>
      <c r="I14" s="12">
        <v>44396</v>
      </c>
      <c r="J14" s="12">
        <v>44397</v>
      </c>
      <c r="K14" s="12">
        <v>44398</v>
      </c>
      <c r="L14" s="12">
        <v>44399</v>
      </c>
      <c r="M14" s="12">
        <v>44400</v>
      </c>
      <c r="N14" s="12">
        <v>44401</v>
      </c>
      <c r="O14" s="12">
        <v>44402</v>
      </c>
      <c r="P14" s="12">
        <v>44403</v>
      </c>
      <c r="Q14" s="12">
        <v>44404</v>
      </c>
      <c r="R14" s="13" t="s">
        <v>19</v>
      </c>
      <c r="U14" s="21"/>
    </row>
    <row r="15" spans="2:21" x14ac:dyDescent="0.15">
      <c r="B15" s="38" t="s">
        <v>25</v>
      </c>
      <c r="C15" s="39"/>
      <c r="D15" s="16">
        <v>86</v>
      </c>
      <c r="E15" s="17">
        <f t="shared" si="0"/>
        <v>4</v>
      </c>
      <c r="F15" s="18">
        <v>4</v>
      </c>
      <c r="G15" s="19">
        <v>0</v>
      </c>
      <c r="I15" s="20">
        <v>0</v>
      </c>
      <c r="J15" s="20">
        <v>1</v>
      </c>
      <c r="K15" s="20">
        <v>8.5</v>
      </c>
      <c r="L15" s="20">
        <v>13</v>
      </c>
      <c r="M15" s="20">
        <v>13</v>
      </c>
      <c r="N15" s="20">
        <v>32</v>
      </c>
      <c r="O15" s="20">
        <v>52.5</v>
      </c>
      <c r="P15" s="20">
        <v>30</v>
      </c>
      <c r="Q15" s="20">
        <v>12.5</v>
      </c>
      <c r="R15" s="20">
        <f>SUM(I15:Q15)</f>
        <v>162.5</v>
      </c>
    </row>
    <row r="16" spans="2:21" x14ac:dyDescent="0.15">
      <c r="B16" s="38" t="s">
        <v>26</v>
      </c>
      <c r="C16" s="39"/>
      <c r="D16" s="16">
        <v>39</v>
      </c>
      <c r="E16" s="17">
        <f t="shared" si="0"/>
        <v>8</v>
      </c>
      <c r="F16" s="18">
        <v>8</v>
      </c>
      <c r="G16" s="19">
        <v>0</v>
      </c>
      <c r="I16" s="12">
        <v>44405</v>
      </c>
      <c r="J16" s="12">
        <v>44406</v>
      </c>
      <c r="K16" s="12">
        <v>44407</v>
      </c>
      <c r="L16" s="12">
        <v>44408</v>
      </c>
      <c r="M16" s="12"/>
      <c r="N16" s="12"/>
      <c r="O16" s="12"/>
      <c r="P16" s="12"/>
      <c r="Q16" s="12"/>
      <c r="R16" s="13" t="s">
        <v>10</v>
      </c>
    </row>
    <row r="17" spans="2:19" x14ac:dyDescent="0.15">
      <c r="B17" s="15" t="s">
        <v>27</v>
      </c>
      <c r="C17" s="22" t="s">
        <v>28</v>
      </c>
      <c r="D17" s="16">
        <v>4</v>
      </c>
      <c r="E17" s="17">
        <f t="shared" si="0"/>
        <v>0</v>
      </c>
      <c r="F17" s="18">
        <v>0</v>
      </c>
      <c r="G17" s="19">
        <v>0</v>
      </c>
      <c r="I17" s="20">
        <v>26.5</v>
      </c>
      <c r="J17" s="20">
        <v>17.5</v>
      </c>
      <c r="K17" s="20">
        <v>14.5</v>
      </c>
      <c r="L17" s="20">
        <v>10</v>
      </c>
      <c r="M17" s="20"/>
      <c r="N17" s="20"/>
      <c r="O17" s="20"/>
      <c r="P17" s="20"/>
      <c r="Q17" s="20"/>
      <c r="R17" s="20">
        <f>SUM(R11,R13,R15,I17:L17)</f>
        <v>734</v>
      </c>
      <c r="S17" s="23">
        <f>SUM(K11:Q11,I13:Q13,I15:Q15,I17:L17)</f>
        <v>706</v>
      </c>
    </row>
    <row r="18" spans="2:19" x14ac:dyDescent="0.15">
      <c r="B18" s="15" t="s">
        <v>29</v>
      </c>
      <c r="C18" s="22" t="s">
        <v>28</v>
      </c>
      <c r="D18" s="16">
        <v>4</v>
      </c>
      <c r="E18" s="17">
        <f t="shared" si="0"/>
        <v>0</v>
      </c>
      <c r="F18" s="18">
        <v>0</v>
      </c>
      <c r="G18" s="19">
        <v>0</v>
      </c>
      <c r="I18" s="53"/>
      <c r="J18" s="54"/>
      <c r="K18" s="54"/>
      <c r="L18" s="54"/>
      <c r="M18" s="54"/>
      <c r="N18" s="54"/>
      <c r="O18" s="54"/>
      <c r="P18" s="54"/>
      <c r="Q18" s="54"/>
      <c r="R18" s="54"/>
      <c r="S18" s="21"/>
    </row>
    <row r="19" spans="2:19" x14ac:dyDescent="0.15">
      <c r="B19" s="15" t="s">
        <v>30</v>
      </c>
      <c r="C19" s="22" t="s">
        <v>28</v>
      </c>
      <c r="D19" s="16">
        <v>6</v>
      </c>
      <c r="E19" s="17">
        <f t="shared" si="0"/>
        <v>0</v>
      </c>
      <c r="F19" s="18">
        <v>0</v>
      </c>
      <c r="G19" s="19">
        <v>0</v>
      </c>
    </row>
    <row r="20" spans="2:19" x14ac:dyDescent="0.15">
      <c r="B20" s="15" t="s">
        <v>31</v>
      </c>
      <c r="C20" s="22" t="s">
        <v>28</v>
      </c>
      <c r="D20" s="16">
        <v>7</v>
      </c>
      <c r="E20" s="17">
        <f t="shared" si="0"/>
        <v>0</v>
      </c>
      <c r="F20" s="18">
        <v>0</v>
      </c>
      <c r="G20" s="19">
        <v>0</v>
      </c>
      <c r="J20" s="1" t="s">
        <v>32</v>
      </c>
      <c r="K20" s="1" t="s">
        <v>33</v>
      </c>
    </row>
    <row r="21" spans="2:19" ht="54" x14ac:dyDescent="0.15">
      <c r="B21" s="15" t="s">
        <v>34</v>
      </c>
      <c r="C21" s="22" t="s">
        <v>28</v>
      </c>
      <c r="D21" s="16">
        <v>24</v>
      </c>
      <c r="E21" s="17">
        <f t="shared" si="0"/>
        <v>0</v>
      </c>
      <c r="F21" s="18">
        <v>0</v>
      </c>
      <c r="G21" s="19">
        <v>0</v>
      </c>
      <c r="I21" s="24" t="s">
        <v>35</v>
      </c>
      <c r="J21" s="1">
        <f>D36</f>
        <v>851</v>
      </c>
      <c r="K21" s="1">
        <f>R6</f>
        <v>579</v>
      </c>
    </row>
    <row r="22" spans="2:19" ht="40.5" x14ac:dyDescent="0.15">
      <c r="B22" s="38" t="s">
        <v>36</v>
      </c>
      <c r="C22" s="39"/>
      <c r="D22" s="16">
        <v>10</v>
      </c>
      <c r="E22" s="17">
        <f t="shared" si="0"/>
        <v>3</v>
      </c>
      <c r="F22" s="18">
        <v>3</v>
      </c>
      <c r="G22" s="19">
        <v>0</v>
      </c>
      <c r="I22" s="24" t="s">
        <v>37</v>
      </c>
      <c r="J22" s="1">
        <f>E36</f>
        <v>58</v>
      </c>
      <c r="K22" s="1">
        <f>S17</f>
        <v>706</v>
      </c>
    </row>
    <row r="23" spans="2:19" x14ac:dyDescent="0.15">
      <c r="B23" s="38" t="s">
        <v>38</v>
      </c>
      <c r="C23" s="39"/>
      <c r="D23" s="16">
        <v>5</v>
      </c>
      <c r="E23" s="17">
        <f t="shared" si="0"/>
        <v>1</v>
      </c>
      <c r="F23" s="18">
        <v>1</v>
      </c>
      <c r="G23" s="19">
        <v>0</v>
      </c>
    </row>
    <row r="24" spans="2:19" x14ac:dyDescent="0.15">
      <c r="B24" s="38" t="s">
        <v>39</v>
      </c>
      <c r="C24" s="39"/>
      <c r="D24" s="16">
        <v>2</v>
      </c>
      <c r="E24" s="17">
        <f t="shared" si="0"/>
        <v>0</v>
      </c>
      <c r="F24" s="18">
        <v>0</v>
      </c>
      <c r="G24" s="19">
        <v>0</v>
      </c>
    </row>
    <row r="25" spans="2:19" x14ac:dyDescent="0.15">
      <c r="B25" s="38" t="s">
        <v>40</v>
      </c>
      <c r="C25" s="39"/>
      <c r="D25" s="16">
        <v>7</v>
      </c>
      <c r="E25" s="17">
        <f t="shared" si="0"/>
        <v>0</v>
      </c>
      <c r="F25" s="18">
        <v>0</v>
      </c>
      <c r="G25" s="19">
        <v>0</v>
      </c>
    </row>
    <row r="26" spans="2:19" x14ac:dyDescent="0.15">
      <c r="B26" s="15" t="s">
        <v>41</v>
      </c>
      <c r="C26" s="22" t="s">
        <v>42</v>
      </c>
      <c r="D26" s="16">
        <v>17</v>
      </c>
      <c r="E26" s="17">
        <f t="shared" si="0"/>
        <v>0</v>
      </c>
      <c r="F26" s="18">
        <v>0</v>
      </c>
      <c r="G26" s="19">
        <v>0</v>
      </c>
    </row>
    <row r="27" spans="2:19" x14ac:dyDescent="0.15">
      <c r="B27" s="38" t="s">
        <v>43</v>
      </c>
      <c r="C27" s="39"/>
      <c r="D27" s="16">
        <v>8</v>
      </c>
      <c r="E27" s="17">
        <f t="shared" si="0"/>
        <v>3</v>
      </c>
      <c r="F27" s="18">
        <v>3</v>
      </c>
      <c r="G27" s="19">
        <v>0</v>
      </c>
    </row>
    <row r="28" spans="2:19" x14ac:dyDescent="0.15">
      <c r="B28" s="15" t="s">
        <v>44</v>
      </c>
      <c r="C28" s="22" t="s">
        <v>42</v>
      </c>
      <c r="D28" s="16">
        <v>24</v>
      </c>
      <c r="E28" s="17">
        <f t="shared" si="0"/>
        <v>0</v>
      </c>
      <c r="F28" s="18">
        <v>0</v>
      </c>
      <c r="G28" s="19">
        <v>0</v>
      </c>
    </row>
    <row r="29" spans="2:19" x14ac:dyDescent="0.15">
      <c r="B29" s="15" t="s">
        <v>45</v>
      </c>
      <c r="C29" s="22" t="s">
        <v>28</v>
      </c>
      <c r="D29" s="16">
        <v>44</v>
      </c>
      <c r="E29" s="17">
        <f t="shared" si="0"/>
        <v>0</v>
      </c>
      <c r="F29" s="18">
        <v>0</v>
      </c>
      <c r="G29" s="19">
        <v>0</v>
      </c>
    </row>
    <row r="30" spans="2:19" x14ac:dyDescent="0.15">
      <c r="B30" s="38" t="s">
        <v>46</v>
      </c>
      <c r="C30" s="39"/>
      <c r="D30" s="16">
        <v>81</v>
      </c>
      <c r="E30" s="17">
        <f t="shared" si="0"/>
        <v>9</v>
      </c>
      <c r="F30" s="18">
        <v>8</v>
      </c>
      <c r="G30" s="19">
        <v>1</v>
      </c>
    </row>
    <row r="31" spans="2:19" x14ac:dyDescent="0.15">
      <c r="B31" s="38" t="s">
        <v>47</v>
      </c>
      <c r="C31" s="39"/>
      <c r="D31" s="16">
        <v>48</v>
      </c>
      <c r="E31" s="17">
        <f t="shared" si="0"/>
        <v>2</v>
      </c>
      <c r="F31" s="18">
        <v>2</v>
      </c>
      <c r="G31" s="19">
        <v>0</v>
      </c>
    </row>
    <row r="32" spans="2:19" x14ac:dyDescent="0.15">
      <c r="B32" s="38" t="s">
        <v>48</v>
      </c>
      <c r="C32" s="39"/>
      <c r="D32" s="16">
        <v>61</v>
      </c>
      <c r="E32" s="17">
        <f t="shared" si="0"/>
        <v>1</v>
      </c>
      <c r="F32" s="18">
        <v>1</v>
      </c>
      <c r="G32" s="19">
        <v>0</v>
      </c>
    </row>
    <row r="33" spans="2:7" x14ac:dyDescent="0.15">
      <c r="B33" s="57" t="s">
        <v>49</v>
      </c>
      <c r="C33" s="58"/>
      <c r="D33" s="25">
        <v>12</v>
      </c>
      <c r="E33" s="26">
        <f t="shared" si="0"/>
        <v>0</v>
      </c>
      <c r="F33" s="27">
        <v>0</v>
      </c>
      <c r="G33" s="28">
        <v>0</v>
      </c>
    </row>
    <row r="34" spans="2:7" x14ac:dyDescent="0.15">
      <c r="B34" s="57" t="s">
        <v>50</v>
      </c>
      <c r="C34" s="58"/>
      <c r="D34" s="25">
        <v>0</v>
      </c>
      <c r="E34" s="26">
        <f t="shared" si="0"/>
        <v>4</v>
      </c>
      <c r="F34" s="27">
        <v>4</v>
      </c>
      <c r="G34" s="28">
        <v>0</v>
      </c>
    </row>
    <row r="35" spans="2:7" ht="14.25" thickBot="1" x14ac:dyDescent="0.2">
      <c r="B35" s="59" t="s">
        <v>51</v>
      </c>
      <c r="C35" s="60"/>
      <c r="D35" s="29">
        <v>0</v>
      </c>
      <c r="E35" s="30">
        <f>SUM(F35:G35)</f>
        <v>1</v>
      </c>
      <c r="F35" s="31">
        <v>1</v>
      </c>
      <c r="G35" s="32">
        <v>0</v>
      </c>
    </row>
    <row r="36" spans="2:7" ht="15" thickTop="1" thickBot="1" x14ac:dyDescent="0.2">
      <c r="B36" s="55" t="s">
        <v>10</v>
      </c>
      <c r="C36" s="56"/>
      <c r="D36" s="33">
        <f>SUM(D5:D35)</f>
        <v>851</v>
      </c>
      <c r="E36" s="34">
        <f>SUM(F36:G36)</f>
        <v>58</v>
      </c>
      <c r="F36" s="35">
        <f>SUM(F5:F35)</f>
        <v>57</v>
      </c>
      <c r="G36" s="36">
        <f>SUM(G5:G35)</f>
        <v>1</v>
      </c>
    </row>
    <row r="38" spans="2:7" x14ac:dyDescent="0.15">
      <c r="B38" s="37" t="s">
        <v>53</v>
      </c>
    </row>
    <row r="39" spans="2:7" x14ac:dyDescent="0.15">
      <c r="B39" s="37" t="s">
        <v>54</v>
      </c>
    </row>
    <row r="40" spans="2:7" x14ac:dyDescent="0.15">
      <c r="B40" s="37" t="s">
        <v>55</v>
      </c>
    </row>
    <row r="41" spans="2:7" x14ac:dyDescent="0.15">
      <c r="B41" s="37" t="s">
        <v>56</v>
      </c>
    </row>
  </sheetData>
  <mergeCells count="32">
    <mergeCell ref="B36:C36"/>
    <mergeCell ref="B30:C30"/>
    <mergeCell ref="B31:C31"/>
    <mergeCell ref="B32:C32"/>
    <mergeCell ref="B33:C33"/>
    <mergeCell ref="B34:C34"/>
    <mergeCell ref="B35:C35"/>
    <mergeCell ref="I18:R18"/>
    <mergeCell ref="B22:C22"/>
    <mergeCell ref="B23:C23"/>
    <mergeCell ref="B24:C24"/>
    <mergeCell ref="B25:C25"/>
    <mergeCell ref="B27:C27"/>
    <mergeCell ref="B11:C11"/>
    <mergeCell ref="B12:C12"/>
    <mergeCell ref="B13:C13"/>
    <mergeCell ref="B14:C14"/>
    <mergeCell ref="B15:C15"/>
    <mergeCell ref="B16:C16"/>
    <mergeCell ref="B10:C10"/>
    <mergeCell ref="B1:R1"/>
    <mergeCell ref="B2:G2"/>
    <mergeCell ref="I2:R2"/>
    <mergeCell ref="B3:C4"/>
    <mergeCell ref="E3:G3"/>
    <mergeCell ref="I3:R3"/>
    <mergeCell ref="I4:R4"/>
    <mergeCell ref="C5:C7"/>
    <mergeCell ref="B8:C8"/>
    <mergeCell ref="I8:R8"/>
    <mergeCell ref="B9:C9"/>
    <mergeCell ref="I9:R9"/>
  </mergeCells>
  <phoneticPr fontId="3" type="Hiragana"/>
  <pageMargins left="0.7" right="0.7" top="0.75" bottom="0.75" header="0.3" footer="0.3"/>
  <pageSetup paperSize="8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資料特-12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2023-07-10T07:51:26Z</dcterms:created>
  <dcterms:modified xsi:type="dcterms:W3CDTF">2023-07-12T01:54:27Z</dcterms:modified>
</cp:coreProperties>
</file>