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2_概要版\特集２（概要版）\"/>
    </mc:Choice>
  </mc:AlternateContent>
  <xr:revisionPtr revIDLastSave="0" documentId="13_ncr:101_{34AA1D46-DF5D-4846-8487-146ACC9EFBA2}" xr6:coauthVersionLast="45" xr6:coauthVersionMax="45" xr10:uidLastSave="{00000000-0000-0000-0000-000000000000}"/>
  <bookViews>
    <workbookView xWindow="-110" yWindow="-110" windowWidth="19420" windowHeight="10420" tabRatio="748" xr2:uid="{40DE7E2C-4604-42DE-BEFE-F68C9CDFA8BA}"/>
  </bookViews>
  <sheets>
    <sheet name="資料 特２-５" sheetId="4" r:id="rId1"/>
  </sheets>
  <definedNames>
    <definedName name="_xlnm.Print_Area" localSheetId="0">'資料 特２-５'!$A$3:$N$40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7" i="4" l="1"/>
  <c r="F18" i="4"/>
  <c r="F23" i="4"/>
  <c r="P40" i="4"/>
  <c r="P17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P39" i="4"/>
  <c r="P38" i="4"/>
  <c r="P37" i="4"/>
  <c r="P36" i="4"/>
  <c r="P35" i="4"/>
  <c r="P34" i="4"/>
  <c r="P33" i="4"/>
  <c r="P32" i="4"/>
  <c r="P31" i="4"/>
  <c r="P30" i="4"/>
  <c r="P29" i="4"/>
  <c r="P28" i="4"/>
  <c r="P27" i="4"/>
  <c r="P26" i="4"/>
  <c r="P25" i="4"/>
  <c r="P24" i="4"/>
  <c r="P23" i="4"/>
  <c r="P22" i="4"/>
  <c r="P21" i="4"/>
  <c r="P20" i="4"/>
  <c r="P19" i="4"/>
  <c r="P18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L40" i="4"/>
  <c r="L39" i="4"/>
  <c r="L38" i="4"/>
  <c r="L37" i="4"/>
  <c r="L36" i="4"/>
  <c r="L35" i="4"/>
  <c r="L34" i="4"/>
  <c r="L33" i="4"/>
  <c r="L32" i="4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2" i="4"/>
  <c r="F21" i="4"/>
  <c r="F20" i="4"/>
  <c r="F19" i="4"/>
  <c r="F17" i="4"/>
  <c r="D39" i="4"/>
  <c r="D40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S40" i="4"/>
</calcChain>
</file>

<file path=xl/sharedStrings.xml><?xml version="1.0" encoding="utf-8"?>
<sst xmlns="http://schemas.openxmlformats.org/spreadsheetml/2006/main" count="64" uniqueCount="52">
  <si>
    <t>年月</t>
    <rPh sb="0" eb="1">
      <t>ネン</t>
    </rPh>
    <rPh sb="1" eb="2">
      <t>ツキ</t>
    </rPh>
    <phoneticPr fontId="3"/>
  </si>
  <si>
    <t>製材品出荷量</t>
    <rPh sb="0" eb="3">
      <t>セイザイヒン</t>
    </rPh>
    <rPh sb="3" eb="6">
      <t>シュッカリョウ</t>
    </rPh>
    <phoneticPr fontId="3"/>
  </si>
  <si>
    <t>製材用素材入荷量（国産材）</t>
    <rPh sb="0" eb="3">
      <t>セイザイヨウ</t>
    </rPh>
    <rPh sb="3" eb="5">
      <t>ソザイ</t>
    </rPh>
    <rPh sb="5" eb="7">
      <t>ニュウカ</t>
    </rPh>
    <rPh sb="7" eb="8">
      <t>リョウ</t>
    </rPh>
    <rPh sb="9" eb="12">
      <t>コクサンザイ</t>
    </rPh>
    <phoneticPr fontId="3"/>
  </si>
  <si>
    <t>普通合板出荷量</t>
    <rPh sb="0" eb="2">
      <t>フツウ</t>
    </rPh>
    <rPh sb="2" eb="4">
      <t>ゴウハン</t>
    </rPh>
    <rPh sb="4" eb="7">
      <t>シュッカリョウ</t>
    </rPh>
    <phoneticPr fontId="3"/>
  </si>
  <si>
    <t>単板製造用素材入荷量（国産材）</t>
    <rPh sb="0" eb="2">
      <t>タンバン</t>
    </rPh>
    <rPh sb="2" eb="4">
      <t>セイゾウ</t>
    </rPh>
    <rPh sb="4" eb="5">
      <t>ヨウ</t>
    </rPh>
    <rPh sb="5" eb="7">
      <t>ソザイ</t>
    </rPh>
    <rPh sb="7" eb="10">
      <t>ニュウカリョウ</t>
    </rPh>
    <rPh sb="11" eb="14">
      <t>コクサンザイ</t>
    </rPh>
    <phoneticPr fontId="3"/>
  </si>
  <si>
    <t>すぎ中丸太（14-22cm）</t>
    <rPh sb="2" eb="3">
      <t>ナカ</t>
    </rPh>
    <rPh sb="3" eb="5">
      <t>マルタ</t>
    </rPh>
    <phoneticPr fontId="3"/>
  </si>
  <si>
    <t>からまつ中丸太（14-28cm）</t>
    <rPh sb="4" eb="5">
      <t>ナカ</t>
    </rPh>
    <rPh sb="5" eb="7">
      <t>マルタ</t>
    </rPh>
    <phoneticPr fontId="3"/>
  </si>
  <si>
    <t>前年同月比</t>
    <rPh sb="0" eb="1">
      <t>マエ</t>
    </rPh>
    <rPh sb="1" eb="2">
      <t>ネン</t>
    </rPh>
    <rPh sb="2" eb="3">
      <t>ドウ</t>
    </rPh>
    <rPh sb="3" eb="4">
      <t>ツキ</t>
    </rPh>
    <rPh sb="4" eb="5">
      <t>ヒ</t>
    </rPh>
    <phoneticPr fontId="3"/>
  </si>
  <si>
    <t>H30</t>
    <phoneticPr fontId="3"/>
  </si>
  <si>
    <t>18.07</t>
    <phoneticPr fontId="3"/>
  </si>
  <si>
    <t>18.08</t>
    <phoneticPr fontId="3"/>
  </si>
  <si>
    <t>18.09</t>
    <phoneticPr fontId="3"/>
  </si>
  <si>
    <t>18.10</t>
  </si>
  <si>
    <t>18.11</t>
    <phoneticPr fontId="3"/>
  </si>
  <si>
    <t>18.12</t>
    <phoneticPr fontId="3"/>
  </si>
  <si>
    <t>19.02</t>
    <phoneticPr fontId="3"/>
  </si>
  <si>
    <t>19.03</t>
  </si>
  <si>
    <t>19.04</t>
  </si>
  <si>
    <t>19.05</t>
  </si>
  <si>
    <t>19.06</t>
  </si>
  <si>
    <t>19.07</t>
  </si>
  <si>
    <t>19.08</t>
  </si>
  <si>
    <t>19.09</t>
  </si>
  <si>
    <t>19.10</t>
  </si>
  <si>
    <t>19.11</t>
  </si>
  <si>
    <t>19.12</t>
  </si>
  <si>
    <t>20.01</t>
    <phoneticPr fontId="3"/>
  </si>
  <si>
    <t>20.02</t>
  </si>
  <si>
    <t>20.03</t>
  </si>
  <si>
    <t>20.04</t>
  </si>
  <si>
    <t>20.05</t>
  </si>
  <si>
    <t>20.06</t>
  </si>
  <si>
    <t>20.07</t>
  </si>
  <si>
    <t>20.08</t>
  </si>
  <si>
    <t>20.09</t>
  </si>
  <si>
    <t>20.10</t>
  </si>
  <si>
    <t>20.11</t>
  </si>
  <si>
    <t>20.12</t>
  </si>
  <si>
    <t>戸数</t>
    <rPh sb="0" eb="2">
      <t>コスウ</t>
    </rPh>
    <phoneticPr fontId="3"/>
  </si>
  <si>
    <t>ひのき中丸太（14-22cm）</t>
    <rPh sb="3" eb="4">
      <t>ナカ</t>
    </rPh>
    <rPh sb="4" eb="6">
      <t>マルタ</t>
    </rPh>
    <phoneticPr fontId="3"/>
  </si>
  <si>
    <t>18.01</t>
  </si>
  <si>
    <t>18.02</t>
  </si>
  <si>
    <t>18.03</t>
  </si>
  <si>
    <t>18.04</t>
  </si>
  <si>
    <t>18.05</t>
  </si>
  <si>
    <t>18.06</t>
  </si>
  <si>
    <r>
      <t>価格
円/m</t>
    </r>
    <r>
      <rPr>
        <vertAlign val="superscript"/>
        <sz val="9"/>
        <color theme="1"/>
        <rFont val="ＭＳ Ｐゴシック"/>
        <family val="3"/>
        <charset val="128"/>
      </rPr>
      <t>3</t>
    </r>
    <rPh sb="0" eb="2">
      <t>カカク</t>
    </rPh>
    <phoneticPr fontId="3"/>
  </si>
  <si>
    <t>2019.01</t>
    <phoneticPr fontId="3"/>
  </si>
  <si>
    <r>
      <t>数量（千m</t>
    </r>
    <r>
      <rPr>
        <vertAlign val="superscript"/>
        <sz val="9"/>
        <color theme="1"/>
        <rFont val="ＭＳ Ｐゴシック"/>
        <family val="3"/>
        <charset val="128"/>
      </rPr>
      <t>3</t>
    </r>
    <r>
      <rPr>
        <sz val="9"/>
        <color theme="1"/>
        <rFont val="ＭＳ Ｐゴシック"/>
        <family val="3"/>
        <charset val="128"/>
      </rPr>
      <t>）</t>
    </r>
    <rPh sb="0" eb="2">
      <t>スウリョウ</t>
    </rPh>
    <rPh sb="3" eb="4">
      <t>セン</t>
    </rPh>
    <phoneticPr fontId="3"/>
  </si>
  <si>
    <t>新設木造住宅着工戸数</t>
    <rPh sb="0" eb="2">
      <t>シンセツ</t>
    </rPh>
    <rPh sb="2" eb="4">
      <t>モクゾウ</t>
    </rPh>
    <rPh sb="4" eb="6">
      <t>ジュウタク</t>
    </rPh>
    <rPh sb="6" eb="8">
      <t>チャッコウ</t>
    </rPh>
    <rPh sb="8" eb="10">
      <t>コスウ</t>
    </rPh>
    <phoneticPr fontId="3"/>
  </si>
  <si>
    <t>資料：農林水産省「木材統計調査」、「木材価格統計調査」、国土交通省「住宅着工統計」</t>
    <rPh sb="0" eb="2">
      <t>シリョウ</t>
    </rPh>
    <phoneticPr fontId="3"/>
  </si>
  <si>
    <t>○新設木造住宅着工戸数、製材・合板工場における素材入荷量・製品出荷量、素材価格の推移（前年同月比）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</si>
</sst>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0.0%"/>
    <numFmt numFmtId="178" formatCode="#,##0;&quot;△ &quot;#,##0"/>
    <numFmt numFmtId="179" formatCode="0.000_ 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theme="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/>
    <xf numFmtId="38" fontId="11" fillId="0" borderId="0" applyFont="0" applyFill="0" applyBorder="0" applyAlignment="0" applyProtection="0"/>
    <xf numFmtId="0" fontId="12" fillId="0" borderId="0"/>
  </cellStyleXfs>
  <cellXfs count="66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9" fillId="0" borderId="2" xfId="0" quotePrefix="1" applyFont="1" applyBorder="1" applyAlignment="1">
      <alignment horizontal="right" vertical="center"/>
    </xf>
    <xf numFmtId="177" fontId="9" fillId="0" borderId="2" xfId="2" applyNumberFormat="1" applyFont="1" applyFill="1" applyBorder="1" applyAlignment="1">
      <alignment horizontal="right" vertical="center" wrapText="1"/>
    </xf>
    <xf numFmtId="0" fontId="9" fillId="0" borderId="0" xfId="0" applyFont="1">
      <alignment vertical="center"/>
    </xf>
    <xf numFmtId="38" fontId="9" fillId="0" borderId="2" xfId="1" applyFont="1" applyFill="1" applyBorder="1" applyAlignment="1">
      <alignment horizontal="right" vertical="center"/>
    </xf>
    <xf numFmtId="177" fontId="9" fillId="0" borderId="2" xfId="2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177" fontId="9" fillId="2" borderId="0" xfId="1" applyNumberFormat="1" applyFont="1" applyFill="1" applyBorder="1" applyAlignment="1">
      <alignment horizontal="right" vertical="center"/>
    </xf>
    <xf numFmtId="38" fontId="4" fillId="0" borderId="2" xfId="1" applyFont="1" applyFill="1" applyBorder="1">
      <alignment vertical="center"/>
    </xf>
    <xf numFmtId="177" fontId="4" fillId="0" borderId="2" xfId="2" applyNumberFormat="1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8" fillId="0" borderId="0" xfId="0" applyFont="1" applyFill="1" applyAlignment="1"/>
    <xf numFmtId="0" fontId="9" fillId="0" borderId="3" xfId="0" quotePrefix="1" applyFont="1" applyBorder="1" applyAlignment="1">
      <alignment horizontal="right" vertical="center"/>
    </xf>
    <xf numFmtId="177" fontId="9" fillId="0" borderId="3" xfId="2" applyNumberFormat="1" applyFont="1" applyFill="1" applyBorder="1" applyAlignment="1">
      <alignment horizontal="right" vertical="center" wrapText="1"/>
    </xf>
    <xf numFmtId="0" fontId="9" fillId="0" borderId="4" xfId="0" quotePrefix="1" applyFont="1" applyBorder="1" applyAlignment="1">
      <alignment horizontal="right" vertical="center"/>
    </xf>
    <xf numFmtId="38" fontId="9" fillId="0" borderId="4" xfId="1" applyFont="1" applyFill="1" applyBorder="1" applyAlignment="1">
      <alignment horizontal="right" vertical="center"/>
    </xf>
    <xf numFmtId="177" fontId="9" fillId="0" borderId="4" xfId="2" applyNumberFormat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38" fontId="9" fillId="0" borderId="2" xfId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right" vertical="center" wrapText="1"/>
    </xf>
    <xf numFmtId="178" fontId="9" fillId="0" borderId="2" xfId="3" applyNumberFormat="1" applyFont="1" applyFill="1" applyBorder="1" applyAlignment="1">
      <alignment horizontal="right" vertical="center" shrinkToFit="1"/>
    </xf>
    <xf numFmtId="177" fontId="9" fillId="0" borderId="2" xfId="2" applyNumberFormat="1" applyFont="1" applyFill="1" applyBorder="1" applyAlignment="1">
      <alignment horizontal="right" vertical="center" shrinkToFit="1"/>
    </xf>
    <xf numFmtId="178" fontId="9" fillId="0" borderId="2" xfId="4" applyNumberFormat="1" applyFont="1" applyFill="1" applyBorder="1" applyAlignment="1">
      <alignment horizontal="right" vertical="center" shrinkToFit="1"/>
    </xf>
    <xf numFmtId="0" fontId="9" fillId="0" borderId="3" xfId="0" applyFont="1" applyFill="1" applyBorder="1" applyAlignment="1">
      <alignment horizontal="right" vertical="center" wrapText="1"/>
    </xf>
    <xf numFmtId="178" fontId="9" fillId="0" borderId="3" xfId="3" applyNumberFormat="1" applyFont="1" applyFill="1" applyBorder="1" applyAlignment="1">
      <alignment horizontal="right" vertical="center" shrinkToFit="1"/>
    </xf>
    <xf numFmtId="177" fontId="9" fillId="0" borderId="3" xfId="2" applyNumberFormat="1" applyFont="1" applyFill="1" applyBorder="1" applyAlignment="1">
      <alignment horizontal="right" vertical="center" shrinkToFit="1"/>
    </xf>
    <xf numFmtId="38" fontId="9" fillId="0" borderId="3" xfId="1" applyFont="1" applyFill="1" applyBorder="1" applyAlignment="1">
      <alignment horizontal="right" vertical="center" wrapText="1"/>
    </xf>
    <xf numFmtId="176" fontId="9" fillId="0" borderId="4" xfId="2" applyNumberFormat="1" applyFont="1" applyFill="1" applyBorder="1" applyAlignment="1">
      <alignment horizontal="right" vertical="center"/>
    </xf>
    <xf numFmtId="178" fontId="9" fillId="0" borderId="4" xfId="3" applyNumberFormat="1" applyFont="1" applyFill="1" applyBorder="1" applyAlignment="1">
      <alignment horizontal="right" vertical="center" shrinkToFit="1"/>
    </xf>
    <xf numFmtId="38" fontId="9" fillId="0" borderId="4" xfId="1" applyFont="1" applyFill="1" applyBorder="1" applyAlignment="1">
      <alignment horizontal="right" vertical="center" wrapText="1"/>
    </xf>
    <xf numFmtId="176" fontId="9" fillId="0" borderId="2" xfId="2" applyNumberFormat="1" applyFont="1" applyFill="1" applyBorder="1" applyAlignment="1">
      <alignment horizontal="right" vertical="center"/>
    </xf>
    <xf numFmtId="176" fontId="9" fillId="0" borderId="2" xfId="1" applyNumberFormat="1" applyFont="1" applyFill="1" applyBorder="1" applyAlignment="1">
      <alignment horizontal="right" vertical="center"/>
    </xf>
    <xf numFmtId="177" fontId="9" fillId="0" borderId="2" xfId="1" applyNumberFormat="1" applyFont="1" applyFill="1" applyBorder="1" applyAlignment="1">
      <alignment horizontal="right" vertical="center"/>
    </xf>
    <xf numFmtId="0" fontId="4" fillId="0" borderId="2" xfId="0" applyFont="1" applyFill="1" applyBorder="1">
      <alignment vertical="center"/>
    </xf>
    <xf numFmtId="176" fontId="4" fillId="0" borderId="2" xfId="0" applyNumberFormat="1" applyFont="1" applyFill="1" applyBorder="1">
      <alignment vertical="center"/>
    </xf>
    <xf numFmtId="3" fontId="4" fillId="0" borderId="2" xfId="0" applyNumberFormat="1" applyFont="1" applyFill="1" applyBorder="1">
      <alignment vertical="center"/>
    </xf>
    <xf numFmtId="38" fontId="4" fillId="0" borderId="2" xfId="0" applyNumberFormat="1" applyFont="1" applyFill="1" applyBorder="1">
      <alignment vertical="center"/>
    </xf>
    <xf numFmtId="176" fontId="4" fillId="0" borderId="2" xfId="0" applyNumberFormat="1" applyFont="1" applyFill="1" applyBorder="1" applyAlignment="1">
      <alignment horizontal="right" vertical="center"/>
    </xf>
    <xf numFmtId="176" fontId="13" fillId="0" borderId="0" xfId="0" applyNumberFormat="1" applyFont="1">
      <alignment vertical="center"/>
    </xf>
    <xf numFmtId="38" fontId="9" fillId="0" borderId="7" xfId="1" applyFont="1" applyFill="1" applyBorder="1" applyAlignment="1">
      <alignment horizontal="right" vertical="center"/>
    </xf>
    <xf numFmtId="38" fontId="9" fillId="0" borderId="6" xfId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right" vertical="center" wrapText="1"/>
    </xf>
    <xf numFmtId="1" fontId="6" fillId="0" borderId="2" xfId="0" applyNumberFormat="1" applyFont="1" applyFill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center" wrapText="1"/>
    </xf>
    <xf numFmtId="38" fontId="4" fillId="0" borderId="0" xfId="0" applyNumberFormat="1" applyFont="1">
      <alignment vertical="center"/>
    </xf>
    <xf numFmtId="179" fontId="4" fillId="0" borderId="0" xfId="0" applyNumberFormat="1" applyFont="1">
      <alignment vertical="center"/>
    </xf>
    <xf numFmtId="38" fontId="9" fillId="0" borderId="3" xfId="1" applyFont="1" applyFill="1" applyBorder="1" applyAlignment="1">
      <alignment horizontal="right" vertical="center"/>
    </xf>
    <xf numFmtId="177" fontId="9" fillId="0" borderId="3" xfId="2" applyNumberFormat="1" applyFont="1" applyFill="1" applyBorder="1" applyAlignment="1">
      <alignment horizontal="right" vertical="center"/>
    </xf>
    <xf numFmtId="176" fontId="9" fillId="0" borderId="3" xfId="2" applyNumberFormat="1" applyFont="1" applyFill="1" applyBorder="1" applyAlignment="1">
      <alignment horizontal="right" vertical="center"/>
    </xf>
    <xf numFmtId="176" fontId="4" fillId="0" borderId="0" xfId="0" applyNumberFormat="1" applyFont="1" applyFill="1">
      <alignment vertical="center"/>
    </xf>
    <xf numFmtId="177" fontId="4" fillId="2" borderId="5" xfId="1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パーセント" xfId="2" builtinId="5"/>
    <cellStyle name="桁区切り" xfId="1" builtinId="6"/>
    <cellStyle name="桁区切り 2 4" xfId="4" xr:uid="{7DC92AA7-B891-4270-ABBF-5E528B8E508C}"/>
    <cellStyle name="標準" xfId="0" builtinId="0"/>
    <cellStyle name="標準 2" xfId="5" xr:uid="{C1243CBF-2811-43EB-A073-8BC261E75F8E}"/>
    <cellStyle name="標準_平成13年製材基礎集計" xfId="3" xr:uid="{BA974A03-8547-4C0A-9488-AA435F43A88E}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4F81BD"/>
      <color rgb="FF9BBB59"/>
      <color rgb="FFC0504D"/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5331315109314748E-2"/>
          <c:y val="8.294934727594544E-2"/>
          <c:w val="0.87188306215457079"/>
          <c:h val="0.78883631481548688"/>
        </c:manualLayout>
      </c:layout>
      <c:areaChart>
        <c:grouping val="standard"/>
        <c:varyColors val="0"/>
        <c:ser>
          <c:idx val="6"/>
          <c:order val="7"/>
          <c:tx>
            <c:strRef>
              <c:f>'資料 特２-５'!$Q$3:$R$3</c:f>
              <c:strCache>
                <c:ptCount val="1"/>
                <c:pt idx="0">
                  <c:v>新設木造住宅着工戸数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 w="15875">
              <a:noFill/>
            </a:ln>
            <a:effectLst/>
          </c:spPr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特２-５'!$R$17:$R$40</c:f>
              <c:numCache>
                <c:formatCode>0.0%</c:formatCode>
                <c:ptCount val="24"/>
                <c:pt idx="0">
                  <c:v>-2.1585134233355632E-2</c:v>
                </c:pt>
                <c:pt idx="1">
                  <c:v>4.3296817944705308E-2</c:v>
                </c:pt>
                <c:pt idx="2">
                  <c:v>4.2581034829877212E-2</c:v>
                </c:pt>
                <c:pt idx="3">
                  <c:v>-7.5199610731431217E-4</c:v>
                </c:pt>
                <c:pt idx="4">
                  <c:v>-2.7212608585451221E-2</c:v>
                </c:pt>
                <c:pt idx="5">
                  <c:v>3.863189508026707E-2</c:v>
                </c:pt>
                <c:pt idx="6">
                  <c:v>-1.2528765021733647E-2</c:v>
                </c:pt>
                <c:pt idx="7">
                  <c:v>-7.1197617528185472E-2</c:v>
                </c:pt>
                <c:pt idx="8">
                  <c:v>-8.210065283860829E-2</c:v>
                </c:pt>
                <c:pt idx="9">
                  <c:v>-8.9502300292764542E-2</c:v>
                </c:pt>
                <c:pt idx="10">
                  <c:v>-5.7455967061074205E-2</c:v>
                </c:pt>
                <c:pt idx="11">
                  <c:v>-8.5293175264338286E-2</c:v>
                </c:pt>
                <c:pt idx="12">
                  <c:v>-0.11206421657354212</c:v>
                </c:pt>
                <c:pt idx="13">
                  <c:v>-0.10439999999999998</c:v>
                </c:pt>
                <c:pt idx="14">
                  <c:v>-3.1114222265134685E-2</c:v>
                </c:pt>
                <c:pt idx="15">
                  <c:v>-0.14010934283627349</c:v>
                </c:pt>
                <c:pt idx="16">
                  <c:v>-0.15595243734899811</c:v>
                </c:pt>
                <c:pt idx="17">
                  <c:v>-0.1425599633874893</c:v>
                </c:pt>
                <c:pt idx="18">
                  <c:v>-0.12717935439323327</c:v>
                </c:pt>
                <c:pt idx="19">
                  <c:v>-0.12030781210636007</c:v>
                </c:pt>
                <c:pt idx="20">
                  <c:v>-0.10184559981994142</c:v>
                </c:pt>
                <c:pt idx="21">
                  <c:v>-9.3903799461906912E-2</c:v>
                </c:pt>
                <c:pt idx="22">
                  <c:v>-4.2801041344923477E-2</c:v>
                </c:pt>
                <c:pt idx="23">
                  <c:v>-6.1066741394610206E-2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D3-46D6-BEA9-10D804473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5637824"/>
        <c:axId val="525634872"/>
      </c:areaChart>
      <c:barChart>
        <c:barDir val="col"/>
        <c:grouping val="clustered"/>
        <c:varyColors val="0"/>
        <c:ser>
          <c:idx val="0"/>
          <c:order val="0"/>
          <c:tx>
            <c:strRef>
              <c:f>'資料 特２-５'!$C$3</c:f>
              <c:strCache>
                <c:ptCount val="1"/>
                <c:pt idx="0">
                  <c:v>製材品出荷量</c:v>
                </c:pt>
              </c:strCache>
            </c:strRef>
          </c:tx>
          <c:spPr>
            <a:solidFill>
              <a:schemeClr val="accent6"/>
            </a:solidFill>
            <a:ln>
              <a:solidFill>
                <a:schemeClr val="accent6"/>
              </a:solidFill>
            </a:ln>
            <a:effectLst/>
          </c:spPr>
          <c:invertIfNegative val="0"/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特２-５'!$D$17:$D$40</c:f>
              <c:numCache>
                <c:formatCode>0.0%</c:formatCode>
                <c:ptCount val="24"/>
                <c:pt idx="0">
                  <c:v>2.6011560693641522E-2</c:v>
                </c:pt>
                <c:pt idx="1">
                  <c:v>4.4222539229671787E-2</c:v>
                </c:pt>
                <c:pt idx="2">
                  <c:v>1.6971279373368064E-2</c:v>
                </c:pt>
                <c:pt idx="3">
                  <c:v>3.3854166666666741E-2</c:v>
                </c:pt>
                <c:pt idx="4">
                  <c:v>3.8610038610038533E-3</c:v>
                </c:pt>
                <c:pt idx="5">
                  <c:v>-1.7632241813602012E-2</c:v>
                </c:pt>
                <c:pt idx="6">
                  <c:v>5.3315994798439625E-2</c:v>
                </c:pt>
                <c:pt idx="7">
                  <c:v>5.5248618784531356E-3</c:v>
                </c:pt>
                <c:pt idx="8">
                  <c:v>1.5831134564643801E-2</c:v>
                </c:pt>
                <c:pt idx="9">
                  <c:v>-4.3956043956043911E-2</c:v>
                </c:pt>
                <c:pt idx="10">
                  <c:v>-3.1901840490797584E-2</c:v>
                </c:pt>
                <c:pt idx="11">
                  <c:v>-1.7449664429530221E-2</c:v>
                </c:pt>
                <c:pt idx="12">
                  <c:v>-2.9577464788732355E-2</c:v>
                </c:pt>
                <c:pt idx="13">
                  <c:v>-9.0163934426229497E-2</c:v>
                </c:pt>
                <c:pt idx="14">
                  <c:v>-9.3709884467265692E-2</c:v>
                </c:pt>
                <c:pt idx="15">
                  <c:v>-9.6977329974811122E-2</c:v>
                </c:pt>
                <c:pt idx="16">
                  <c:v>-0.19615384615384612</c:v>
                </c:pt>
                <c:pt idx="17">
                  <c:v>-0.15897435897435896</c:v>
                </c:pt>
                <c:pt idx="18">
                  <c:v>-0.19012345679012344</c:v>
                </c:pt>
                <c:pt idx="19">
                  <c:v>-0.1648351648351648</c:v>
                </c:pt>
                <c:pt idx="20">
                  <c:v>-0.13506493506493511</c:v>
                </c:pt>
                <c:pt idx="21">
                  <c:v>-4.8531289910600295E-2</c:v>
                </c:pt>
                <c:pt idx="22">
                  <c:v>-6.84410646387833E-2</c:v>
                </c:pt>
                <c:pt idx="23">
                  <c:v>-6.6939890710382532E-2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D3-46D6-BEA9-10D804473B7F}"/>
            </c:ext>
          </c:extLst>
        </c:ser>
        <c:ser>
          <c:idx val="5"/>
          <c:order val="1"/>
          <c:tx>
            <c:strRef>
              <c:f>'資料 特２-５'!$E$3</c:f>
              <c:strCache>
                <c:ptCount val="1"/>
                <c:pt idx="0">
                  <c:v>製材用素材入荷量（国産材）</c:v>
                </c:pt>
              </c:strCache>
            </c:strRef>
          </c:tx>
          <c:spPr>
            <a:pattFill prst="pct30">
              <a:fgClr>
                <a:schemeClr val="accent6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特２-５'!$F$17:$F$40</c:f>
              <c:numCache>
                <c:formatCode>0.0%</c:formatCode>
                <c:ptCount val="24"/>
                <c:pt idx="0">
                  <c:v>7.5834175935288073E-2</c:v>
                </c:pt>
                <c:pt idx="1">
                  <c:v>0.14747474747474754</c:v>
                </c:pt>
                <c:pt idx="2">
                  <c:v>3.4728406055209327E-2</c:v>
                </c:pt>
                <c:pt idx="3">
                  <c:v>5.9314179796107425E-2</c:v>
                </c:pt>
                <c:pt idx="4">
                  <c:v>7.1770334928229707E-2</c:v>
                </c:pt>
                <c:pt idx="5">
                  <c:v>-3.6463081130355679E-3</c:v>
                </c:pt>
                <c:pt idx="6">
                  <c:v>8.0726538849646756E-2</c:v>
                </c:pt>
                <c:pt idx="7">
                  <c:v>9.6463022508037621E-3</c:v>
                </c:pt>
                <c:pt idx="8">
                  <c:v>5.7851239669421517E-2</c:v>
                </c:pt>
                <c:pt idx="9">
                  <c:v>-5.6074766355139749E-3</c:v>
                </c:pt>
                <c:pt idx="10">
                  <c:v>-1.5734265734265729E-2</c:v>
                </c:pt>
                <c:pt idx="11">
                  <c:v>2.4612579762989917E-2</c:v>
                </c:pt>
                <c:pt idx="12">
                  <c:v>9.3984962406024053E-4</c:v>
                </c:pt>
                <c:pt idx="13">
                  <c:v>-4.401408450704225E-2</c:v>
                </c:pt>
                <c:pt idx="14">
                  <c:v>-3.6144578313253017E-2</c:v>
                </c:pt>
                <c:pt idx="15">
                  <c:v>-0.10586176727909014</c:v>
                </c:pt>
                <c:pt idx="16">
                  <c:v>-0.15892857142857142</c:v>
                </c:pt>
                <c:pt idx="17">
                  <c:v>-0.13998170173833491</c:v>
                </c:pt>
                <c:pt idx="18">
                  <c:v>-0.2857142857142857</c:v>
                </c:pt>
                <c:pt idx="19">
                  <c:v>-0.15817409766454349</c:v>
                </c:pt>
                <c:pt idx="20">
                  <c:v>-0.1318359375</c:v>
                </c:pt>
                <c:pt idx="21">
                  <c:v>-9.7744360902255689E-2</c:v>
                </c:pt>
                <c:pt idx="22">
                  <c:v>-0.12788632326820604</c:v>
                </c:pt>
                <c:pt idx="23">
                  <c:v>-0.12188612099644125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D3-46D6-BEA9-10D804473B7F}"/>
            </c:ext>
          </c:extLst>
        </c:ser>
        <c:ser>
          <c:idx val="1"/>
          <c:order val="2"/>
          <c:tx>
            <c:strRef>
              <c:f>'資料 特２-５'!$G$3</c:f>
              <c:strCache>
                <c:ptCount val="1"/>
                <c:pt idx="0">
                  <c:v>普通合板出荷量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特２-５'!$H$17:$H$40</c:f>
              <c:numCache>
                <c:formatCode>0.0%</c:formatCode>
                <c:ptCount val="24"/>
                <c:pt idx="0">
                  <c:v>8.0310929802606346E-2</c:v>
                </c:pt>
                <c:pt idx="1">
                  <c:v>5.7415348395853716E-2</c:v>
                </c:pt>
                <c:pt idx="2">
                  <c:v>1.639885788922113E-2</c:v>
                </c:pt>
                <c:pt idx="3">
                  <c:v>2.6884019241047774E-2</c:v>
                </c:pt>
                <c:pt idx="4">
                  <c:v>9.1577614185070821E-2</c:v>
                </c:pt>
                <c:pt idx="5">
                  <c:v>7.3231533928476145E-2</c:v>
                </c:pt>
                <c:pt idx="6">
                  <c:v>0.11017892146025865</c:v>
                </c:pt>
                <c:pt idx="7">
                  <c:v>3.9134847139413953E-2</c:v>
                </c:pt>
                <c:pt idx="8">
                  <c:v>0.12937140502939348</c:v>
                </c:pt>
                <c:pt idx="9">
                  <c:v>4.1168703890235081E-2</c:v>
                </c:pt>
                <c:pt idx="10">
                  <c:v>1.6131866349480939E-2</c:v>
                </c:pt>
                <c:pt idx="11">
                  <c:v>1.9141012264357604E-2</c:v>
                </c:pt>
                <c:pt idx="12">
                  <c:v>-6.0100301323935512E-2</c:v>
                </c:pt>
                <c:pt idx="13">
                  <c:v>-8.5717855804073428E-2</c:v>
                </c:pt>
                <c:pt idx="14">
                  <c:v>-7.2639722665311712E-2</c:v>
                </c:pt>
                <c:pt idx="15">
                  <c:v>-9.5586321761307547E-2</c:v>
                </c:pt>
                <c:pt idx="16">
                  <c:v>-0.20157143996693228</c:v>
                </c:pt>
                <c:pt idx="17">
                  <c:v>-0.16400528487913679</c:v>
                </c:pt>
                <c:pt idx="18">
                  <c:v>-0.18374282708334033</c:v>
                </c:pt>
                <c:pt idx="19">
                  <c:v>-0.12884163462125375</c:v>
                </c:pt>
                <c:pt idx="20">
                  <c:v>-9.1534721881204151E-2</c:v>
                </c:pt>
                <c:pt idx="21">
                  <c:v>-7.5342689615050085E-2</c:v>
                </c:pt>
                <c:pt idx="22">
                  <c:v>-6.2980945096604568E-2</c:v>
                </c:pt>
                <c:pt idx="23">
                  <c:v>-5.0387653385408626E-3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D3-46D6-BEA9-10D804473B7F}"/>
            </c:ext>
          </c:extLst>
        </c:ser>
        <c:ser>
          <c:idx val="4"/>
          <c:order val="3"/>
          <c:tx>
            <c:strRef>
              <c:f>'資料 特２-５'!$I$3</c:f>
              <c:strCache>
                <c:ptCount val="1"/>
                <c:pt idx="0">
                  <c:v>単板製造用素材入荷量（国産材）</c:v>
                </c:pt>
              </c:strCache>
            </c:strRef>
          </c:tx>
          <c:spPr>
            <a:pattFill prst="pct30">
              <a:fgClr>
                <a:schemeClr val="accent4"/>
              </a:fgClr>
              <a:bgClr>
                <a:schemeClr val="bg1"/>
              </a:bgClr>
            </a:pattFill>
            <a:ln>
              <a:noFill/>
            </a:ln>
            <a:effectLst/>
          </c:spPr>
          <c:invertIfNegative val="0"/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特２-５'!$J$17:$J$40</c:f>
              <c:numCache>
                <c:formatCode>0.0%</c:formatCode>
                <c:ptCount val="24"/>
                <c:pt idx="0">
                  <c:v>0.14177653124632617</c:v>
                </c:pt>
                <c:pt idx="1">
                  <c:v>0.18143314772214203</c:v>
                </c:pt>
                <c:pt idx="2">
                  <c:v>4.3422746554671043E-3</c:v>
                </c:pt>
                <c:pt idx="3">
                  <c:v>3.8999548084114544E-2</c:v>
                </c:pt>
                <c:pt idx="4">
                  <c:v>7.1662014221548276E-2</c:v>
                </c:pt>
                <c:pt idx="5">
                  <c:v>0.13089959302678733</c:v>
                </c:pt>
                <c:pt idx="6">
                  <c:v>0.188366144376376</c:v>
                </c:pt>
                <c:pt idx="7">
                  <c:v>3.7765955836267739E-2</c:v>
                </c:pt>
                <c:pt idx="8">
                  <c:v>0.10513497919893111</c:v>
                </c:pt>
                <c:pt idx="9">
                  <c:v>-8.4780040662275624E-3</c:v>
                </c:pt>
                <c:pt idx="10">
                  <c:v>1.6662075131378629E-2</c:v>
                </c:pt>
                <c:pt idx="11">
                  <c:v>5.61395565993692E-2</c:v>
                </c:pt>
                <c:pt idx="12">
                  <c:v>7.1101187324225545E-2</c:v>
                </c:pt>
                <c:pt idx="13">
                  <c:v>-9.9567414678780608E-4</c:v>
                </c:pt>
                <c:pt idx="14">
                  <c:v>8.6656510204617732E-2</c:v>
                </c:pt>
                <c:pt idx="15">
                  <c:v>-0.13112940230855707</c:v>
                </c:pt>
                <c:pt idx="16">
                  <c:v>-0.15719120906213735</c:v>
                </c:pt>
                <c:pt idx="17">
                  <c:v>-0.20816853680211722</c:v>
                </c:pt>
                <c:pt idx="18">
                  <c:v>-0.29225628109834767</c:v>
                </c:pt>
                <c:pt idx="19">
                  <c:v>-0.19953084517890907</c:v>
                </c:pt>
                <c:pt idx="20">
                  <c:v>-0.12324555136673887</c:v>
                </c:pt>
                <c:pt idx="21">
                  <c:v>-3.7932860377032251E-2</c:v>
                </c:pt>
                <c:pt idx="22">
                  <c:v>-1.6593511377202774E-2</c:v>
                </c:pt>
                <c:pt idx="23">
                  <c:v>-1.7508606947179484E-2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AD3-46D6-BEA9-10D804473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axId val="525637824"/>
        <c:axId val="525634872"/>
      </c:barChart>
      <c:lineChart>
        <c:grouping val="standard"/>
        <c:varyColors val="0"/>
        <c:ser>
          <c:idx val="2"/>
          <c:order val="4"/>
          <c:tx>
            <c:v>スギ中丸太価格</c:v>
          </c:tx>
          <c:spPr>
            <a:ln w="19050" cap="rnd">
              <a:solidFill>
                <a:srgbClr val="C0504D"/>
              </a:solidFill>
              <a:round/>
            </a:ln>
            <a:effectLst/>
          </c:spPr>
          <c:marker>
            <c:symbol val="none"/>
          </c:marker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特２-５'!$L$17:$L$40</c:f>
              <c:numCache>
                <c:formatCode>0.0%</c:formatCode>
                <c:ptCount val="24"/>
                <c:pt idx="0">
                  <c:v>0</c:v>
                </c:pt>
                <c:pt idx="1">
                  <c:v>7.2463768115942351E-3</c:v>
                </c:pt>
                <c:pt idx="2">
                  <c:v>1.4814814814814836E-2</c:v>
                </c:pt>
                <c:pt idx="3">
                  <c:v>1.5151515151515138E-2</c:v>
                </c:pt>
                <c:pt idx="4">
                  <c:v>1.538461538461533E-2</c:v>
                </c:pt>
                <c:pt idx="5">
                  <c:v>0</c:v>
                </c:pt>
                <c:pt idx="6">
                  <c:v>-1.5267175572519109E-2</c:v>
                </c:pt>
                <c:pt idx="7">
                  <c:v>-7.5187969924812581E-3</c:v>
                </c:pt>
                <c:pt idx="8">
                  <c:v>-2.1897810218978075E-2</c:v>
                </c:pt>
                <c:pt idx="9">
                  <c:v>-2.1428571428571463E-2</c:v>
                </c:pt>
                <c:pt idx="10">
                  <c:v>-4.2253521126760618E-2</c:v>
                </c:pt>
                <c:pt idx="11">
                  <c:v>-4.2553191489361653E-2</c:v>
                </c:pt>
                <c:pt idx="12">
                  <c:v>-7.8014184397163122E-2</c:v>
                </c:pt>
                <c:pt idx="13">
                  <c:v>-5.7553956834532349E-2</c:v>
                </c:pt>
                <c:pt idx="14">
                  <c:v>-6.5693430656934337E-2</c:v>
                </c:pt>
                <c:pt idx="15">
                  <c:v>-8.2089552238805985E-2</c:v>
                </c:pt>
                <c:pt idx="16">
                  <c:v>-9.0909090909090939E-2</c:v>
                </c:pt>
                <c:pt idx="17">
                  <c:v>-0.10077519379844957</c:v>
                </c:pt>
                <c:pt idx="18">
                  <c:v>-7.7519379844961267E-2</c:v>
                </c:pt>
                <c:pt idx="19">
                  <c:v>-3.0303030303030276E-2</c:v>
                </c:pt>
                <c:pt idx="20">
                  <c:v>-4.4776119402985093E-2</c:v>
                </c:pt>
                <c:pt idx="21">
                  <c:v>-4.3795620437956151E-2</c:v>
                </c:pt>
                <c:pt idx="22">
                  <c:v>-1.4705882352941124E-2</c:v>
                </c:pt>
                <c:pt idx="23">
                  <c:v>-7.4074074074074181E-3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AD3-46D6-BEA9-10D804473B7F}"/>
            </c:ext>
          </c:extLst>
        </c:ser>
        <c:ser>
          <c:idx val="3"/>
          <c:order val="5"/>
          <c:tx>
            <c:v>カラマツ中丸太価格</c:v>
          </c:tx>
          <c:spPr>
            <a:ln w="19050" cap="rnd">
              <a:solidFill>
                <a:srgbClr val="9BBB59"/>
              </a:solidFill>
              <a:round/>
            </a:ln>
            <a:effectLst/>
          </c:spPr>
          <c:marker>
            <c:symbol val="none"/>
          </c:marker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特２-５'!$N$17:$N$40</c:f>
              <c:numCache>
                <c:formatCode>0.0%</c:formatCode>
                <c:ptCount val="24"/>
                <c:pt idx="0">
                  <c:v>5.2173913043478182E-2</c:v>
                </c:pt>
                <c:pt idx="1">
                  <c:v>5.2173913043478182E-2</c:v>
                </c:pt>
                <c:pt idx="2">
                  <c:v>7.8260869565217384E-2</c:v>
                </c:pt>
                <c:pt idx="3">
                  <c:v>4.31034482758621E-2</c:v>
                </c:pt>
                <c:pt idx="4">
                  <c:v>3.3898305084745672E-2</c:v>
                </c:pt>
                <c:pt idx="5">
                  <c:v>4.2372881355932313E-2</c:v>
                </c:pt>
                <c:pt idx="6">
                  <c:v>4.2372881355932313E-2</c:v>
                </c:pt>
                <c:pt idx="7">
                  <c:v>6.7796610169491567E-2</c:v>
                </c:pt>
                <c:pt idx="8">
                  <c:v>6.7796610169491567E-2</c:v>
                </c:pt>
                <c:pt idx="9">
                  <c:v>8.4745762711864403E-2</c:v>
                </c:pt>
                <c:pt idx="10">
                  <c:v>5.7851239669421517E-2</c:v>
                </c:pt>
                <c:pt idx="11">
                  <c:v>5.7851239669421517E-2</c:v>
                </c:pt>
                <c:pt idx="12">
                  <c:v>4.9586776859504189E-2</c:v>
                </c:pt>
                <c:pt idx="13">
                  <c:v>5.7851239669421517E-2</c:v>
                </c:pt>
                <c:pt idx="14">
                  <c:v>2.4193548387096753E-2</c:v>
                </c:pt>
                <c:pt idx="15">
                  <c:v>4.9586776859504189E-2</c:v>
                </c:pt>
                <c:pt idx="16">
                  <c:v>3.2786885245901676E-2</c:v>
                </c:pt>
                <c:pt idx="17">
                  <c:v>1.6260162601626105E-2</c:v>
                </c:pt>
                <c:pt idx="18">
                  <c:v>8.1300813008129413E-3</c:v>
                </c:pt>
                <c:pt idx="19">
                  <c:v>-1.5873015873015928E-2</c:v>
                </c:pt>
                <c:pt idx="20">
                  <c:v>-7.9365079365079083E-3</c:v>
                </c:pt>
                <c:pt idx="21">
                  <c:v>-3.125E-2</c:v>
                </c:pt>
                <c:pt idx="22">
                  <c:v>-3.125E-2</c:v>
                </c:pt>
                <c:pt idx="23">
                  <c:v>-3.125E-2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AD3-46D6-BEA9-10D804473B7F}"/>
            </c:ext>
          </c:extLst>
        </c:ser>
        <c:ser>
          <c:idx val="7"/>
          <c:order val="6"/>
          <c:tx>
            <c:v>ヒノキ中丸太価格</c:v>
          </c:tx>
          <c:spPr>
            <a:ln w="19050" cap="rnd">
              <a:solidFill>
                <a:srgbClr val="4F81BD"/>
              </a:solidFill>
              <a:round/>
            </a:ln>
            <a:effectLst/>
          </c:spPr>
          <c:marker>
            <c:symbol val="none"/>
          </c:marker>
          <c:cat>
            <c:strRef>
              <c:f>'資料 特２-５'!$B$17:$B$40</c:f>
              <c:strCache>
                <c:ptCount val="24"/>
                <c:pt idx="0">
                  <c:v>2019.01</c:v>
                </c:pt>
                <c:pt idx="1">
                  <c:v>19.02</c:v>
                </c:pt>
                <c:pt idx="2">
                  <c:v>19.03</c:v>
                </c:pt>
                <c:pt idx="3">
                  <c:v>19.04</c:v>
                </c:pt>
                <c:pt idx="4">
                  <c:v>19.05</c:v>
                </c:pt>
                <c:pt idx="5">
                  <c:v>19.06</c:v>
                </c:pt>
                <c:pt idx="6">
                  <c:v>19.07</c:v>
                </c:pt>
                <c:pt idx="7">
                  <c:v>19.08</c:v>
                </c:pt>
                <c:pt idx="8">
                  <c:v>19.09</c:v>
                </c:pt>
                <c:pt idx="9">
                  <c:v>19.10</c:v>
                </c:pt>
                <c:pt idx="10">
                  <c:v>19.11</c:v>
                </c:pt>
                <c:pt idx="11">
                  <c:v>19.12</c:v>
                </c:pt>
                <c:pt idx="12">
                  <c:v>20.01</c:v>
                </c:pt>
                <c:pt idx="13">
                  <c:v>20.02</c:v>
                </c:pt>
                <c:pt idx="14">
                  <c:v>20.03</c:v>
                </c:pt>
                <c:pt idx="15">
                  <c:v>20.04</c:v>
                </c:pt>
                <c:pt idx="16">
                  <c:v>20.05</c:v>
                </c:pt>
                <c:pt idx="17">
                  <c:v>20.06</c:v>
                </c:pt>
                <c:pt idx="18">
                  <c:v>20.07</c:v>
                </c:pt>
                <c:pt idx="19">
                  <c:v>20.08</c:v>
                </c:pt>
                <c:pt idx="20">
                  <c:v>20.09</c:v>
                </c:pt>
                <c:pt idx="21">
                  <c:v>20.10</c:v>
                </c:pt>
                <c:pt idx="22">
                  <c:v>20.11</c:v>
                </c:pt>
                <c:pt idx="23">
                  <c:v>20.12</c:v>
                </c:pt>
              </c:strCache>
            </c:strRef>
          </c:cat>
          <c:val>
            <c:numRef>
              <c:f>'資料 特２-５'!$P$17:$P$40</c:f>
              <c:numCache>
                <c:formatCode>0.0%</c:formatCode>
                <c:ptCount val="24"/>
                <c:pt idx="0">
                  <c:v>9.1954022988505857E-2</c:v>
                </c:pt>
                <c:pt idx="1">
                  <c:v>5.6179775280898792E-2</c:v>
                </c:pt>
                <c:pt idx="2">
                  <c:v>1.0869565217391353E-2</c:v>
                </c:pt>
                <c:pt idx="3">
                  <c:v>-1.0869565217391353E-2</c:v>
                </c:pt>
                <c:pt idx="4">
                  <c:v>-2.732240437158473E-2</c:v>
                </c:pt>
                <c:pt idx="5">
                  <c:v>-3.3333333333333326E-2</c:v>
                </c:pt>
                <c:pt idx="6">
                  <c:v>-2.777777777777779E-2</c:v>
                </c:pt>
                <c:pt idx="7">
                  <c:v>-4.3956043956043911E-2</c:v>
                </c:pt>
                <c:pt idx="8">
                  <c:v>-4.8913043478260865E-2</c:v>
                </c:pt>
                <c:pt idx="9">
                  <c:v>-4.7368421052631615E-2</c:v>
                </c:pt>
                <c:pt idx="10">
                  <c:v>-3.6082474226804107E-2</c:v>
                </c:pt>
                <c:pt idx="11">
                  <c:v>-3.6082474226804107E-2</c:v>
                </c:pt>
                <c:pt idx="12">
                  <c:v>-1.5789473684210575E-2</c:v>
                </c:pt>
                <c:pt idx="13">
                  <c:v>-1.5957446808510634E-2</c:v>
                </c:pt>
                <c:pt idx="14">
                  <c:v>-4.3010752688172005E-2</c:v>
                </c:pt>
                <c:pt idx="15">
                  <c:v>-7.6923076923076872E-2</c:v>
                </c:pt>
                <c:pt idx="16">
                  <c:v>-8.98876404494382E-2</c:v>
                </c:pt>
                <c:pt idx="17">
                  <c:v>-8.6206896551724088E-2</c:v>
                </c:pt>
                <c:pt idx="18">
                  <c:v>-0.12</c:v>
                </c:pt>
                <c:pt idx="19">
                  <c:v>-8.0459770114942541E-2</c:v>
                </c:pt>
                <c:pt idx="20">
                  <c:v>-2.8571428571428581E-2</c:v>
                </c:pt>
                <c:pt idx="21">
                  <c:v>-3.3149171270718258E-2</c:v>
                </c:pt>
                <c:pt idx="22">
                  <c:v>-2.6737967914438499E-2</c:v>
                </c:pt>
                <c:pt idx="23">
                  <c:v>-2.1390374331550777E-2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AD3-46D6-BEA9-10D804473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5590920"/>
        <c:axId val="525599448"/>
      </c:lineChart>
      <c:catAx>
        <c:axId val="52563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25634872"/>
        <c:crosses val="autoZero"/>
        <c:auto val="1"/>
        <c:lblAlgn val="ctr"/>
        <c:lblOffset val="100"/>
        <c:noMultiLvlLbl val="0"/>
      </c:catAx>
      <c:valAx>
        <c:axId val="525634872"/>
        <c:scaling>
          <c:orientation val="minMax"/>
          <c:max val="0.30000000000000004"/>
          <c:min val="-0.30000000000000004"/>
        </c:scaling>
        <c:delete val="0"/>
        <c:axPos val="l"/>
        <c:majorGridlines>
          <c:spPr>
            <a:ln w="9525" cap="flat" cmpd="sng" algn="ctr">
              <a:solidFill>
                <a:srgbClr val="868686"/>
              </a:solidFill>
              <a:prstDash val="dash"/>
              <a:round/>
            </a:ln>
            <a:effectLst/>
          </c:spPr>
        </c:majorGridlines>
        <c:numFmt formatCode="0%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25637824"/>
        <c:crosses val="autoZero"/>
        <c:crossBetween val="between"/>
        <c:majorUnit val="0.1"/>
      </c:valAx>
      <c:valAx>
        <c:axId val="525599448"/>
        <c:scaling>
          <c:orientation val="minMax"/>
          <c:max val="0.30000000000000004"/>
          <c:min val="-0.30000000000000004"/>
        </c:scaling>
        <c:delete val="1"/>
        <c:axPos val="r"/>
        <c:numFmt formatCode="0%" sourceLinked="0"/>
        <c:majorTickMark val="in"/>
        <c:minorTickMark val="none"/>
        <c:tickLblPos val="nextTo"/>
        <c:crossAx val="525590920"/>
        <c:crosses val="max"/>
        <c:crossBetween val="between"/>
        <c:majorUnit val="0.1"/>
      </c:valAx>
      <c:catAx>
        <c:axId val="5255909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2559944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4321226722576627"/>
          <c:y val="4.3832195027040485E-2"/>
          <c:w val="0.73252957030396737"/>
          <c:h val="0.15853933767660203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44</xdr:row>
      <xdr:rowOff>0</xdr:rowOff>
    </xdr:from>
    <xdr:to>
      <xdr:col>12</xdr:col>
      <xdr:colOff>249623</xdr:colOff>
      <xdr:row>74</xdr:row>
      <xdr:rowOff>129149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9DBEFEB-14F6-4DD1-9BB7-EE71049071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DBBA8-B8CA-45C5-9149-914D4B3F1092}">
  <sheetPr>
    <pageSetUpPr fitToPage="1"/>
  </sheetPr>
  <dimension ref="A1:V54"/>
  <sheetViews>
    <sheetView showGridLines="0" tabSelected="1" zoomScale="80" zoomScaleNormal="80" workbookViewId="0">
      <selection activeCell="O1" sqref="O1"/>
    </sheetView>
  </sheetViews>
  <sheetFormatPr defaultColWidth="9.09765625" defaultRowHeight="12" x14ac:dyDescent="0.2"/>
  <cols>
    <col min="1" max="1" width="13.3984375" style="13" customWidth="1"/>
    <col min="2" max="2" width="9.09765625" style="2" customWidth="1"/>
    <col min="3" max="6" width="11.3984375" style="2" customWidth="1"/>
    <col min="7" max="7" width="15.8984375" style="3" customWidth="1"/>
    <col min="8" max="10" width="11.3984375" style="3" customWidth="1"/>
    <col min="11" max="12" width="11.3984375" style="2" customWidth="1"/>
    <col min="13" max="13" width="9.8984375" style="2" customWidth="1"/>
    <col min="14" max="14" width="9.09765625" style="2"/>
    <col min="15" max="15" width="9.09765625" style="2" customWidth="1"/>
    <col min="16" max="16" width="9.09765625" style="2"/>
    <col min="17" max="17" width="10.59765625" style="2" customWidth="1"/>
    <col min="18" max="16384" width="9.09765625" style="2"/>
  </cols>
  <sheetData>
    <row r="1" spans="1:22" ht="16.5" x14ac:dyDescent="0.2">
      <c r="A1" s="1" t="s">
        <v>51</v>
      </c>
    </row>
    <row r="2" spans="1:22" x14ac:dyDescent="0.2">
      <c r="G2" s="48"/>
      <c r="I2" s="48"/>
    </row>
    <row r="3" spans="1:22" s="4" customFormat="1" ht="30.75" customHeight="1" x14ac:dyDescent="0.2">
      <c r="A3" s="62"/>
      <c r="B3" s="63" t="s">
        <v>0</v>
      </c>
      <c r="C3" s="65" t="s">
        <v>1</v>
      </c>
      <c r="D3" s="65"/>
      <c r="E3" s="65" t="s">
        <v>2</v>
      </c>
      <c r="F3" s="65"/>
      <c r="G3" s="65" t="s">
        <v>3</v>
      </c>
      <c r="H3" s="65"/>
      <c r="I3" s="65" t="s">
        <v>4</v>
      </c>
      <c r="J3" s="65"/>
      <c r="K3" s="65" t="s">
        <v>5</v>
      </c>
      <c r="L3" s="65"/>
      <c r="M3" s="65" t="s">
        <v>6</v>
      </c>
      <c r="N3" s="65"/>
      <c r="O3" s="65" t="s">
        <v>39</v>
      </c>
      <c r="P3" s="65"/>
      <c r="Q3" s="65" t="s">
        <v>49</v>
      </c>
      <c r="R3" s="65"/>
      <c r="S3" s="61"/>
    </row>
    <row r="4" spans="1:22" ht="46.5" customHeight="1" thickBot="1" x14ac:dyDescent="0.25">
      <c r="A4" s="62"/>
      <c r="B4" s="64"/>
      <c r="C4" s="27" t="s">
        <v>48</v>
      </c>
      <c r="D4" s="27" t="s">
        <v>7</v>
      </c>
      <c r="E4" s="27" t="s">
        <v>48</v>
      </c>
      <c r="F4" s="27" t="s">
        <v>7</v>
      </c>
      <c r="G4" s="27" t="s">
        <v>48</v>
      </c>
      <c r="H4" s="27" t="s">
        <v>7</v>
      </c>
      <c r="I4" s="27" t="s">
        <v>48</v>
      </c>
      <c r="J4" s="27" t="s">
        <v>7</v>
      </c>
      <c r="K4" s="27" t="s">
        <v>46</v>
      </c>
      <c r="L4" s="27" t="s">
        <v>7</v>
      </c>
      <c r="M4" s="27" t="s">
        <v>46</v>
      </c>
      <c r="N4" s="27" t="s">
        <v>7</v>
      </c>
      <c r="O4" s="27" t="s">
        <v>46</v>
      </c>
      <c r="P4" s="27" t="s">
        <v>7</v>
      </c>
      <c r="Q4" s="53" t="s">
        <v>38</v>
      </c>
      <c r="R4" s="27" t="s">
        <v>7</v>
      </c>
      <c r="S4" s="61"/>
      <c r="U4" s="5"/>
    </row>
    <row r="5" spans="1:22" s="20" customFormat="1" ht="12" hidden="1" customHeight="1" thickBot="1" x14ac:dyDescent="0.25">
      <c r="A5" s="17"/>
      <c r="B5" s="7" t="s">
        <v>40</v>
      </c>
      <c r="C5" s="51">
        <v>692</v>
      </c>
      <c r="D5" s="51"/>
      <c r="E5" s="51">
        <v>989</v>
      </c>
      <c r="F5" s="51"/>
      <c r="G5" s="52">
        <v>264.49700000000001</v>
      </c>
      <c r="H5" s="51"/>
      <c r="I5" s="52">
        <v>297.71499999999997</v>
      </c>
      <c r="J5" s="51"/>
      <c r="K5" s="51">
        <v>14100</v>
      </c>
      <c r="L5" s="51"/>
      <c r="M5" s="51">
        <v>11500</v>
      </c>
      <c r="N5" s="51"/>
      <c r="O5" s="28">
        <v>17400</v>
      </c>
      <c r="P5" s="18"/>
      <c r="Q5" s="49">
        <v>38962</v>
      </c>
      <c r="R5" s="18"/>
      <c r="S5" s="19"/>
      <c r="U5" s="21"/>
    </row>
    <row r="6" spans="1:22" s="20" customFormat="1" ht="12" hidden="1" customHeight="1" x14ac:dyDescent="0.2">
      <c r="A6" s="17"/>
      <c r="B6" s="7" t="s">
        <v>41</v>
      </c>
      <c r="C6" s="51">
        <v>701</v>
      </c>
      <c r="D6" s="51"/>
      <c r="E6" s="51">
        <v>990</v>
      </c>
      <c r="F6" s="51"/>
      <c r="G6" s="52">
        <v>249.75899999999999</v>
      </c>
      <c r="H6" s="51"/>
      <c r="I6" s="52">
        <v>325.59100000000001</v>
      </c>
      <c r="J6" s="51"/>
      <c r="K6" s="51">
        <v>13800</v>
      </c>
      <c r="L6" s="51"/>
      <c r="M6" s="51">
        <v>11500</v>
      </c>
      <c r="N6" s="51"/>
      <c r="O6" s="28">
        <v>17800</v>
      </c>
      <c r="P6" s="18"/>
      <c r="Q6" s="10">
        <v>38340</v>
      </c>
      <c r="R6" s="18"/>
      <c r="S6" s="19"/>
      <c r="U6" s="21"/>
    </row>
    <row r="7" spans="1:22" s="20" customFormat="1" ht="12" hidden="1" customHeight="1" x14ac:dyDescent="0.2">
      <c r="A7" s="17"/>
      <c r="B7" s="7" t="s">
        <v>42</v>
      </c>
      <c r="C7" s="51">
        <v>766</v>
      </c>
      <c r="D7" s="51"/>
      <c r="E7" s="51">
        <v>1123</v>
      </c>
      <c r="F7" s="51"/>
      <c r="G7" s="52">
        <v>263.37200000000001</v>
      </c>
      <c r="H7" s="51"/>
      <c r="I7" s="52">
        <v>379.06400000000002</v>
      </c>
      <c r="J7" s="51"/>
      <c r="K7" s="51">
        <v>13500</v>
      </c>
      <c r="L7" s="51"/>
      <c r="M7" s="51">
        <v>11500</v>
      </c>
      <c r="N7" s="51"/>
      <c r="O7" s="28">
        <v>18400</v>
      </c>
      <c r="P7" s="18"/>
      <c r="Q7" s="10">
        <v>39736</v>
      </c>
      <c r="R7" s="18"/>
      <c r="S7" s="19"/>
      <c r="U7" s="21"/>
    </row>
    <row r="8" spans="1:22" s="20" customFormat="1" ht="12" hidden="1" customHeight="1" x14ac:dyDescent="0.2">
      <c r="A8" s="17"/>
      <c r="B8" s="7" t="s">
        <v>43</v>
      </c>
      <c r="C8" s="51">
        <v>768</v>
      </c>
      <c r="D8" s="51"/>
      <c r="E8" s="51">
        <v>1079</v>
      </c>
      <c r="F8" s="51"/>
      <c r="G8" s="52">
        <v>261.94</v>
      </c>
      <c r="H8" s="51"/>
      <c r="I8" s="52">
        <v>378.38900000000001</v>
      </c>
      <c r="J8" s="51"/>
      <c r="K8" s="51">
        <v>13200</v>
      </c>
      <c r="L8" s="51"/>
      <c r="M8" s="51">
        <v>11600</v>
      </c>
      <c r="N8" s="51"/>
      <c r="O8" s="28">
        <v>18400</v>
      </c>
      <c r="P8" s="18"/>
      <c r="Q8" s="10">
        <v>45213</v>
      </c>
      <c r="R8" s="18"/>
      <c r="S8" s="19"/>
      <c r="U8" s="21"/>
    </row>
    <row r="9" spans="1:22" s="20" customFormat="1" ht="12" hidden="1" customHeight="1" x14ac:dyDescent="0.2">
      <c r="A9" s="17"/>
      <c r="B9" s="7" t="s">
        <v>44</v>
      </c>
      <c r="C9" s="51">
        <v>777</v>
      </c>
      <c r="D9" s="51"/>
      <c r="E9" s="51">
        <v>1045</v>
      </c>
      <c r="F9" s="51"/>
      <c r="G9" s="52">
        <v>252.66</v>
      </c>
      <c r="H9" s="51"/>
      <c r="I9" s="52">
        <v>348.20400000000001</v>
      </c>
      <c r="J9" s="51"/>
      <c r="K9" s="51">
        <v>13000</v>
      </c>
      <c r="L9" s="51"/>
      <c r="M9" s="51">
        <v>11800</v>
      </c>
      <c r="N9" s="51"/>
      <c r="O9" s="28">
        <v>18300</v>
      </c>
      <c r="P9" s="18"/>
      <c r="Q9" s="10">
        <v>43399</v>
      </c>
      <c r="R9" s="18"/>
      <c r="S9" s="19"/>
      <c r="U9" s="21"/>
    </row>
    <row r="10" spans="1:22" s="20" customFormat="1" ht="12" hidden="1" customHeight="1" x14ac:dyDescent="0.2">
      <c r="A10" s="17"/>
      <c r="B10" s="7" t="s">
        <v>45</v>
      </c>
      <c r="C10" s="51">
        <v>794</v>
      </c>
      <c r="D10" s="51"/>
      <c r="E10" s="51">
        <v>1097</v>
      </c>
      <c r="F10" s="51"/>
      <c r="G10" s="52">
        <v>262.346</v>
      </c>
      <c r="H10" s="51"/>
      <c r="I10" s="52">
        <v>362.18599999999998</v>
      </c>
      <c r="J10" s="51"/>
      <c r="K10" s="51">
        <v>12900</v>
      </c>
      <c r="L10" s="51"/>
      <c r="M10" s="51">
        <v>11800</v>
      </c>
      <c r="N10" s="51"/>
      <c r="O10" s="28">
        <v>18000</v>
      </c>
      <c r="P10" s="18"/>
      <c r="Q10" s="10">
        <v>46283</v>
      </c>
      <c r="R10" s="18"/>
      <c r="S10" s="19"/>
      <c r="U10" s="21"/>
    </row>
    <row r="11" spans="1:22" s="9" customFormat="1" ht="12" hidden="1" customHeight="1" x14ac:dyDescent="0.2">
      <c r="A11" s="6" t="s">
        <v>8</v>
      </c>
      <c r="B11" s="7" t="s">
        <v>9</v>
      </c>
      <c r="C11" s="29">
        <v>769</v>
      </c>
      <c r="D11" s="8"/>
      <c r="E11" s="30">
        <v>991</v>
      </c>
      <c r="F11" s="31"/>
      <c r="G11" s="30">
        <v>271.404</v>
      </c>
      <c r="H11" s="31"/>
      <c r="I11" s="30">
        <v>342.46600000000001</v>
      </c>
      <c r="J11" s="31"/>
      <c r="K11" s="28">
        <v>13100</v>
      </c>
      <c r="L11" s="8"/>
      <c r="M11" s="28">
        <v>11800</v>
      </c>
      <c r="N11" s="8"/>
      <c r="O11" s="28">
        <v>18000</v>
      </c>
      <c r="P11" s="8"/>
      <c r="Q11" s="10">
        <v>46932</v>
      </c>
      <c r="R11" s="8"/>
      <c r="V11" s="20"/>
    </row>
    <row r="12" spans="1:22" s="9" customFormat="1" ht="12" hidden="1" customHeight="1" x14ac:dyDescent="0.2">
      <c r="A12" s="6"/>
      <c r="B12" s="7" t="s">
        <v>10</v>
      </c>
      <c r="C12" s="29">
        <v>724</v>
      </c>
      <c r="D12" s="8"/>
      <c r="E12" s="32">
        <v>933</v>
      </c>
      <c r="F12" s="31"/>
      <c r="G12" s="30">
        <v>252.256</v>
      </c>
      <c r="H12" s="31"/>
      <c r="I12" s="30">
        <v>330.27100000000002</v>
      </c>
      <c r="J12" s="31"/>
      <c r="K12" s="28">
        <v>13300</v>
      </c>
      <c r="L12" s="8"/>
      <c r="M12" s="28">
        <v>11800</v>
      </c>
      <c r="N12" s="8"/>
      <c r="O12" s="28">
        <v>18200</v>
      </c>
      <c r="P12" s="8"/>
      <c r="Q12" s="10">
        <v>47010</v>
      </c>
      <c r="R12" s="8"/>
      <c r="V12" s="20"/>
    </row>
    <row r="13" spans="1:22" s="9" customFormat="1" ht="12" hidden="1" customHeight="1" x14ac:dyDescent="0.2">
      <c r="A13" s="6"/>
      <c r="B13" s="7" t="s">
        <v>11</v>
      </c>
      <c r="C13" s="29">
        <v>758</v>
      </c>
      <c r="D13" s="8"/>
      <c r="E13" s="32">
        <v>968</v>
      </c>
      <c r="F13" s="31"/>
      <c r="G13" s="30">
        <v>252.43600000000001</v>
      </c>
      <c r="H13" s="31"/>
      <c r="I13" s="30">
        <v>329.31</v>
      </c>
      <c r="J13" s="31"/>
      <c r="K13" s="28">
        <v>13700</v>
      </c>
      <c r="L13" s="8"/>
      <c r="M13" s="28">
        <v>11800</v>
      </c>
      <c r="N13" s="8"/>
      <c r="O13" s="28">
        <v>18400</v>
      </c>
      <c r="P13" s="8"/>
      <c r="Q13" s="10">
        <v>48404</v>
      </c>
      <c r="R13" s="8"/>
      <c r="V13" s="20"/>
    </row>
    <row r="14" spans="1:22" s="9" customFormat="1" ht="12" hidden="1" customHeight="1" x14ac:dyDescent="0.2">
      <c r="A14" s="6"/>
      <c r="B14" s="7" t="s">
        <v>12</v>
      </c>
      <c r="C14" s="29">
        <v>819</v>
      </c>
      <c r="D14" s="8"/>
      <c r="E14" s="32">
        <v>1070</v>
      </c>
      <c r="F14" s="31"/>
      <c r="G14" s="30">
        <v>293.86399999999998</v>
      </c>
      <c r="H14" s="31"/>
      <c r="I14" s="30">
        <v>373.31900000000002</v>
      </c>
      <c r="J14" s="31"/>
      <c r="K14" s="28">
        <v>14000</v>
      </c>
      <c r="L14" s="8"/>
      <c r="M14" s="28">
        <v>11800</v>
      </c>
      <c r="N14" s="8"/>
      <c r="O14" s="28">
        <v>19000</v>
      </c>
      <c r="P14" s="8"/>
      <c r="Q14" s="10">
        <v>50211</v>
      </c>
      <c r="R14" s="8"/>
      <c r="V14" s="20"/>
    </row>
    <row r="15" spans="1:22" s="9" customFormat="1" ht="12" hidden="1" customHeight="1" x14ac:dyDescent="0.2">
      <c r="A15" s="6"/>
      <c r="B15" s="7" t="s">
        <v>13</v>
      </c>
      <c r="C15" s="29">
        <v>815</v>
      </c>
      <c r="D15" s="8"/>
      <c r="E15" s="30">
        <v>1144</v>
      </c>
      <c r="F15" s="31"/>
      <c r="G15" s="30">
        <v>295.93599999999998</v>
      </c>
      <c r="H15" s="31"/>
      <c r="I15" s="30">
        <v>384.76600000000002</v>
      </c>
      <c r="J15" s="31"/>
      <c r="K15" s="28">
        <v>14200</v>
      </c>
      <c r="L15" s="8"/>
      <c r="M15" s="28">
        <v>12100</v>
      </c>
      <c r="N15" s="8"/>
      <c r="O15" s="28">
        <v>19400</v>
      </c>
      <c r="P15" s="8"/>
      <c r="Q15" s="10">
        <v>48089</v>
      </c>
      <c r="R15" s="8"/>
      <c r="V15" s="20"/>
    </row>
    <row r="16" spans="1:22" s="9" customFormat="1" ht="12" hidden="1" customHeight="1" x14ac:dyDescent="0.2">
      <c r="A16" s="6"/>
      <c r="B16" s="22" t="s">
        <v>14</v>
      </c>
      <c r="C16" s="33">
        <v>745</v>
      </c>
      <c r="D16" s="23"/>
      <c r="E16" s="34">
        <v>1097</v>
      </c>
      <c r="F16" s="35"/>
      <c r="G16" s="34">
        <v>269.31700000000001</v>
      </c>
      <c r="H16" s="35"/>
      <c r="I16" s="34">
        <v>353.40499999999997</v>
      </c>
      <c r="J16" s="35"/>
      <c r="K16" s="36">
        <v>14100</v>
      </c>
      <c r="L16" s="23"/>
      <c r="M16" s="36">
        <v>12100</v>
      </c>
      <c r="N16" s="23"/>
      <c r="O16" s="36">
        <v>19400</v>
      </c>
      <c r="P16" s="23"/>
      <c r="Q16" s="50">
        <v>46815</v>
      </c>
      <c r="R16" s="23"/>
      <c r="V16" s="20"/>
    </row>
    <row r="17" spans="1:22" s="12" customFormat="1" ht="12" customHeight="1" x14ac:dyDescent="0.2">
      <c r="A17" s="6"/>
      <c r="B17" s="24" t="s">
        <v>47</v>
      </c>
      <c r="C17" s="25">
        <v>710</v>
      </c>
      <c r="D17" s="26">
        <f>C17/C5-1</f>
        <v>2.6011560693641522E-2</v>
      </c>
      <c r="E17" s="37">
        <v>1064</v>
      </c>
      <c r="F17" s="26">
        <f>E17/E5-1</f>
        <v>7.5834175935288073E-2</v>
      </c>
      <c r="G17" s="25">
        <v>285.73899999999998</v>
      </c>
      <c r="H17" s="26">
        <f>G17/G5-1</f>
        <v>8.0310929802606346E-2</v>
      </c>
      <c r="I17" s="38">
        <v>339.92399999999998</v>
      </c>
      <c r="J17" s="26">
        <f>I17/I5-1</f>
        <v>0.14177653124632617</v>
      </c>
      <c r="K17" s="25">
        <v>14100</v>
      </c>
      <c r="L17" s="26">
        <f>K17/K5-1</f>
        <v>0</v>
      </c>
      <c r="M17" s="25">
        <v>12100</v>
      </c>
      <c r="N17" s="26">
        <f>M17/M5-1</f>
        <v>5.2173913043478182E-2</v>
      </c>
      <c r="O17" s="39">
        <v>19000</v>
      </c>
      <c r="P17" s="26">
        <f>O17/O5-1</f>
        <v>9.1954022988505857E-2</v>
      </c>
      <c r="Q17" s="49">
        <v>38121</v>
      </c>
      <c r="R17" s="26">
        <v>-2.1585134233355632E-2</v>
      </c>
      <c r="S17" s="60">
        <f t="shared" ref="S17:S39" si="0">(Q17/Q5)-1</f>
        <v>-2.1585134233355618E-2</v>
      </c>
      <c r="V17" s="20"/>
    </row>
    <row r="18" spans="1:22" s="12" customFormat="1" ht="12" customHeight="1" x14ac:dyDescent="0.2">
      <c r="A18" s="6"/>
      <c r="B18" s="7" t="s">
        <v>15</v>
      </c>
      <c r="C18" s="10">
        <v>732</v>
      </c>
      <c r="D18" s="11">
        <f t="shared" ref="D18:F40" si="1">C18/C6-1</f>
        <v>4.4222539229671787E-2</v>
      </c>
      <c r="E18" s="40">
        <v>1136</v>
      </c>
      <c r="F18" s="11">
        <f t="shared" si="1"/>
        <v>0.14747474747474754</v>
      </c>
      <c r="G18" s="10">
        <v>264.09899999999999</v>
      </c>
      <c r="H18" s="11">
        <f t="shared" ref="H18" si="2">G18/G6-1</f>
        <v>5.7415348395853716E-2</v>
      </c>
      <c r="I18" s="30">
        <v>384.66399999999999</v>
      </c>
      <c r="J18" s="11">
        <f t="shared" ref="J18" si="3">I18/I6-1</f>
        <v>0.18143314772214203</v>
      </c>
      <c r="K18" s="10">
        <v>13900</v>
      </c>
      <c r="L18" s="11">
        <f t="shared" ref="L18" si="4">K18/K6-1</f>
        <v>7.2463768115942351E-3</v>
      </c>
      <c r="M18" s="10">
        <v>12100</v>
      </c>
      <c r="N18" s="11">
        <f t="shared" ref="N18" si="5">M18/M6-1</f>
        <v>5.2173913043478182E-2</v>
      </c>
      <c r="O18" s="28">
        <v>18800</v>
      </c>
      <c r="P18" s="11">
        <f t="shared" ref="P18" si="6">O18/O6-1</f>
        <v>5.6179775280898792E-2</v>
      </c>
      <c r="Q18" s="10">
        <v>40000</v>
      </c>
      <c r="R18" s="11">
        <v>4.3296817944705308E-2</v>
      </c>
      <c r="S18" s="60">
        <f t="shared" si="0"/>
        <v>4.3296817944705301E-2</v>
      </c>
      <c r="V18" s="20"/>
    </row>
    <row r="19" spans="1:22" s="12" customFormat="1" ht="12" customHeight="1" x14ac:dyDescent="0.2">
      <c r="A19" s="6"/>
      <c r="B19" s="7" t="s">
        <v>16</v>
      </c>
      <c r="C19" s="10">
        <v>779</v>
      </c>
      <c r="D19" s="11">
        <f t="shared" si="1"/>
        <v>1.6971279373368064E-2</v>
      </c>
      <c r="E19" s="40">
        <v>1162</v>
      </c>
      <c r="F19" s="11">
        <f t="shared" si="1"/>
        <v>3.4728406055209327E-2</v>
      </c>
      <c r="G19" s="10">
        <v>267.69099999999997</v>
      </c>
      <c r="H19" s="11">
        <f t="shared" ref="H19" si="7">G19/G7-1</f>
        <v>1.639885788922113E-2</v>
      </c>
      <c r="I19" s="30">
        <v>380.71</v>
      </c>
      <c r="J19" s="11">
        <f t="shared" ref="J19" si="8">I19/I7-1</f>
        <v>4.3422746554671043E-3</v>
      </c>
      <c r="K19" s="10">
        <v>13700</v>
      </c>
      <c r="L19" s="11">
        <f t="shared" ref="L19" si="9">K19/K7-1</f>
        <v>1.4814814814814836E-2</v>
      </c>
      <c r="M19" s="10">
        <v>12400</v>
      </c>
      <c r="N19" s="11">
        <f t="shared" ref="N19" si="10">M19/M7-1</f>
        <v>7.8260869565217384E-2</v>
      </c>
      <c r="O19" s="28">
        <v>18600</v>
      </c>
      <c r="P19" s="11">
        <f t="shared" ref="P19" si="11">O19/O7-1</f>
        <v>1.0869565217391353E-2</v>
      </c>
      <c r="Q19" s="10">
        <v>41428</v>
      </c>
      <c r="R19" s="11">
        <v>4.2581034829877212E-2</v>
      </c>
      <c r="S19" s="60">
        <f t="shared" si="0"/>
        <v>4.2581034829877185E-2</v>
      </c>
      <c r="V19" s="20"/>
    </row>
    <row r="20" spans="1:22" s="12" customFormat="1" ht="12" customHeight="1" x14ac:dyDescent="0.2">
      <c r="A20" s="6"/>
      <c r="B20" s="7" t="s">
        <v>17</v>
      </c>
      <c r="C20" s="10">
        <v>794</v>
      </c>
      <c r="D20" s="11">
        <f t="shared" si="1"/>
        <v>3.3854166666666741E-2</v>
      </c>
      <c r="E20" s="40">
        <v>1143</v>
      </c>
      <c r="F20" s="11">
        <f t="shared" si="1"/>
        <v>5.9314179796107425E-2</v>
      </c>
      <c r="G20" s="10">
        <v>268.98200000000003</v>
      </c>
      <c r="H20" s="11">
        <f t="shared" ref="H20" si="12">G20/G8-1</f>
        <v>2.6884019241047774E-2</v>
      </c>
      <c r="I20" s="30">
        <v>393.14600000000002</v>
      </c>
      <c r="J20" s="11">
        <f t="shared" ref="J20" si="13">I20/I8-1</f>
        <v>3.8999548084114544E-2</v>
      </c>
      <c r="K20" s="10">
        <v>13400</v>
      </c>
      <c r="L20" s="11">
        <f t="shared" ref="L20" si="14">K20/K8-1</f>
        <v>1.5151515151515138E-2</v>
      </c>
      <c r="M20" s="10">
        <v>12100</v>
      </c>
      <c r="N20" s="11">
        <f t="shared" ref="N20" si="15">M20/M8-1</f>
        <v>4.31034482758621E-2</v>
      </c>
      <c r="O20" s="28">
        <v>18200</v>
      </c>
      <c r="P20" s="11">
        <f t="shared" ref="P20" si="16">O20/O8-1</f>
        <v>-1.0869565217391353E-2</v>
      </c>
      <c r="Q20" s="10">
        <v>45179</v>
      </c>
      <c r="R20" s="11">
        <v>-7.5199610731431217E-4</v>
      </c>
      <c r="S20" s="60">
        <f t="shared" si="0"/>
        <v>-7.519961073142456E-4</v>
      </c>
      <c r="V20" s="20"/>
    </row>
    <row r="21" spans="1:22" s="12" customFormat="1" ht="12" customHeight="1" x14ac:dyDescent="0.2">
      <c r="A21" s="6"/>
      <c r="B21" s="7" t="s">
        <v>18</v>
      </c>
      <c r="C21" s="10">
        <v>780</v>
      </c>
      <c r="D21" s="11">
        <f t="shared" si="1"/>
        <v>3.8610038610038533E-3</v>
      </c>
      <c r="E21" s="40">
        <v>1120</v>
      </c>
      <c r="F21" s="11">
        <f t="shared" si="1"/>
        <v>7.1770334928229707E-2</v>
      </c>
      <c r="G21" s="10">
        <v>275.798</v>
      </c>
      <c r="H21" s="11">
        <f t="shared" ref="H21" si="17">G21/G9-1</f>
        <v>9.1577614185070821E-2</v>
      </c>
      <c r="I21" s="30">
        <v>373.15699999999998</v>
      </c>
      <c r="J21" s="11">
        <f t="shared" ref="J21" si="18">I21/I9-1</f>
        <v>7.1662014221548276E-2</v>
      </c>
      <c r="K21" s="10">
        <v>13200</v>
      </c>
      <c r="L21" s="11">
        <f t="shared" ref="L21" si="19">K21/K9-1</f>
        <v>1.538461538461533E-2</v>
      </c>
      <c r="M21" s="10">
        <v>12200</v>
      </c>
      <c r="N21" s="11">
        <f t="shared" ref="N21" si="20">M21/M9-1</f>
        <v>3.3898305084745672E-2</v>
      </c>
      <c r="O21" s="28">
        <v>17800</v>
      </c>
      <c r="P21" s="11">
        <f t="shared" ref="P21" si="21">O21/O9-1</f>
        <v>-2.732240437158473E-2</v>
      </c>
      <c r="Q21" s="10">
        <v>42218</v>
      </c>
      <c r="R21" s="11">
        <v>-2.7212608585451221E-2</v>
      </c>
      <c r="S21" s="60">
        <f t="shared" si="0"/>
        <v>-2.721260858545127E-2</v>
      </c>
      <c r="V21" s="20"/>
    </row>
    <row r="22" spans="1:22" s="12" customFormat="1" ht="12" customHeight="1" x14ac:dyDescent="0.2">
      <c r="A22" s="6"/>
      <c r="B22" s="7" t="s">
        <v>19</v>
      </c>
      <c r="C22" s="10">
        <v>780</v>
      </c>
      <c r="D22" s="11">
        <f t="shared" si="1"/>
        <v>-1.7632241813602012E-2</v>
      </c>
      <c r="E22" s="40">
        <v>1093</v>
      </c>
      <c r="F22" s="11">
        <f t="shared" si="1"/>
        <v>-3.6463081130355679E-3</v>
      </c>
      <c r="G22" s="10">
        <v>281.55799999999999</v>
      </c>
      <c r="H22" s="11">
        <f t="shared" ref="H22" si="22">G22/G10-1</f>
        <v>7.3231533928476145E-2</v>
      </c>
      <c r="I22" s="30">
        <v>409.596</v>
      </c>
      <c r="J22" s="11">
        <f t="shared" ref="J22" si="23">I22/I10-1</f>
        <v>0.13089959302678733</v>
      </c>
      <c r="K22" s="10">
        <v>12900</v>
      </c>
      <c r="L22" s="11">
        <f t="shared" ref="L22" si="24">K22/K10-1</f>
        <v>0</v>
      </c>
      <c r="M22" s="10">
        <v>12300</v>
      </c>
      <c r="N22" s="11">
        <f t="shared" ref="N22" si="25">M22/M10-1</f>
        <v>4.2372881355932313E-2</v>
      </c>
      <c r="O22" s="28">
        <v>17400</v>
      </c>
      <c r="P22" s="11">
        <f t="shared" ref="P22" si="26">O22/O10-1</f>
        <v>-3.3333333333333326E-2</v>
      </c>
      <c r="Q22" s="10">
        <v>48071</v>
      </c>
      <c r="R22" s="11">
        <v>3.863189508026707E-2</v>
      </c>
      <c r="S22" s="60">
        <f t="shared" si="0"/>
        <v>3.8631895080267098E-2</v>
      </c>
      <c r="V22" s="20"/>
    </row>
    <row r="23" spans="1:22" s="12" customFormat="1" ht="12" customHeight="1" x14ac:dyDescent="0.2">
      <c r="A23" s="6"/>
      <c r="B23" s="7" t="s">
        <v>20</v>
      </c>
      <c r="C23" s="10">
        <v>810</v>
      </c>
      <c r="D23" s="11">
        <f t="shared" si="1"/>
        <v>5.3315994798439625E-2</v>
      </c>
      <c r="E23" s="40">
        <v>1071</v>
      </c>
      <c r="F23" s="11">
        <f t="shared" si="1"/>
        <v>8.0726538849646756E-2</v>
      </c>
      <c r="G23" s="10">
        <v>301.30700000000002</v>
      </c>
      <c r="H23" s="11">
        <f t="shared" ref="H23" si="27">G23/G11-1</f>
        <v>0.11017892146025865</v>
      </c>
      <c r="I23" s="30">
        <v>406.97500000000002</v>
      </c>
      <c r="J23" s="11">
        <f t="shared" ref="J23" si="28">I23/I11-1</f>
        <v>0.188366144376376</v>
      </c>
      <c r="K23" s="10">
        <v>12900</v>
      </c>
      <c r="L23" s="11">
        <f t="shared" ref="L23" si="29">K23/K11-1</f>
        <v>-1.5267175572519109E-2</v>
      </c>
      <c r="M23" s="10">
        <v>12300</v>
      </c>
      <c r="N23" s="11">
        <f t="shared" ref="N23" si="30">M23/M11-1</f>
        <v>4.2372881355932313E-2</v>
      </c>
      <c r="O23" s="28">
        <v>17500</v>
      </c>
      <c r="P23" s="11">
        <f t="shared" ref="P23" si="31">O23/O11-1</f>
        <v>-2.777777777777779E-2</v>
      </c>
      <c r="Q23" s="10">
        <v>46344</v>
      </c>
      <c r="R23" s="11">
        <v>-1.2528765021733647E-2</v>
      </c>
      <c r="S23" s="60">
        <f t="shared" si="0"/>
        <v>-1.2528765021733612E-2</v>
      </c>
      <c r="V23" s="20"/>
    </row>
    <row r="24" spans="1:22" s="12" customFormat="1" ht="12" customHeight="1" x14ac:dyDescent="0.2">
      <c r="A24" s="6"/>
      <c r="B24" s="7" t="s">
        <v>21</v>
      </c>
      <c r="C24" s="10">
        <v>728</v>
      </c>
      <c r="D24" s="11">
        <f t="shared" si="1"/>
        <v>5.5248618784531356E-3</v>
      </c>
      <c r="E24" s="40">
        <v>942</v>
      </c>
      <c r="F24" s="11">
        <f t="shared" si="1"/>
        <v>9.6463022508037621E-3</v>
      </c>
      <c r="G24" s="10">
        <v>262.12799999999999</v>
      </c>
      <c r="H24" s="11">
        <f t="shared" ref="H24" si="32">G24/G12-1</f>
        <v>3.9134847139413953E-2</v>
      </c>
      <c r="I24" s="30">
        <v>342.74400000000003</v>
      </c>
      <c r="J24" s="11">
        <f t="shared" ref="J24" si="33">I24/I12-1</f>
        <v>3.7765955836267739E-2</v>
      </c>
      <c r="K24" s="10">
        <v>13200</v>
      </c>
      <c r="L24" s="11">
        <f t="shared" ref="L24" si="34">K24/K12-1</f>
        <v>-7.5187969924812581E-3</v>
      </c>
      <c r="M24" s="10">
        <v>12600</v>
      </c>
      <c r="N24" s="11">
        <f t="shared" ref="N24" si="35">M24/M12-1</f>
        <v>6.7796610169491567E-2</v>
      </c>
      <c r="O24" s="28">
        <v>17400</v>
      </c>
      <c r="P24" s="11">
        <f t="shared" ref="P24" si="36">O24/O12-1</f>
        <v>-4.3956043956043911E-2</v>
      </c>
      <c r="Q24" s="10">
        <v>43663</v>
      </c>
      <c r="R24" s="11">
        <v>-7.1197617528185472E-2</v>
      </c>
      <c r="S24" s="60">
        <f t="shared" si="0"/>
        <v>-7.1197617528185542E-2</v>
      </c>
      <c r="V24" s="20"/>
    </row>
    <row r="25" spans="1:22" s="12" customFormat="1" ht="12" customHeight="1" x14ac:dyDescent="0.2">
      <c r="A25" s="6"/>
      <c r="B25" s="7" t="s">
        <v>22</v>
      </c>
      <c r="C25" s="10">
        <v>770</v>
      </c>
      <c r="D25" s="11">
        <f t="shared" si="1"/>
        <v>1.5831134564643801E-2</v>
      </c>
      <c r="E25" s="40">
        <v>1024</v>
      </c>
      <c r="F25" s="11">
        <f t="shared" si="1"/>
        <v>5.7851239669421517E-2</v>
      </c>
      <c r="G25" s="10">
        <v>285.09399999999999</v>
      </c>
      <c r="H25" s="11">
        <f t="shared" ref="H25" si="37">G25/G13-1</f>
        <v>0.12937140502939348</v>
      </c>
      <c r="I25" s="30">
        <v>363.93200000000002</v>
      </c>
      <c r="J25" s="11">
        <f t="shared" ref="J25" si="38">I25/I13-1</f>
        <v>0.10513497919893111</v>
      </c>
      <c r="K25" s="10">
        <v>13400</v>
      </c>
      <c r="L25" s="11">
        <f t="shared" ref="L25" si="39">K25/K13-1</f>
        <v>-2.1897810218978075E-2</v>
      </c>
      <c r="M25" s="10">
        <v>12600</v>
      </c>
      <c r="N25" s="11">
        <f t="shared" ref="N25" si="40">M25/M13-1</f>
        <v>6.7796610169491567E-2</v>
      </c>
      <c r="O25" s="28">
        <v>17500</v>
      </c>
      <c r="P25" s="11">
        <f t="shared" ref="P25" si="41">O25/O13-1</f>
        <v>-4.8913043478260865E-2</v>
      </c>
      <c r="Q25" s="10">
        <v>44430</v>
      </c>
      <c r="R25" s="11">
        <v>-8.210065283860829E-2</v>
      </c>
      <c r="S25" s="60">
        <f t="shared" si="0"/>
        <v>-8.2100652838608346E-2</v>
      </c>
      <c r="V25" s="20"/>
    </row>
    <row r="26" spans="1:22" s="12" customFormat="1" ht="12" customHeight="1" x14ac:dyDescent="0.2">
      <c r="A26" s="6"/>
      <c r="B26" s="7" t="s">
        <v>23</v>
      </c>
      <c r="C26" s="10">
        <v>783</v>
      </c>
      <c r="D26" s="11">
        <f t="shared" si="1"/>
        <v>-4.3956043956043911E-2</v>
      </c>
      <c r="E26" s="40">
        <v>1064</v>
      </c>
      <c r="F26" s="11">
        <f t="shared" si="1"/>
        <v>-5.6074766355139749E-3</v>
      </c>
      <c r="G26" s="10">
        <v>305.96199999999999</v>
      </c>
      <c r="H26" s="11">
        <f t="shared" ref="H26" si="42">G26/G14-1</f>
        <v>4.1168703890235081E-2</v>
      </c>
      <c r="I26" s="30">
        <v>370.154</v>
      </c>
      <c r="J26" s="11">
        <f t="shared" ref="J26" si="43">I26/I14-1</f>
        <v>-8.4780040662275624E-3</v>
      </c>
      <c r="K26" s="10">
        <v>13700</v>
      </c>
      <c r="L26" s="11">
        <f t="shared" ref="L26" si="44">K26/K14-1</f>
        <v>-2.1428571428571463E-2</v>
      </c>
      <c r="M26" s="10">
        <v>12800</v>
      </c>
      <c r="N26" s="11">
        <f t="shared" ref="N26" si="45">M26/M14-1</f>
        <v>8.4745762711864403E-2</v>
      </c>
      <c r="O26" s="28">
        <v>18100</v>
      </c>
      <c r="P26" s="11">
        <f t="shared" ref="P26" si="46">O26/O14-1</f>
        <v>-4.7368421052631615E-2</v>
      </c>
      <c r="Q26" s="10">
        <v>45717</v>
      </c>
      <c r="R26" s="11">
        <v>-8.9502300292764542E-2</v>
      </c>
      <c r="S26" s="60">
        <f t="shared" si="0"/>
        <v>-8.9502300292764514E-2</v>
      </c>
      <c r="V26" s="20"/>
    </row>
    <row r="27" spans="1:22" s="12" customFormat="1" ht="12" customHeight="1" x14ac:dyDescent="0.2">
      <c r="A27" s="6"/>
      <c r="B27" s="7" t="s">
        <v>24</v>
      </c>
      <c r="C27" s="10">
        <v>789</v>
      </c>
      <c r="D27" s="11">
        <f t="shared" si="1"/>
        <v>-3.1901840490797584E-2</v>
      </c>
      <c r="E27" s="40">
        <v>1126</v>
      </c>
      <c r="F27" s="11">
        <f t="shared" si="1"/>
        <v>-1.5734265734265729E-2</v>
      </c>
      <c r="G27" s="10">
        <v>300.70999999999998</v>
      </c>
      <c r="H27" s="11">
        <f t="shared" ref="H27" si="47">G27/G15-1</f>
        <v>1.6131866349480939E-2</v>
      </c>
      <c r="I27" s="30">
        <v>391.17700000000002</v>
      </c>
      <c r="J27" s="11">
        <f t="shared" ref="J27" si="48">I27/I15-1</f>
        <v>1.6662075131378629E-2</v>
      </c>
      <c r="K27" s="10">
        <v>13600</v>
      </c>
      <c r="L27" s="11">
        <f t="shared" ref="L27" si="49">K27/K15-1</f>
        <v>-4.2253521126760618E-2</v>
      </c>
      <c r="M27" s="10">
        <v>12800</v>
      </c>
      <c r="N27" s="11">
        <f t="shared" ref="N27" si="50">M27/M15-1</f>
        <v>5.7851239669421517E-2</v>
      </c>
      <c r="O27" s="28">
        <v>18700</v>
      </c>
      <c r="P27" s="11">
        <f t="shared" ref="P27" si="51">O27/O15-1</f>
        <v>-3.6082474226804107E-2</v>
      </c>
      <c r="Q27" s="10">
        <v>45326</v>
      </c>
      <c r="R27" s="11">
        <v>-5.7455967061074205E-2</v>
      </c>
      <c r="S27" s="60">
        <f t="shared" si="0"/>
        <v>-5.7455967061074253E-2</v>
      </c>
      <c r="V27" s="20"/>
    </row>
    <row r="28" spans="1:22" s="12" customFormat="1" ht="12" customHeight="1" thickBot="1" x14ac:dyDescent="0.25">
      <c r="A28" s="6"/>
      <c r="B28" s="22" t="s">
        <v>25</v>
      </c>
      <c r="C28" s="56">
        <v>732</v>
      </c>
      <c r="D28" s="57">
        <f t="shared" si="1"/>
        <v>-1.7449664429530221E-2</v>
      </c>
      <c r="E28" s="58">
        <v>1124</v>
      </c>
      <c r="F28" s="57">
        <f t="shared" si="1"/>
        <v>2.4612579762989917E-2</v>
      </c>
      <c r="G28" s="56">
        <v>274.47199999999998</v>
      </c>
      <c r="H28" s="57">
        <f t="shared" ref="H28" si="52">G28/G16-1</f>
        <v>1.9141012264357604E-2</v>
      </c>
      <c r="I28" s="34">
        <v>373.245</v>
      </c>
      <c r="J28" s="57">
        <f t="shared" ref="J28" si="53">I28/I16-1</f>
        <v>5.61395565993692E-2</v>
      </c>
      <c r="K28" s="56">
        <v>13500</v>
      </c>
      <c r="L28" s="57">
        <f t="shared" ref="L28" si="54">K28/K16-1</f>
        <v>-4.2553191489361653E-2</v>
      </c>
      <c r="M28" s="56">
        <v>12800</v>
      </c>
      <c r="N28" s="57">
        <f t="shared" ref="N28" si="55">M28/M16-1</f>
        <v>5.7851239669421517E-2</v>
      </c>
      <c r="O28" s="36">
        <v>18700</v>
      </c>
      <c r="P28" s="57">
        <f t="shared" ref="P28" si="56">O28/O16-1</f>
        <v>-3.6082474226804107E-2</v>
      </c>
      <c r="Q28" s="56">
        <v>42822</v>
      </c>
      <c r="R28" s="57">
        <v>-8.5293175264338286E-2</v>
      </c>
      <c r="S28" s="60">
        <f t="shared" si="0"/>
        <v>-8.5293175264338328E-2</v>
      </c>
      <c r="V28" s="20"/>
    </row>
    <row r="29" spans="1:22" s="12" customFormat="1" ht="12" customHeight="1" x14ac:dyDescent="0.2">
      <c r="A29" s="6"/>
      <c r="B29" s="24" t="s">
        <v>26</v>
      </c>
      <c r="C29" s="25">
        <v>689</v>
      </c>
      <c r="D29" s="26">
        <f t="shared" si="1"/>
        <v>-2.9577464788732355E-2</v>
      </c>
      <c r="E29" s="37">
        <v>1065</v>
      </c>
      <c r="F29" s="26">
        <f t="shared" si="1"/>
        <v>9.3984962406024053E-4</v>
      </c>
      <c r="G29" s="25">
        <v>268.56599999999997</v>
      </c>
      <c r="H29" s="26">
        <f t="shared" ref="H29" si="57">G29/G17-1</f>
        <v>-6.0100301323935512E-2</v>
      </c>
      <c r="I29" s="25">
        <v>364.09300000000002</v>
      </c>
      <c r="J29" s="26">
        <f t="shared" ref="J29" si="58">I29/I17-1</f>
        <v>7.1101187324225545E-2</v>
      </c>
      <c r="K29" s="25">
        <v>13000</v>
      </c>
      <c r="L29" s="26">
        <f t="shared" ref="L29" si="59">K29/K17-1</f>
        <v>-7.8014184397163122E-2</v>
      </c>
      <c r="M29" s="25">
        <v>12700</v>
      </c>
      <c r="N29" s="26">
        <f t="shared" ref="N29" si="60">M29/M17-1</f>
        <v>4.9586776859504189E-2</v>
      </c>
      <c r="O29" s="39">
        <v>18700</v>
      </c>
      <c r="P29" s="26">
        <f t="shared" ref="P29" si="61">O29/O17-1</f>
        <v>-1.5789473684210575E-2</v>
      </c>
      <c r="Q29" s="25">
        <v>33849</v>
      </c>
      <c r="R29" s="26">
        <v>-0.11206421657354212</v>
      </c>
      <c r="S29" s="60">
        <f t="shared" si="0"/>
        <v>-0.11206421657354215</v>
      </c>
      <c r="V29" s="20"/>
    </row>
    <row r="30" spans="1:22" s="12" customFormat="1" ht="12" customHeight="1" x14ac:dyDescent="0.2">
      <c r="A30" s="6"/>
      <c r="B30" s="7" t="s">
        <v>27</v>
      </c>
      <c r="C30" s="10">
        <v>666</v>
      </c>
      <c r="D30" s="11">
        <f t="shared" si="1"/>
        <v>-9.0163934426229497E-2</v>
      </c>
      <c r="E30" s="40">
        <v>1086</v>
      </c>
      <c r="F30" s="11">
        <f t="shared" si="1"/>
        <v>-4.401408450704225E-2</v>
      </c>
      <c r="G30" s="10">
        <v>241.46100000000001</v>
      </c>
      <c r="H30" s="11">
        <f t="shared" ref="H30" si="62">G30/G18-1</f>
        <v>-8.5717855804073428E-2</v>
      </c>
      <c r="I30" s="10">
        <v>384.28100000000001</v>
      </c>
      <c r="J30" s="11">
        <f t="shared" ref="J30" si="63">I30/I18-1</f>
        <v>-9.9567414678780608E-4</v>
      </c>
      <c r="K30" s="10">
        <v>13100</v>
      </c>
      <c r="L30" s="11">
        <f t="shared" ref="L30" si="64">K30/K18-1</f>
        <v>-5.7553956834532349E-2</v>
      </c>
      <c r="M30" s="10">
        <v>12800</v>
      </c>
      <c r="N30" s="11">
        <f t="shared" ref="N30" si="65">M30/M18-1</f>
        <v>5.7851239669421517E-2</v>
      </c>
      <c r="O30" s="28">
        <v>18500</v>
      </c>
      <c r="P30" s="11">
        <f t="shared" ref="P30" si="66">O30/O18-1</f>
        <v>-1.5957446808510634E-2</v>
      </c>
      <c r="Q30" s="10">
        <v>35824</v>
      </c>
      <c r="R30" s="11">
        <v>-0.10439999999999998</v>
      </c>
      <c r="S30" s="60">
        <f t="shared" si="0"/>
        <v>-0.10440000000000005</v>
      </c>
      <c r="V30" s="20"/>
    </row>
    <row r="31" spans="1:22" s="12" customFormat="1" ht="12" customHeight="1" x14ac:dyDescent="0.2">
      <c r="A31" s="6"/>
      <c r="B31" s="7" t="s">
        <v>28</v>
      </c>
      <c r="C31" s="10">
        <v>706</v>
      </c>
      <c r="D31" s="11">
        <f t="shared" si="1"/>
        <v>-9.3709884467265692E-2</v>
      </c>
      <c r="E31" s="40">
        <v>1120</v>
      </c>
      <c r="F31" s="11">
        <f t="shared" si="1"/>
        <v>-3.6144578313253017E-2</v>
      </c>
      <c r="G31" s="10">
        <v>248.24600000000001</v>
      </c>
      <c r="H31" s="11">
        <f t="shared" ref="H31" si="67">G31/G19-1</f>
        <v>-7.2639722665311712E-2</v>
      </c>
      <c r="I31" s="10">
        <v>413.70100000000002</v>
      </c>
      <c r="J31" s="11">
        <f t="shared" ref="J31" si="68">I31/I19-1</f>
        <v>8.6656510204617732E-2</v>
      </c>
      <c r="K31" s="10">
        <v>12800</v>
      </c>
      <c r="L31" s="11">
        <f t="shared" ref="L31" si="69">K31/K19-1</f>
        <v>-6.5693430656934337E-2</v>
      </c>
      <c r="M31" s="10">
        <v>12700</v>
      </c>
      <c r="N31" s="11">
        <f t="shared" ref="N31" si="70">M31/M19-1</f>
        <v>2.4193548387096753E-2</v>
      </c>
      <c r="O31" s="28">
        <v>17800</v>
      </c>
      <c r="P31" s="11">
        <f t="shared" ref="P31" si="71">O31/O19-1</f>
        <v>-4.3010752688172005E-2</v>
      </c>
      <c r="Q31" s="10">
        <v>40139</v>
      </c>
      <c r="R31" s="11">
        <v>-3.1114222265134685E-2</v>
      </c>
      <c r="S31" s="60">
        <f t="shared" si="0"/>
        <v>-3.1114222265134717E-2</v>
      </c>
      <c r="V31" s="20"/>
    </row>
    <row r="32" spans="1:22" s="12" customFormat="1" ht="12" customHeight="1" x14ac:dyDescent="0.2">
      <c r="A32" s="6"/>
      <c r="B32" s="7" t="s">
        <v>29</v>
      </c>
      <c r="C32" s="10">
        <v>717</v>
      </c>
      <c r="D32" s="11">
        <f t="shared" si="1"/>
        <v>-9.6977329974811122E-2</v>
      </c>
      <c r="E32" s="40">
        <v>1022</v>
      </c>
      <c r="F32" s="11">
        <f t="shared" si="1"/>
        <v>-0.10586176727909014</v>
      </c>
      <c r="G32" s="10">
        <v>243.27099999999999</v>
      </c>
      <c r="H32" s="11">
        <f t="shared" ref="H32" si="72">G32/G20-1</f>
        <v>-9.5586321761307547E-2</v>
      </c>
      <c r="I32" s="10">
        <v>341.59300000000002</v>
      </c>
      <c r="J32" s="11">
        <f t="shared" ref="J32" si="73">I32/I20-1</f>
        <v>-0.13112940230855707</v>
      </c>
      <c r="K32" s="10">
        <v>12300</v>
      </c>
      <c r="L32" s="11">
        <f t="shared" ref="L32" si="74">K32/K20-1</f>
        <v>-8.2089552238805985E-2</v>
      </c>
      <c r="M32" s="10">
        <v>12700</v>
      </c>
      <c r="N32" s="11">
        <f t="shared" ref="N32" si="75">M32/M20-1</f>
        <v>4.9586776859504189E-2</v>
      </c>
      <c r="O32" s="28">
        <v>16800</v>
      </c>
      <c r="P32" s="11">
        <f t="shared" ref="P32" si="76">O32/O20-1</f>
        <v>-7.6923076923076872E-2</v>
      </c>
      <c r="Q32" s="10">
        <v>38849</v>
      </c>
      <c r="R32" s="11">
        <v>-0.14010934283627349</v>
      </c>
      <c r="S32" s="60">
        <f t="shared" si="0"/>
        <v>-0.14010934283627352</v>
      </c>
      <c r="V32" s="20"/>
    </row>
    <row r="33" spans="1:22" s="12" customFormat="1" ht="12" customHeight="1" x14ac:dyDescent="0.2">
      <c r="A33" s="6"/>
      <c r="B33" s="7" t="s">
        <v>30</v>
      </c>
      <c r="C33" s="10">
        <v>627</v>
      </c>
      <c r="D33" s="11">
        <f t="shared" si="1"/>
        <v>-0.19615384615384612</v>
      </c>
      <c r="E33" s="40">
        <v>942</v>
      </c>
      <c r="F33" s="11">
        <f t="shared" si="1"/>
        <v>-0.15892857142857142</v>
      </c>
      <c r="G33" s="10">
        <v>220.20500000000001</v>
      </c>
      <c r="H33" s="11">
        <f t="shared" ref="H33" si="77">G33/G21-1</f>
        <v>-0.20157143996693228</v>
      </c>
      <c r="I33" s="10">
        <v>314.5</v>
      </c>
      <c r="J33" s="11">
        <f t="shared" ref="J33" si="78">I33/I21-1</f>
        <v>-0.15719120906213735</v>
      </c>
      <c r="K33" s="10">
        <v>12000</v>
      </c>
      <c r="L33" s="11">
        <f t="shared" ref="L33" si="79">K33/K21-1</f>
        <v>-9.0909090909090939E-2</v>
      </c>
      <c r="M33" s="10">
        <v>12600</v>
      </c>
      <c r="N33" s="11">
        <f t="shared" ref="N33" si="80">M33/M21-1</f>
        <v>3.2786885245901676E-2</v>
      </c>
      <c r="O33" s="28">
        <v>16200</v>
      </c>
      <c r="P33" s="11">
        <f t="shared" ref="P33" si="81">O33/O21-1</f>
        <v>-8.98876404494382E-2</v>
      </c>
      <c r="Q33" s="10">
        <v>35634</v>
      </c>
      <c r="R33" s="11">
        <v>-0.15595243734899811</v>
      </c>
      <c r="S33" s="60">
        <f t="shared" si="0"/>
        <v>-0.15595243734899811</v>
      </c>
      <c r="V33" s="20"/>
    </row>
    <row r="34" spans="1:22" s="12" customFormat="1" ht="12" customHeight="1" x14ac:dyDescent="0.2">
      <c r="A34" s="6"/>
      <c r="B34" s="7" t="s">
        <v>31</v>
      </c>
      <c r="C34" s="10">
        <v>656</v>
      </c>
      <c r="D34" s="11">
        <f t="shared" si="1"/>
        <v>-0.15897435897435896</v>
      </c>
      <c r="E34" s="41">
        <v>940</v>
      </c>
      <c r="F34" s="11">
        <f t="shared" si="1"/>
        <v>-0.13998170173833491</v>
      </c>
      <c r="G34" s="10">
        <v>235.381</v>
      </c>
      <c r="H34" s="11">
        <f t="shared" ref="H34" si="82">G34/G22-1</f>
        <v>-0.16400528487913679</v>
      </c>
      <c r="I34" s="10">
        <v>324.33100000000002</v>
      </c>
      <c r="J34" s="11">
        <f t="shared" ref="J34" si="83">I34/I22-1</f>
        <v>-0.20816853680211722</v>
      </c>
      <c r="K34" s="10">
        <v>11600</v>
      </c>
      <c r="L34" s="11">
        <f t="shared" ref="L34" si="84">K34/K22-1</f>
        <v>-0.10077519379844957</v>
      </c>
      <c r="M34" s="10">
        <v>12500</v>
      </c>
      <c r="N34" s="11">
        <f t="shared" ref="N34" si="85">M34/M22-1</f>
        <v>1.6260162601626105E-2</v>
      </c>
      <c r="O34" s="28">
        <v>15900</v>
      </c>
      <c r="P34" s="11">
        <f t="shared" ref="P34" si="86">O34/O22-1</f>
        <v>-8.6206896551724088E-2</v>
      </c>
      <c r="Q34" s="10">
        <v>41218</v>
      </c>
      <c r="R34" s="11">
        <v>-0.1425599633874893</v>
      </c>
      <c r="S34" s="60">
        <f t="shared" si="0"/>
        <v>-0.14255996338748933</v>
      </c>
      <c r="V34" s="20"/>
    </row>
    <row r="35" spans="1:22" s="12" customFormat="1" ht="12" customHeight="1" x14ac:dyDescent="0.2">
      <c r="A35" s="6"/>
      <c r="B35" s="7" t="s">
        <v>32</v>
      </c>
      <c r="C35" s="10">
        <v>656</v>
      </c>
      <c r="D35" s="11">
        <f t="shared" si="1"/>
        <v>-0.19012345679012344</v>
      </c>
      <c r="E35" s="41">
        <v>765</v>
      </c>
      <c r="F35" s="11">
        <f t="shared" si="1"/>
        <v>-0.2857142857142857</v>
      </c>
      <c r="G35" s="10">
        <v>245.94399999999999</v>
      </c>
      <c r="H35" s="11">
        <f t="shared" ref="H35" si="87">G35/G23-1</f>
        <v>-0.18374282708334033</v>
      </c>
      <c r="I35" s="10">
        <v>288.03399999999999</v>
      </c>
      <c r="J35" s="11">
        <f t="shared" ref="J35" si="88">I35/I23-1</f>
        <v>-0.29225628109834767</v>
      </c>
      <c r="K35" s="10">
        <v>11900</v>
      </c>
      <c r="L35" s="11">
        <f t="shared" ref="L35" si="89">K35/K23-1</f>
        <v>-7.7519379844961267E-2</v>
      </c>
      <c r="M35" s="10">
        <v>12400</v>
      </c>
      <c r="N35" s="11">
        <f t="shared" ref="N35" si="90">M35/M23-1</f>
        <v>8.1300813008129413E-3</v>
      </c>
      <c r="O35" s="28">
        <v>15400</v>
      </c>
      <c r="P35" s="11">
        <f t="shared" ref="P35" si="91">O35/O23-1</f>
        <v>-0.12</v>
      </c>
      <c r="Q35" s="10">
        <v>40450</v>
      </c>
      <c r="R35" s="11">
        <v>-0.12717935439323327</v>
      </c>
      <c r="S35" s="60">
        <f t="shared" si="0"/>
        <v>-0.12717935439323325</v>
      </c>
      <c r="V35" s="20"/>
    </row>
    <row r="36" spans="1:22" ht="12" customHeight="1" x14ac:dyDescent="0.2">
      <c r="B36" s="7" t="s">
        <v>33</v>
      </c>
      <c r="C36" s="43">
        <v>608</v>
      </c>
      <c r="D36" s="11">
        <f t="shared" si="1"/>
        <v>-0.1648351648351648</v>
      </c>
      <c r="E36" s="43">
        <v>793</v>
      </c>
      <c r="F36" s="11">
        <f t="shared" si="1"/>
        <v>-0.15817409766454349</v>
      </c>
      <c r="G36" s="44">
        <v>228.35499999999999</v>
      </c>
      <c r="H36" s="11">
        <f t="shared" ref="H36" si="92">G36/G24-1</f>
        <v>-0.12884163462125375</v>
      </c>
      <c r="I36" s="44">
        <v>274.35599999999999</v>
      </c>
      <c r="J36" s="11">
        <f t="shared" ref="J36" si="93">I36/I24-1</f>
        <v>-0.19953084517890907</v>
      </c>
      <c r="K36" s="43">
        <v>12800</v>
      </c>
      <c r="L36" s="11">
        <f t="shared" ref="L36" si="94">K36/K24-1</f>
        <v>-3.0303030303030276E-2</v>
      </c>
      <c r="M36" s="43">
        <v>12400</v>
      </c>
      <c r="N36" s="11">
        <f t="shared" ref="N36" si="95">M36/M24-1</f>
        <v>-1.5873015873015928E-2</v>
      </c>
      <c r="O36" s="28">
        <v>16000</v>
      </c>
      <c r="P36" s="11">
        <f t="shared" ref="P36" si="96">O36/O24-1</f>
        <v>-8.0459770114942541E-2</v>
      </c>
      <c r="Q36" s="15">
        <v>38410</v>
      </c>
      <c r="R36" s="11">
        <v>-0.12030781210636007</v>
      </c>
      <c r="S36" s="60">
        <f t="shared" si="0"/>
        <v>-0.1203078121063601</v>
      </c>
      <c r="V36" s="20"/>
    </row>
    <row r="37" spans="1:22" ht="12" customHeight="1" x14ac:dyDescent="0.2">
      <c r="B37" s="7" t="s">
        <v>34</v>
      </c>
      <c r="C37" s="43">
        <v>666</v>
      </c>
      <c r="D37" s="11">
        <f t="shared" si="1"/>
        <v>-0.13506493506493511</v>
      </c>
      <c r="E37" s="43">
        <v>889</v>
      </c>
      <c r="F37" s="11">
        <f t="shared" si="1"/>
        <v>-0.1318359375</v>
      </c>
      <c r="G37" s="44">
        <v>258.99799999999999</v>
      </c>
      <c r="H37" s="11">
        <f t="shared" ref="H37" si="97">G37/G25-1</f>
        <v>-9.1534721881204151E-2</v>
      </c>
      <c r="I37" s="44">
        <v>319.07900000000001</v>
      </c>
      <c r="J37" s="11">
        <f t="shared" ref="J37" si="98">I37/I25-1</f>
        <v>-0.12324555136673887</v>
      </c>
      <c r="K37" s="43">
        <v>12800</v>
      </c>
      <c r="L37" s="11">
        <f t="shared" ref="L37" si="99">K37/K25-1</f>
        <v>-4.4776119402985093E-2</v>
      </c>
      <c r="M37" s="43">
        <v>12500</v>
      </c>
      <c r="N37" s="11">
        <f t="shared" ref="N37" si="100">M37/M25-1</f>
        <v>-7.9365079365079083E-3</v>
      </c>
      <c r="O37" s="28">
        <v>17000</v>
      </c>
      <c r="P37" s="11">
        <f t="shared" ref="P37" si="101">O37/O25-1</f>
        <v>-2.8571428571428581E-2</v>
      </c>
      <c r="Q37" s="15">
        <v>39905</v>
      </c>
      <c r="R37" s="11">
        <v>-0.10184559981994142</v>
      </c>
      <c r="S37" s="60">
        <f t="shared" si="0"/>
        <v>-0.10184559981994146</v>
      </c>
      <c r="V37" s="20"/>
    </row>
    <row r="38" spans="1:22" ht="12" customHeight="1" x14ac:dyDescent="0.2">
      <c r="B38" s="7" t="s">
        <v>35</v>
      </c>
      <c r="C38" s="43">
        <v>745</v>
      </c>
      <c r="D38" s="11">
        <f t="shared" si="1"/>
        <v>-4.8531289910600295E-2</v>
      </c>
      <c r="E38" s="43">
        <v>960</v>
      </c>
      <c r="F38" s="11">
        <f t="shared" si="1"/>
        <v>-9.7744360902255689E-2</v>
      </c>
      <c r="G38" s="44">
        <v>282.91000000000003</v>
      </c>
      <c r="H38" s="11">
        <f t="shared" ref="H38" si="102">G38/G26-1</f>
        <v>-7.5342689615050085E-2</v>
      </c>
      <c r="I38" s="44">
        <v>356.113</v>
      </c>
      <c r="J38" s="11">
        <f t="shared" ref="J38" si="103">I38/I26-1</f>
        <v>-3.7932860377032251E-2</v>
      </c>
      <c r="K38" s="43">
        <v>13100</v>
      </c>
      <c r="L38" s="11">
        <f t="shared" ref="L38" si="104">K38/K26-1</f>
        <v>-4.3795620437956151E-2</v>
      </c>
      <c r="M38" s="43">
        <v>12400</v>
      </c>
      <c r="N38" s="11">
        <f t="shared" ref="N38" si="105">M38/M26-1</f>
        <v>-3.125E-2</v>
      </c>
      <c r="O38" s="28">
        <v>17500</v>
      </c>
      <c r="P38" s="11">
        <f t="shared" ref="P38" si="106">O38/O26-1</f>
        <v>-3.3149171270718258E-2</v>
      </c>
      <c r="Q38" s="15">
        <v>41424</v>
      </c>
      <c r="R38" s="16">
        <v>-9.3903799461906912E-2</v>
      </c>
      <c r="S38" s="60">
        <f t="shared" si="0"/>
        <v>-9.3903799461906967E-2</v>
      </c>
      <c r="V38" s="20"/>
    </row>
    <row r="39" spans="1:22" ht="12" customHeight="1" x14ac:dyDescent="0.2">
      <c r="B39" s="7" t="s">
        <v>36</v>
      </c>
      <c r="C39" s="43">
        <v>735</v>
      </c>
      <c r="D39" s="11">
        <f t="shared" si="1"/>
        <v>-6.84410646387833E-2</v>
      </c>
      <c r="E39" s="43">
        <v>982</v>
      </c>
      <c r="F39" s="11">
        <f t="shared" si="1"/>
        <v>-0.12788632326820604</v>
      </c>
      <c r="G39" s="44">
        <v>281.77100000000002</v>
      </c>
      <c r="H39" s="11">
        <f t="shared" ref="H39" si="107">G39/G27-1</f>
        <v>-6.2980945096604568E-2</v>
      </c>
      <c r="I39" s="44">
        <v>384.68599999999998</v>
      </c>
      <c r="J39" s="11">
        <f t="shared" ref="J39" si="108">I39/I27-1</f>
        <v>-1.6593511377202774E-2</v>
      </c>
      <c r="K39" s="45">
        <v>13400</v>
      </c>
      <c r="L39" s="11">
        <f t="shared" ref="L39" si="109">K39/K27-1</f>
        <v>-1.4705882352941124E-2</v>
      </c>
      <c r="M39" s="45">
        <v>12400</v>
      </c>
      <c r="N39" s="11">
        <f t="shared" ref="N39" si="110">M39/M27-1</f>
        <v>-3.125E-2</v>
      </c>
      <c r="O39" s="28">
        <v>18200</v>
      </c>
      <c r="P39" s="11">
        <f t="shared" ref="P39" si="111">O39/O27-1</f>
        <v>-2.6737967914438499E-2</v>
      </c>
      <c r="Q39" s="46">
        <v>43386</v>
      </c>
      <c r="R39" s="16">
        <v>-4.2801041344923477E-2</v>
      </c>
      <c r="S39" s="60">
        <f t="shared" si="0"/>
        <v>-4.2801041344923463E-2</v>
      </c>
      <c r="V39" s="20"/>
    </row>
    <row r="40" spans="1:22" ht="12" customHeight="1" x14ac:dyDescent="0.2">
      <c r="B40" s="7" t="s">
        <v>37</v>
      </c>
      <c r="C40" s="43">
        <v>683</v>
      </c>
      <c r="D40" s="11">
        <f t="shared" si="1"/>
        <v>-6.6939890710382532E-2</v>
      </c>
      <c r="E40" s="43">
        <v>987</v>
      </c>
      <c r="F40" s="11">
        <f t="shared" si="1"/>
        <v>-0.12188612099644125</v>
      </c>
      <c r="G40" s="44">
        <v>273.089</v>
      </c>
      <c r="H40" s="11">
        <f t="shared" ref="H40" si="112">G40/G28-1</f>
        <v>-5.0387653385408626E-3</v>
      </c>
      <c r="I40" s="44">
        <v>366.71</v>
      </c>
      <c r="J40" s="11">
        <f t="shared" ref="J40" si="113">I40/I28-1</f>
        <v>-1.7508606947179484E-2</v>
      </c>
      <c r="K40" s="43">
        <v>13400</v>
      </c>
      <c r="L40" s="11">
        <f t="shared" ref="L40" si="114">K40/K28-1</f>
        <v>-7.4074074074074181E-3</v>
      </c>
      <c r="M40" s="43">
        <v>12400</v>
      </c>
      <c r="N40" s="11">
        <f t="shared" ref="N40" si="115">M40/M28-1</f>
        <v>-3.125E-2</v>
      </c>
      <c r="O40" s="28">
        <v>18300</v>
      </c>
      <c r="P40" s="11">
        <f t="shared" ref="P40" si="116">O40/O28-1</f>
        <v>-2.1390374331550777E-2</v>
      </c>
      <c r="Q40" s="47">
        <v>40207</v>
      </c>
      <c r="R40" s="42">
        <v>-6.1066741394610206E-2</v>
      </c>
      <c r="S40" s="60">
        <f>(Q40/Q28)-1</f>
        <v>-6.1066741394610213E-2</v>
      </c>
      <c r="V40" s="20"/>
    </row>
    <row r="41" spans="1:22" ht="12" customHeight="1" x14ac:dyDescent="0.2">
      <c r="B41" s="9" t="s">
        <v>50</v>
      </c>
      <c r="L41" s="14"/>
      <c r="N41" s="14"/>
      <c r="O41" s="14"/>
      <c r="P41" s="14"/>
      <c r="Q41" s="54"/>
      <c r="R41" s="14"/>
    </row>
    <row r="42" spans="1:22" ht="12" customHeight="1" x14ac:dyDescent="0.2">
      <c r="B42" s="20"/>
      <c r="C42" s="20"/>
      <c r="D42" s="20"/>
      <c r="E42" s="20"/>
      <c r="F42" s="20"/>
      <c r="G42" s="59"/>
      <c r="H42" s="59"/>
      <c r="I42" s="59"/>
      <c r="J42" s="59"/>
      <c r="K42" s="20"/>
      <c r="L42" s="20"/>
      <c r="M42" s="20"/>
      <c r="Q42" s="54"/>
    </row>
    <row r="43" spans="1:22" ht="12" customHeight="1" x14ac:dyDescent="0.2">
      <c r="Q43" s="55"/>
    </row>
    <row r="44" spans="1:22" ht="12" customHeight="1" x14ac:dyDescent="0.2"/>
    <row r="45" spans="1:22" ht="12" customHeight="1" x14ac:dyDescent="0.2"/>
    <row r="46" spans="1:22" ht="12" customHeight="1" x14ac:dyDescent="0.2"/>
    <row r="47" spans="1:22" ht="12" customHeight="1" x14ac:dyDescent="0.2">
      <c r="A47" s="5"/>
    </row>
    <row r="48" spans="1:22" ht="12" customHeight="1" x14ac:dyDescent="0.2"/>
    <row r="49" ht="12" customHeight="1" x14ac:dyDescent="0.2"/>
    <row r="50" ht="12" customHeight="1" x14ac:dyDescent="0.2"/>
    <row r="51" ht="12" customHeight="1" x14ac:dyDescent="0.2"/>
    <row r="52" ht="12" customHeight="1" x14ac:dyDescent="0.2"/>
    <row r="53" ht="12" customHeight="1" x14ac:dyDescent="0.2"/>
    <row r="54" ht="12" customHeight="1" x14ac:dyDescent="0.2"/>
  </sheetData>
  <mergeCells count="11">
    <mergeCell ref="S3:S4"/>
    <mergeCell ref="A3:A4"/>
    <mergeCell ref="B3:B4"/>
    <mergeCell ref="C3:D3"/>
    <mergeCell ref="E3:F3"/>
    <mergeCell ref="G3:H3"/>
    <mergeCell ref="I3:J3"/>
    <mergeCell ref="K3:L3"/>
    <mergeCell ref="M3:N3"/>
    <mergeCell ref="O3:P3"/>
    <mergeCell ref="Q3:R3"/>
  </mergeCells>
  <phoneticPr fontId="3"/>
  <conditionalFormatting sqref="B17:R40">
    <cfRule type="expression" dxfId="0" priority="1">
      <formula>B17&lt;&gt;#REF!</formula>
    </cfRule>
  </conditionalFormatting>
  <pageMargins left="0.70866141732283472" right="0.70866141732283472" top="0.74803149606299213" bottom="0.74803149606299213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 特２-５</vt:lpstr>
      <vt:lpstr>'資料 特２-５'!Print_Area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2021-01-19T05:19:01Z</dcterms:created>
  <dcterms:modified xsi:type="dcterms:W3CDTF">2021-06-23T09:14:32Z</dcterms:modified>
</cp:coreProperties>
</file>