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17B35B4D-C1AA-43CC-8046-BAD7EBBA0366}" xr6:coauthVersionLast="45" xr6:coauthVersionMax="45" xr10:uidLastSave="{00000000-0000-0000-0000-000000000000}"/>
  <bookViews>
    <workbookView xWindow="-110" yWindow="-110" windowWidth="19420" windowHeight="10420" tabRatio="862" xr2:uid="{00000000-000D-0000-FFFF-FFFF00000000}"/>
  </bookViews>
  <sheets>
    <sheet name="資料Ⅲ-15" sheetId="16" r:id="rId1"/>
  </sheets>
  <definedNames>
    <definedName name="_xlnm._FilterDatabase" localSheetId="0" hidden="1">'資料Ⅲ-15'!#REF!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4" i="16" l="1"/>
  <c r="S14" i="16"/>
  <c r="Q13" i="16"/>
  <c r="AT11" i="16"/>
  <c r="AO11" i="16"/>
  <c r="AT10" i="16"/>
  <c r="AT9" i="16"/>
  <c r="AT8" i="16"/>
  <c r="AT7" i="16"/>
  <c r="AT6" i="16"/>
  <c r="AT5" i="16"/>
</calcChain>
</file>

<file path=xl/sharedStrings.xml><?xml version="1.0" encoding="utf-8"?>
<sst xmlns="http://schemas.openxmlformats.org/spreadsheetml/2006/main" count="84" uniqueCount="54">
  <si>
    <t>中　国</t>
  </si>
  <si>
    <t>米　国</t>
  </si>
  <si>
    <t>韓　国</t>
  </si>
  <si>
    <t>フィリピン</t>
  </si>
  <si>
    <t>総計</t>
  </si>
  <si>
    <t>その他</t>
    <rPh sb="2" eb="3">
      <t>タ</t>
    </rPh>
    <phoneticPr fontId="30"/>
  </si>
  <si>
    <t>○我が国の木材輸出額の推移</t>
    <phoneticPr fontId="30"/>
  </si>
  <si>
    <t>台　湾</t>
    <rPh sb="0" eb="1">
      <t>ダイ</t>
    </rPh>
    <rPh sb="2" eb="3">
      <t>ワン</t>
    </rPh>
    <phoneticPr fontId="30"/>
  </si>
  <si>
    <t>単位：億円</t>
    <phoneticPr fontId="30"/>
  </si>
  <si>
    <t>製材</t>
    <rPh sb="0" eb="2">
      <t>セイザイ</t>
    </rPh>
    <phoneticPr fontId="30"/>
  </si>
  <si>
    <t>丸太</t>
    <rPh sb="0" eb="2">
      <t>マルタ</t>
    </rPh>
    <phoneticPr fontId="30"/>
  </si>
  <si>
    <t>単板</t>
    <rPh sb="0" eb="2">
      <t>タンパン</t>
    </rPh>
    <phoneticPr fontId="30"/>
  </si>
  <si>
    <t>建築木工品・木製建具</t>
    <rPh sb="0" eb="2">
      <t>ケンチク</t>
    </rPh>
    <rPh sb="2" eb="5">
      <t>モッコウヒン</t>
    </rPh>
    <rPh sb="6" eb="8">
      <t>モクセイ</t>
    </rPh>
    <rPh sb="8" eb="10">
      <t>タテグ</t>
    </rPh>
    <phoneticPr fontId="30"/>
  </si>
  <si>
    <t>繊維板</t>
    <rPh sb="0" eb="3">
      <t>センイバン</t>
    </rPh>
    <phoneticPr fontId="30"/>
  </si>
  <si>
    <t>寄せ木</t>
    <rPh sb="0" eb="1">
      <t>ヨ</t>
    </rPh>
    <rPh sb="2" eb="3">
      <t>ギ</t>
    </rPh>
    <phoneticPr fontId="30"/>
  </si>
  <si>
    <t>合計</t>
    <rPh sb="0" eb="2">
      <t>ゴウケイ</t>
    </rPh>
    <phoneticPr fontId="30"/>
  </si>
  <si>
    <t>単位：億円</t>
  </si>
  <si>
    <t>合板等</t>
    <rPh sb="0" eb="2">
      <t>ゴウハン</t>
    </rPh>
    <rPh sb="2" eb="3">
      <t>トウ</t>
    </rPh>
    <phoneticPr fontId="30"/>
  </si>
  <si>
    <t>品目別</t>
    <rPh sb="0" eb="3">
      <t>ヒンモクベツ</t>
    </rPh>
    <phoneticPr fontId="30"/>
  </si>
  <si>
    <t>国・地域別</t>
    <rPh sb="0" eb="1">
      <t>クニ</t>
    </rPh>
    <rPh sb="2" eb="5">
      <t>チイキベツ</t>
    </rPh>
    <phoneticPr fontId="30"/>
  </si>
  <si>
    <t>資料：財務省「貿易統計」</t>
  </si>
  <si>
    <t>（年）</t>
    <rPh sb="1" eb="2">
      <t>ネン</t>
    </rPh>
    <phoneticPr fontId="30"/>
  </si>
  <si>
    <t>H13
(2001)</t>
    <phoneticPr fontId="30"/>
  </si>
  <si>
    <t>14
(02)</t>
    <phoneticPr fontId="30"/>
  </si>
  <si>
    <t>15
(03)</t>
    <phoneticPr fontId="30"/>
  </si>
  <si>
    <t>16
(04)</t>
    <phoneticPr fontId="30"/>
  </si>
  <si>
    <t>17
(05)</t>
    <phoneticPr fontId="30"/>
  </si>
  <si>
    <t>18
(06)</t>
    <phoneticPr fontId="30"/>
  </si>
  <si>
    <t>19
(07)</t>
    <phoneticPr fontId="30"/>
  </si>
  <si>
    <t>20
(08)</t>
    <phoneticPr fontId="30"/>
  </si>
  <si>
    <t>21
(09)</t>
    <phoneticPr fontId="30"/>
  </si>
  <si>
    <t>22
(10)</t>
    <phoneticPr fontId="30"/>
  </si>
  <si>
    <t>23
(11)</t>
    <phoneticPr fontId="30"/>
  </si>
  <si>
    <t>24
(12)</t>
    <phoneticPr fontId="30"/>
  </si>
  <si>
    <t>25
(13)</t>
    <phoneticPr fontId="30"/>
  </si>
  <si>
    <t>26
(14)</t>
    <phoneticPr fontId="30"/>
  </si>
  <si>
    <t>27
(15)</t>
    <phoneticPr fontId="30"/>
  </si>
  <si>
    <t>28
(16)</t>
    <phoneticPr fontId="30"/>
  </si>
  <si>
    <t>29
(17)</t>
    <phoneticPr fontId="30"/>
  </si>
  <si>
    <t>30
(18)</t>
  </si>
  <si>
    <t>（億円）</t>
    <rPh sb="1" eb="2">
      <t>オク</t>
    </rPh>
    <rPh sb="2" eb="3">
      <t>エン</t>
    </rPh>
    <phoneticPr fontId="1"/>
  </si>
  <si>
    <t>（億円）</t>
    <rPh sb="1" eb="2">
      <t>オク</t>
    </rPh>
    <rPh sb="2" eb="3">
      <t>エン</t>
    </rPh>
    <phoneticPr fontId="38"/>
  </si>
  <si>
    <t>合計</t>
    <rPh sb="0" eb="2">
      <t>ゴウケイ</t>
    </rPh>
    <phoneticPr fontId="1"/>
  </si>
  <si>
    <t>丸太</t>
    <rPh sb="0" eb="2">
      <t>マルタ</t>
    </rPh>
    <phoneticPr fontId="1"/>
  </si>
  <si>
    <t>製材</t>
    <rPh sb="0" eb="2">
      <t>セイザイ</t>
    </rPh>
    <phoneticPr fontId="1"/>
  </si>
  <si>
    <t>合板等</t>
    <rPh sb="0" eb="2">
      <t>ゴウハン</t>
    </rPh>
    <rPh sb="2" eb="3">
      <t>トウ</t>
    </rPh>
    <phoneticPr fontId="1"/>
  </si>
  <si>
    <t>その他</t>
    <rPh sb="2" eb="3">
      <t>タ</t>
    </rPh>
    <phoneticPr fontId="1"/>
  </si>
  <si>
    <t>確々報</t>
    <rPh sb="0" eb="1">
      <t>カク</t>
    </rPh>
    <rPh sb="2" eb="3">
      <t>ホウ</t>
    </rPh>
    <phoneticPr fontId="30"/>
  </si>
  <si>
    <t>R1
(19)</t>
    <phoneticPr fontId="30"/>
  </si>
  <si>
    <t>2
(20)</t>
    <phoneticPr fontId="30"/>
  </si>
  <si>
    <t xml:space="preserve"> 注１：HS44類の合計。</t>
    <phoneticPr fontId="30"/>
  </si>
  <si>
    <t>　  ２：令和２(2020)年については、確々報値。</t>
    <phoneticPr fontId="30"/>
  </si>
  <si>
    <t>［品目別］</t>
    <rPh sb="1" eb="4">
      <t>ヒンモクベツ</t>
    </rPh>
    <phoneticPr fontId="30"/>
  </si>
  <si>
    <t>［国・地域別］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</si>
</sst>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_ "/>
    <numFmt numFmtId="177" formatCode="#,##0_ "/>
    <numFmt numFmtId="178" formatCode="#,##0;\-#,##0;&quot;-&quot;"/>
    <numFmt numFmtId="179" formatCode="0.0;&quot;△&quot;0.0"/>
    <numFmt numFmtId="180" formatCode="#\ ##0"/>
    <numFmt numFmtId="181" formatCode="@\ "/>
    <numFmt numFmtId="182" formatCode="0_);[Red]\(0\)"/>
    <numFmt numFmtId="183" formatCode="0.000_);[Red]\(0.000\)"/>
    <numFmt numFmtId="184" formatCode="#,##0_ ;[Red]\-#,##0\ "/>
    <numFmt numFmtId="185" formatCode="0.000000_);[Red]\(0.000000\)"/>
    <numFmt numFmtId="186" formatCode="0.00000_);[Red]\(0.00000\)"/>
    <numFmt numFmtId="187" formatCode="#,##0.00000_ ;[Red]\-#,##0.00000\ "/>
    <numFmt numFmtId="188" formatCode="#,##0.000000_ ;[Red]\-#,##0.000000\ "/>
  </numFmts>
  <fonts count="42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67">
    <xf numFmtId="0" fontId="0" fillId="0" borderId="0"/>
    <xf numFmtId="180" fontId="1" fillId="0" borderId="1" applyFont="0" applyFill="0" applyBorder="0" applyProtection="0"/>
    <xf numFmtId="181" fontId="2" fillId="0" borderId="0">
      <alignment horizontal="right" vertical="center"/>
    </xf>
    <xf numFmtId="179" fontId="1" fillId="0" borderId="2" applyFont="0" applyBorder="0" applyProtection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78" fontId="5" fillId="0" borderId="0" applyFill="0" applyBorder="0" applyAlignment="0"/>
    <xf numFmtId="0" fontId="6" fillId="0" borderId="0">
      <alignment horizontal="left"/>
    </xf>
    <xf numFmtId="0" fontId="7" fillId="0" borderId="3" applyNumberFormat="0" applyAlignment="0" applyProtection="0">
      <alignment horizontal="left" vertical="center"/>
    </xf>
    <xf numFmtId="0" fontId="7" fillId="0" borderId="4">
      <alignment horizontal="left" vertical="center"/>
    </xf>
    <xf numFmtId="0" fontId="8" fillId="0" borderId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>
      <alignment horizont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0" fontId="15" fillId="22" borderId="6" applyNumberFormat="0" applyFon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3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28" fillId="0" borderId="0"/>
    <xf numFmtId="0" fontId="29" fillId="4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15" fillId="0" borderId="0" xfId="63">
      <alignment vertical="center"/>
    </xf>
    <xf numFmtId="0" fontId="15" fillId="0" borderId="0" xfId="63" applyAlignment="1">
      <alignment horizontal="center" vertical="center"/>
    </xf>
    <xf numFmtId="176" fontId="15" fillId="0" borderId="0" xfId="63" applyNumberFormat="1">
      <alignment vertical="center"/>
    </xf>
    <xf numFmtId="0" fontId="0" fillId="0" borderId="0" xfId="63" applyFont="1">
      <alignment vertical="center"/>
    </xf>
    <xf numFmtId="0" fontId="31" fillId="0" borderId="0" xfId="63" applyFont="1">
      <alignment vertical="center"/>
    </xf>
    <xf numFmtId="0" fontId="0" fillId="0" borderId="0" xfId="63" applyFont="1" applyAlignment="1">
      <alignment horizontal="right" vertical="center"/>
    </xf>
    <xf numFmtId="0" fontId="15" fillId="0" borderId="0" xfId="63" applyAlignment="1">
      <alignment horizontal="right" vertical="center"/>
    </xf>
    <xf numFmtId="177" fontId="0" fillId="0" borderId="14" xfId="63" applyNumberFormat="1" applyFont="1" applyBorder="1">
      <alignment vertical="center"/>
    </xf>
    <xf numFmtId="182" fontId="15" fillId="0" borderId="0" xfId="63" applyNumberFormat="1">
      <alignment vertical="center"/>
    </xf>
    <xf numFmtId="184" fontId="15" fillId="0" borderId="0" xfId="63" applyNumberFormat="1">
      <alignment vertical="center"/>
    </xf>
    <xf numFmtId="182" fontId="15" fillId="0" borderId="14" xfId="0" applyNumberFormat="1" applyFont="1" applyBorder="1" applyAlignment="1">
      <alignment vertical="center"/>
    </xf>
    <xf numFmtId="183" fontId="15" fillId="0" borderId="0" xfId="63" applyNumberFormat="1">
      <alignment vertical="center"/>
    </xf>
    <xf numFmtId="182" fontId="15" fillId="0" borderId="14" xfId="48" applyNumberFormat="1" applyFont="1" applyBorder="1" applyAlignment="1">
      <alignment vertical="center"/>
    </xf>
    <xf numFmtId="184" fontId="33" fillId="0" borderId="0" xfId="63" applyNumberFormat="1" applyFont="1" applyAlignment="1">
      <alignment horizontal="right" vertical="center"/>
    </xf>
    <xf numFmtId="38" fontId="15" fillId="0" borderId="0" xfId="48" applyAlignment="1">
      <alignment vertical="center"/>
    </xf>
    <xf numFmtId="9" fontId="15" fillId="0" borderId="0" xfId="66">
      <alignment vertical="center"/>
    </xf>
    <xf numFmtId="9" fontId="33" fillId="0" borderId="0" xfId="66" applyFont="1" applyAlignment="1">
      <alignment horizontal="right" vertical="center"/>
    </xf>
    <xf numFmtId="9" fontId="34" fillId="0" borderId="0" xfId="66" applyFont="1">
      <alignment vertical="center"/>
    </xf>
    <xf numFmtId="185" fontId="30" fillId="0" borderId="0" xfId="63" applyNumberFormat="1" applyFont="1">
      <alignment vertical="center"/>
    </xf>
    <xf numFmtId="186" fontId="35" fillId="0" borderId="0" xfId="63" applyNumberFormat="1" applyFont="1">
      <alignment vertical="center"/>
    </xf>
    <xf numFmtId="186" fontId="36" fillId="0" borderId="0" xfId="63" applyNumberFormat="1" applyFont="1">
      <alignment vertical="center"/>
    </xf>
    <xf numFmtId="187" fontId="36" fillId="0" borderId="0" xfId="63" applyNumberFormat="1" applyFo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37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7" fillId="24" borderId="14" xfId="0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177" fontId="0" fillId="24" borderId="14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37" fillId="24" borderId="16" xfId="0" applyFont="1" applyFill="1" applyBorder="1" applyAlignment="1">
      <alignment vertical="center"/>
    </xf>
    <xf numFmtId="177" fontId="0" fillId="24" borderId="16" xfId="0" applyNumberFormat="1" applyFill="1" applyBorder="1" applyAlignment="1">
      <alignment vertical="center"/>
    </xf>
    <xf numFmtId="177" fontId="0" fillId="24" borderId="17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176" fontId="15" fillId="0" borderId="14" xfId="63" applyNumberFormat="1" applyBorder="1">
      <alignment vertical="center"/>
    </xf>
    <xf numFmtId="176" fontId="0" fillId="0" borderId="14" xfId="0" applyNumberFormat="1" applyBorder="1" applyAlignment="1">
      <alignment vertical="center"/>
    </xf>
    <xf numFmtId="182" fontId="15" fillId="0" borderId="14" xfId="63" applyNumberFormat="1" applyBorder="1">
      <alignment vertical="center"/>
    </xf>
    <xf numFmtId="184" fontId="15" fillId="0" borderId="14" xfId="63" applyNumberFormat="1" applyBorder="1">
      <alignment vertical="center"/>
    </xf>
    <xf numFmtId="0" fontId="32" fillId="0" borderId="14" xfId="0" applyFont="1" applyBorder="1" applyAlignment="1">
      <alignment vertical="center"/>
    </xf>
    <xf numFmtId="0" fontId="39" fillId="0" borderId="14" xfId="0" applyFont="1" applyFill="1" applyBorder="1" applyAlignment="1">
      <alignment horizontal="center" vertical="center" wrapText="1"/>
    </xf>
    <xf numFmtId="182" fontId="39" fillId="0" borderId="14" xfId="63" applyNumberFormat="1" applyFont="1" applyFill="1" applyBorder="1">
      <alignment vertical="center"/>
    </xf>
    <xf numFmtId="182" fontId="39" fillId="0" borderId="14" xfId="0" applyNumberFormat="1" applyFont="1" applyFill="1" applyBorder="1" applyAlignment="1">
      <alignment vertical="center"/>
    </xf>
    <xf numFmtId="182" fontId="39" fillId="0" borderId="14" xfId="48" applyNumberFormat="1" applyFont="1" applyFill="1" applyBorder="1" applyAlignment="1">
      <alignment vertical="center"/>
    </xf>
    <xf numFmtId="9" fontId="39" fillId="0" borderId="0" xfId="66" applyFont="1" applyAlignment="1">
      <alignment horizontal="right" vertical="center"/>
    </xf>
    <xf numFmtId="9" fontId="39" fillId="0" borderId="0" xfId="66" applyFont="1">
      <alignment vertical="center"/>
    </xf>
    <xf numFmtId="0" fontId="39" fillId="0" borderId="0" xfId="63" applyFont="1" applyFill="1">
      <alignment vertical="center"/>
    </xf>
    <xf numFmtId="184" fontId="39" fillId="0" borderId="14" xfId="63" applyNumberFormat="1" applyFont="1" applyFill="1" applyBorder="1">
      <alignment vertical="center"/>
    </xf>
    <xf numFmtId="177" fontId="39" fillId="0" borderId="14" xfId="0" applyNumberFormat="1" applyFont="1" applyFill="1" applyBorder="1" applyAlignment="1">
      <alignment vertical="center"/>
    </xf>
    <xf numFmtId="9" fontId="39" fillId="0" borderId="0" xfId="66" applyFont="1" applyFill="1">
      <alignment vertical="center"/>
    </xf>
    <xf numFmtId="184" fontId="39" fillId="0" borderId="0" xfId="63" applyNumberFormat="1" applyFont="1" applyFill="1" applyAlignment="1">
      <alignment horizontal="right" vertical="center"/>
    </xf>
    <xf numFmtId="188" fontId="40" fillId="0" borderId="0" xfId="63" applyNumberFormat="1" applyFont="1" applyFill="1" applyAlignment="1">
      <alignment horizontal="right" vertical="center"/>
    </xf>
    <xf numFmtId="187" fontId="41" fillId="0" borderId="0" xfId="63" applyNumberFormat="1" applyFont="1" applyFill="1">
      <alignment vertical="center"/>
    </xf>
    <xf numFmtId="184" fontId="39" fillId="0" borderId="0" xfId="63" applyNumberFormat="1" applyFont="1" applyFill="1">
      <alignment vertical="center"/>
    </xf>
    <xf numFmtId="184" fontId="39" fillId="0" borderId="15" xfId="63" applyNumberFormat="1" applyFont="1" applyFill="1" applyBorder="1">
      <alignment vertical="center"/>
    </xf>
    <xf numFmtId="0" fontId="39" fillId="0" borderId="15" xfId="63" applyFont="1" applyBorder="1" applyAlignment="1">
      <alignment horizontal="right" vertical="center"/>
    </xf>
  </cellXfs>
  <cellStyles count="67">
    <cellStyle name="# ##0" xfId="1" xr:uid="{00000000-0005-0000-0000-000000000000}"/>
    <cellStyle name="･･･ｽﾍﾟｰｽ" xfId="2" xr:uid="{00000000-0005-0000-0000-000001000000}"/>
    <cellStyle name="0.0;&quot;△&quot;;0.0" xfId="3" xr:uid="{00000000-0005-0000-0000-000002000000}"/>
    <cellStyle name="20% - アクセント 1" xfId="4" builtinId="30" customBuiltin="1"/>
    <cellStyle name="20% - アクセント 2" xfId="5" builtinId="34" customBuiltin="1"/>
    <cellStyle name="20% - アクセント 3" xfId="6" builtinId="38" customBuiltin="1"/>
    <cellStyle name="20% - アクセント 4" xfId="7" builtinId="42" customBuiltin="1"/>
    <cellStyle name="20% - アクセント 5" xfId="8" builtinId="46" customBuiltin="1"/>
    <cellStyle name="20% - アクセント 6" xfId="9" builtinId="50" customBuiltin="1"/>
    <cellStyle name="40% - アクセント 1" xfId="10" builtinId="31" customBuiltin="1"/>
    <cellStyle name="40% - アクセント 2" xfId="11" builtinId="35" customBuiltin="1"/>
    <cellStyle name="40% - アクセント 3" xfId="12" builtinId="39" customBuiltin="1"/>
    <cellStyle name="40% - アクセント 4" xfId="13" builtinId="43" customBuiltin="1"/>
    <cellStyle name="40% - アクセント 5" xfId="14" builtinId="47" customBuiltin="1"/>
    <cellStyle name="40% - アクセント 6" xfId="15" builtinId="51" customBuiltin="1"/>
    <cellStyle name="60% - アクセント 1" xfId="16" builtinId="32" customBuiltin="1"/>
    <cellStyle name="60% - アクセント 2" xfId="17" builtinId="36" customBuiltin="1"/>
    <cellStyle name="60% - アクセント 3" xfId="18" builtinId="40" customBuiltin="1"/>
    <cellStyle name="60% - アクセント 4" xfId="19" builtinId="44" customBuiltin="1"/>
    <cellStyle name="60% - アクセント 5" xfId="20" builtinId="48" customBuiltin="1"/>
    <cellStyle name="60% - アクセント 6" xfId="21" builtinId="52" customBuiltin="1"/>
    <cellStyle name="Calc Currency (0)" xfId="22" xr:uid="{00000000-0005-0000-0000-000015000000}"/>
    <cellStyle name="entry" xfId="23" xr:uid="{00000000-0005-0000-0000-000016000000}"/>
    <cellStyle name="Header1" xfId="24" xr:uid="{00000000-0005-0000-0000-000017000000}"/>
    <cellStyle name="Header2" xfId="25" xr:uid="{00000000-0005-0000-0000-000018000000}"/>
    <cellStyle name="Normal_#18-Internet" xfId="26" xr:uid="{00000000-0005-0000-0000-000019000000}"/>
    <cellStyle name="price" xfId="27" xr:uid="{00000000-0005-0000-0000-00001A000000}"/>
    <cellStyle name="revised" xfId="28" xr:uid="{00000000-0005-0000-0000-00001B000000}"/>
    <cellStyle name="section" xfId="29" xr:uid="{00000000-0005-0000-0000-00001C000000}"/>
    <cellStyle name="title" xfId="30" xr:uid="{00000000-0005-0000-0000-00001D000000}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パーセント" xfId="66" builtinId="5"/>
    <cellStyle name="パーセント 2" xfId="40" xr:uid="{00000000-0005-0000-0000-000028000000}"/>
    <cellStyle name="パーセント 3" xfId="41" xr:uid="{00000000-0005-0000-0000-000029000000}"/>
    <cellStyle name="パーセント 4" xfId="42" xr:uid="{00000000-0005-0000-0000-00002A000000}"/>
    <cellStyle name="メモ" xfId="43" builtinId="10" customBuiltin="1"/>
    <cellStyle name="リンク セル" xfId="44" builtinId="24" customBuiltin="1"/>
    <cellStyle name="悪い" xfId="45" builtinId="27" customBuiltin="1"/>
    <cellStyle name="計算" xfId="46" builtinId="22" customBuiltin="1"/>
    <cellStyle name="警告文" xfId="47" builtinId="11" customBuiltin="1"/>
    <cellStyle name="桁区切り" xfId="48" builtinId="6"/>
    <cellStyle name="桁区切り 2" xfId="49" xr:uid="{00000000-0005-0000-0000-000031000000}"/>
    <cellStyle name="桁区切り 3" xfId="50" xr:uid="{00000000-0005-0000-0000-000032000000}"/>
    <cellStyle name="桁区切り 4" xfId="51" xr:uid="{00000000-0005-0000-0000-000033000000}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 xr:uid="{00000000-0005-0000-0000-00003D000000}"/>
    <cellStyle name="標準 3" xfId="61" xr:uid="{00000000-0005-0000-0000-00003E000000}"/>
    <cellStyle name="標準 4" xfId="62" xr:uid="{00000000-0005-0000-0000-00003F000000}"/>
    <cellStyle name="標準_国別輸出額（２００７年確報ベース）" xfId="63" xr:uid="{00000000-0005-0000-0000-000040000000}"/>
    <cellStyle name="未定義" xfId="64" xr:uid="{00000000-0005-0000-0000-000041000000}"/>
    <cellStyle name="良い" xfId="65" builtinId="26" customBuiltin="1"/>
  </cellStyles>
  <dxfs count="0"/>
  <tableStyles count="0" defaultTableStyle="TableStyleMedium9" defaultPivotStyle="PivotStyleLight16"/>
  <colors>
    <mruColors>
      <color rgb="FFF0F000"/>
      <color rgb="FFCC66FF"/>
      <color rgb="FFCC3300"/>
      <color rgb="FFCC6600"/>
      <color rgb="FF00FFFF"/>
      <color rgb="FFFFD8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59230096237961E-2"/>
          <c:y val="8.0795731767785955E-2"/>
          <c:w val="0.85912628346674114"/>
          <c:h val="0.794676720159879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'資料Ⅲ-15'!$A$18</c:f>
              <c:strCache>
                <c:ptCount val="1"/>
                <c:pt idx="0">
                  <c:v>丸太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4819119410263319E-2"/>
                  <c:y val="-3.41471874375224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1E-406E-A511-BFF584836D19}"/>
                </c:ext>
              </c:extLst>
            </c:dLbl>
            <c:dLbl>
              <c:idx val="1"/>
              <c:layout>
                <c:manualLayout>
                  <c:x val="4.2732555639868587E-2"/>
                  <c:y val="-2.682993298662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1E-406E-A511-BFF584836D19}"/>
                </c:ext>
              </c:extLst>
            </c:dLbl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'資料Ⅲ-15'!$B$4:$U$4</c15:sqref>
                  </c15:fullRef>
                </c:ext>
              </c:extLst>
              <c:f>('資料Ⅲ-15'!$B$4,'資料Ⅲ-15'!$G$4,'資料Ⅲ-15'!$L$4:$U$4)</c:f>
              <c:strCache>
                <c:ptCount val="12"/>
                <c:pt idx="0">
                  <c:v>H13
(2001)</c:v>
                </c:pt>
                <c:pt idx="1">
                  <c:v>18
(06)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'資料Ⅲ-15'!$B$18:$U$18</c15:sqref>
                  </c15:fullRef>
                </c:ext>
              </c:extLst>
              <c:f>('資料Ⅲ-15'!$B$18,'資料Ⅲ-15'!$G$18,'資料Ⅲ-15'!$L$18:$U$18)</c:f>
              <c:numCache>
                <c:formatCode>#,##0_ </c:formatCode>
                <c:ptCount val="12"/>
                <c:pt idx="0">
                  <c:v>0.64570000000000005</c:v>
                </c:pt>
                <c:pt idx="1">
                  <c:v>4.2730199999999998</c:v>
                </c:pt>
                <c:pt idx="2">
                  <c:v>13.581939999999999</c:v>
                </c:pt>
                <c:pt idx="3">
                  <c:v>14.038489999999999</c:v>
                </c:pt>
                <c:pt idx="4">
                  <c:v>31.391629999999999</c:v>
                </c:pt>
                <c:pt idx="5">
                  <c:v>68.942639999999997</c:v>
                </c:pt>
                <c:pt idx="6">
                  <c:v>94.159959999999998</c:v>
                </c:pt>
                <c:pt idx="7">
                  <c:v>84.661000000000001</c:v>
                </c:pt>
                <c:pt idx="8">
                  <c:v>136.82813999999999</c:v>
                </c:pt>
                <c:pt idx="9">
                  <c:v>147.99630999999999</c:v>
                </c:pt>
                <c:pt idx="10">
                  <c:v>147.13623000000001</c:v>
                </c:pt>
                <c:pt idx="11">
                  <c:v>163.39283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1E-406E-A511-BFF584836D19}"/>
            </c:ext>
          </c:extLst>
        </c:ser>
        <c:ser>
          <c:idx val="0"/>
          <c:order val="1"/>
          <c:tx>
            <c:strRef>
              <c:f>'資料Ⅲ-15'!$A$19</c:f>
              <c:strCache>
                <c:ptCount val="1"/>
                <c:pt idx="0">
                  <c:v>製材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dLbls>
            <c:dLbl>
              <c:idx val="0"/>
              <c:layout>
                <c:manualLayout>
                  <c:x val="1.5826872459210452E-3"/>
                  <c:y val="2.4390848169658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1E-406E-A511-BFF584836D1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'資料Ⅲ-15'!$B$4:$U$4</c15:sqref>
                  </c15:fullRef>
                </c:ext>
              </c:extLst>
              <c:f>('資料Ⅲ-15'!$B$4,'資料Ⅲ-15'!$G$4,'資料Ⅲ-15'!$L$4:$U$4)</c:f>
              <c:strCache>
                <c:ptCount val="12"/>
                <c:pt idx="0">
                  <c:v>H13
(2001)</c:v>
                </c:pt>
                <c:pt idx="1">
                  <c:v>18
(06)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'資料Ⅲ-15'!$B$19:$U$19</c15:sqref>
                  </c15:fullRef>
                </c:ext>
              </c:extLst>
              <c:f>('資料Ⅲ-15'!$B$19,'資料Ⅲ-15'!$G$19,'資料Ⅲ-15'!$L$19:$U$19)</c:f>
              <c:numCache>
                <c:formatCode>#,##0_ </c:formatCode>
                <c:ptCount val="12"/>
                <c:pt idx="0">
                  <c:v>8.9625900000000005</c:v>
                </c:pt>
                <c:pt idx="1">
                  <c:v>13.07624</c:v>
                </c:pt>
                <c:pt idx="2">
                  <c:v>25.72692</c:v>
                </c:pt>
                <c:pt idx="3">
                  <c:v>24.22908</c:v>
                </c:pt>
                <c:pt idx="4">
                  <c:v>27.174579999999999</c:v>
                </c:pt>
                <c:pt idx="5">
                  <c:v>31.93609</c:v>
                </c:pt>
                <c:pt idx="6">
                  <c:v>32.678600000000003</c:v>
                </c:pt>
                <c:pt idx="7">
                  <c:v>37.549520000000001</c:v>
                </c:pt>
                <c:pt idx="8">
                  <c:v>53.844320000000003</c:v>
                </c:pt>
                <c:pt idx="9">
                  <c:v>60.460039999999999</c:v>
                </c:pt>
                <c:pt idx="10">
                  <c:v>59.659979999999997</c:v>
                </c:pt>
                <c:pt idx="11">
                  <c:v>67.569739999999996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1E-406E-A511-BFF584836D19}"/>
            </c:ext>
          </c:extLst>
        </c:ser>
        <c:ser>
          <c:idx val="2"/>
          <c:order val="2"/>
          <c:tx>
            <c:strRef>
              <c:f>'資料Ⅲ-15'!$A$20</c:f>
              <c:strCache>
                <c:ptCount val="1"/>
                <c:pt idx="0">
                  <c:v>合板等</c:v>
                </c:pt>
              </c:strCache>
            </c:strRef>
          </c:tx>
          <c:spPr>
            <a:solidFill>
              <a:srgbClr val="F0F000"/>
            </a:solidFill>
          </c:spPr>
          <c:invertIfNegative val="0"/>
          <c:dLbls>
            <c:dLbl>
              <c:idx val="2"/>
              <c:layout>
                <c:manualLayout>
                  <c:x val="1.099792948948004E-3"/>
                  <c:y val="7.017504236726747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1E-406E-A511-BFF584836D19}"/>
                </c:ext>
              </c:extLst>
            </c:dLbl>
            <c:dLbl>
              <c:idx val="3"/>
              <c:layout>
                <c:manualLayout>
                  <c:x val="0"/>
                  <c:y val="2.4390848169658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1E-406E-A511-BFF584836D1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'資料Ⅲ-15'!$B$4:$U$4</c15:sqref>
                  </c15:fullRef>
                </c:ext>
              </c:extLst>
              <c:f>('資料Ⅲ-15'!$B$4,'資料Ⅲ-15'!$G$4,'資料Ⅲ-15'!$L$4:$U$4)</c:f>
              <c:strCache>
                <c:ptCount val="12"/>
                <c:pt idx="0">
                  <c:v>H13
(2001)</c:v>
                </c:pt>
                <c:pt idx="1">
                  <c:v>18
(06)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'資料Ⅲ-15'!$B$20:$U$20</c15:sqref>
                  </c15:fullRef>
                </c:ext>
              </c:extLst>
              <c:f>('資料Ⅲ-15'!$B$20,'資料Ⅲ-15'!$G$20,'資料Ⅲ-15'!$L$20:$U$20)</c:f>
              <c:numCache>
                <c:formatCode>#,##0_ </c:formatCode>
                <c:ptCount val="12"/>
                <c:pt idx="0">
                  <c:v>9.6806999999999999</c:v>
                </c:pt>
                <c:pt idx="1">
                  <c:v>8.6980599999999999</c:v>
                </c:pt>
                <c:pt idx="2">
                  <c:v>5.6403299999999996</c:v>
                </c:pt>
                <c:pt idx="3">
                  <c:v>7.0093800000000002</c:v>
                </c:pt>
                <c:pt idx="4">
                  <c:v>10.29461</c:v>
                </c:pt>
                <c:pt idx="5">
                  <c:v>13.578469999999999</c:v>
                </c:pt>
                <c:pt idx="6">
                  <c:v>30.239229999999999</c:v>
                </c:pt>
                <c:pt idx="7">
                  <c:v>49.395659999999999</c:v>
                </c:pt>
                <c:pt idx="8">
                  <c:v>63.128039999999999</c:v>
                </c:pt>
                <c:pt idx="9">
                  <c:v>71.682519999999997</c:v>
                </c:pt>
                <c:pt idx="10">
                  <c:v>64.663560000000004</c:v>
                </c:pt>
                <c:pt idx="11">
                  <c:v>57.657739999999997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1E-406E-A511-BFF584836D19}"/>
            </c:ext>
          </c:extLst>
        </c:ser>
        <c:ser>
          <c:idx val="7"/>
          <c:order val="3"/>
          <c:tx>
            <c:strRef>
              <c:f>'資料Ⅲ-15'!$A$21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'資料Ⅲ-15'!$B$4:$U$4</c15:sqref>
                  </c15:fullRef>
                </c:ext>
              </c:extLst>
              <c:f>('資料Ⅲ-15'!$B$4,'資料Ⅲ-15'!$G$4,'資料Ⅲ-15'!$L$4:$U$4)</c:f>
              <c:strCache>
                <c:ptCount val="12"/>
                <c:pt idx="0">
                  <c:v>H13
(2001)</c:v>
                </c:pt>
                <c:pt idx="1">
                  <c:v>18
(06)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'資料Ⅲ-15'!$B$21:$U$21</c15:sqref>
                  </c15:fullRef>
                </c:ext>
              </c:extLst>
              <c:f>('資料Ⅲ-15'!$B$21,'資料Ⅲ-15'!$G$21,'資料Ⅲ-15'!$L$21:$U$21)</c:f>
              <c:numCache>
                <c:formatCode>#,##0_ </c:formatCode>
                <c:ptCount val="12"/>
                <c:pt idx="0">
                  <c:v>53.561729999999997</c:v>
                </c:pt>
                <c:pt idx="1">
                  <c:v>70.000219999999999</c:v>
                </c:pt>
                <c:pt idx="2">
                  <c:v>52.357059999999997</c:v>
                </c:pt>
                <c:pt idx="3">
                  <c:v>48.16301</c:v>
                </c:pt>
                <c:pt idx="4">
                  <c:v>54.205039999999997</c:v>
                </c:pt>
                <c:pt idx="5">
                  <c:v>63.885910000000003</c:v>
                </c:pt>
                <c:pt idx="6">
                  <c:v>72.161689999999993</c:v>
                </c:pt>
                <c:pt idx="7">
                  <c:v>66.703479999999999</c:v>
                </c:pt>
                <c:pt idx="8">
                  <c:v>72.669749999999993</c:v>
                </c:pt>
                <c:pt idx="9">
                  <c:v>70.481560000000002</c:v>
                </c:pt>
                <c:pt idx="10">
                  <c:v>74.240690000000001</c:v>
                </c:pt>
                <c:pt idx="11">
                  <c:v>68.209100000000007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1E-406E-A511-BFF584836D19}"/>
            </c:ext>
          </c:extLst>
        </c:ser>
        <c:ser>
          <c:idx val="3"/>
          <c:order val="4"/>
          <c:tx>
            <c:strRef>
              <c:f>'資料Ⅲ-15'!$A$22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'資料Ⅲ-15'!$B$4:$U$4</c15:sqref>
                  </c15:fullRef>
                </c:ext>
              </c:extLst>
              <c:f>('資料Ⅲ-15'!$B$4,'資料Ⅲ-15'!$G$4,'資料Ⅲ-15'!$L$4:$U$4)</c:f>
              <c:strCache>
                <c:ptCount val="12"/>
                <c:pt idx="0">
                  <c:v>H13
(2001)</c:v>
                </c:pt>
                <c:pt idx="1">
                  <c:v>18
(06)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'資料Ⅲ-15'!$B$22:$U$22</c15:sqref>
                  </c15:fullRef>
                </c:ext>
              </c:extLst>
              <c:f>('資料Ⅲ-15'!$B$22,'資料Ⅲ-15'!$G$22,'資料Ⅲ-15'!$L$22:$U$22)</c:f>
              <c:numCache>
                <c:formatCode>#,##0_ </c:formatCode>
                <c:ptCount val="12"/>
                <c:pt idx="0">
                  <c:v>72.850719999999995</c:v>
                </c:pt>
                <c:pt idx="1">
                  <c:v>96.047539999999998</c:v>
                </c:pt>
                <c:pt idx="2">
                  <c:v>97.306250000000006</c:v>
                </c:pt>
                <c:pt idx="3">
                  <c:v>93.439959999999999</c:v>
                </c:pt>
                <c:pt idx="4">
                  <c:v>123.06586</c:v>
                </c:pt>
                <c:pt idx="5">
                  <c:v>178.34311</c:v>
                </c:pt>
                <c:pt idx="6">
                  <c:v>229.23947999999999</c:v>
                </c:pt>
                <c:pt idx="7">
                  <c:v>238.30966000000001</c:v>
                </c:pt>
                <c:pt idx="8">
                  <c:v>326.47025000000002</c:v>
                </c:pt>
                <c:pt idx="9">
                  <c:v>350.62043</c:v>
                </c:pt>
                <c:pt idx="10">
                  <c:v>345.70046000000002</c:v>
                </c:pt>
                <c:pt idx="11">
                  <c:v>356.82941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1E-406E-A511-BFF584836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79115496"/>
        <c:axId val="179115880"/>
      </c:barChart>
      <c:catAx>
        <c:axId val="179115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79115880"/>
        <c:crosses val="autoZero"/>
        <c:auto val="1"/>
        <c:lblAlgn val="ctr"/>
        <c:lblOffset val="100"/>
        <c:tickLblSkip val="1"/>
        <c:noMultiLvlLbl val="0"/>
      </c:catAx>
      <c:valAx>
        <c:axId val="179115880"/>
        <c:scaling>
          <c:orientation val="minMax"/>
          <c:max val="4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79115496"/>
        <c:crosses val="autoZero"/>
        <c:crossBetween val="between"/>
      </c:valAx>
      <c:spPr>
        <a:solidFill>
          <a:schemeClr val="lt1"/>
        </a:soli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707911935769361"/>
          <c:y val="8.3395487136648849E-2"/>
          <c:w val="0.1105152439032762"/>
          <c:h val="0.2306908851033079"/>
        </c:manualLayout>
      </c:layout>
      <c:overlay val="0"/>
      <c:spPr>
        <a:ln w="9525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856810068666613E-2"/>
          <c:y val="6.4650848532358487E-2"/>
          <c:w val="0.86371404292996568"/>
          <c:h val="0.79964593853767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'資料Ⅲ-15'!$Y$5</c:f>
              <c:strCache>
                <c:ptCount val="1"/>
                <c:pt idx="0">
                  <c:v>中　国</c:v>
                </c:pt>
              </c:strCache>
            </c:strRef>
          </c:tx>
          <c:spPr>
            <a:solidFill>
              <a:srgbClr val="FFD86C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'資料Ⅲ-15'!$Z$4:$AS$4</c15:sqref>
                  </c15:fullRef>
                </c:ext>
              </c:extLst>
              <c:f>('資料Ⅲ-15'!$Z$4,'資料Ⅲ-15'!$AE$4,'資料Ⅲ-15'!$AJ$4:$AS$4)</c:f>
              <c:strCache>
                <c:ptCount val="12"/>
                <c:pt idx="0">
                  <c:v>H13
(2001)</c:v>
                </c:pt>
                <c:pt idx="1">
                  <c:v>18
(06)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'資料Ⅲ-15'!$Z$15:$AS$15</c15:sqref>
                  </c15:fullRef>
                </c:ext>
              </c:extLst>
              <c:f>('資料Ⅲ-15'!$Z$15,'資料Ⅲ-15'!$AE$15,'資料Ⅲ-15'!$AJ$15:$AS$15)</c:f>
              <c:numCache>
                <c:formatCode>#,##0_ </c:formatCode>
                <c:ptCount val="12"/>
                <c:pt idx="0">
                  <c:v>11.274839999999999</c:v>
                </c:pt>
                <c:pt idx="1">
                  <c:v>35.964970000000001</c:v>
                </c:pt>
                <c:pt idx="2">
                  <c:v>24.14648</c:v>
                </c:pt>
                <c:pt idx="3">
                  <c:v>20.853380000000001</c:v>
                </c:pt>
                <c:pt idx="4">
                  <c:v>34.707729999999998</c:v>
                </c:pt>
                <c:pt idx="5">
                  <c:v>67.858379999999997</c:v>
                </c:pt>
                <c:pt idx="6">
                  <c:v>88.757620000000003</c:v>
                </c:pt>
                <c:pt idx="7">
                  <c:v>90.285169999999994</c:v>
                </c:pt>
                <c:pt idx="8">
                  <c:v>145.20421999999999</c:v>
                </c:pt>
                <c:pt idx="9">
                  <c:v>158.61725999999999</c:v>
                </c:pt>
                <c:pt idx="10">
                  <c:v>159.28270000000001</c:v>
                </c:pt>
                <c:pt idx="11">
                  <c:v>170.34646000000001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D-4DC2-9B82-D1E8BA722A92}"/>
            </c:ext>
          </c:extLst>
        </c:ser>
        <c:ser>
          <c:idx val="3"/>
          <c:order val="1"/>
          <c:tx>
            <c:strRef>
              <c:f>'資料Ⅲ-15'!$Y$6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4.1302156167680251E-2"/>
                  <c:y val="-1.921670092672151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BD-4DC2-9B82-D1E8BA722A92}"/>
                </c:ext>
              </c:extLst>
            </c:dLbl>
            <c:dLbl>
              <c:idx val="1"/>
              <c:layout>
                <c:manualLayout>
                  <c:x val="-3.1879463790882585E-17"/>
                  <c:y val="2.399770122790940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BD-4DC2-9B82-D1E8BA722A9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'資料Ⅲ-15'!$Z$4:$AS$4</c15:sqref>
                  </c15:fullRef>
                </c:ext>
              </c:extLst>
              <c:f>('資料Ⅲ-15'!$Z$4,'資料Ⅲ-15'!$AE$4,'資料Ⅲ-15'!$AJ$4:$AS$4)</c:f>
              <c:strCache>
                <c:ptCount val="12"/>
                <c:pt idx="0">
                  <c:v>H13
(2001)</c:v>
                </c:pt>
                <c:pt idx="1">
                  <c:v>18
(06)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'資料Ⅲ-15'!$Z$16:$AS$16</c15:sqref>
                  </c15:fullRef>
                </c:ext>
              </c:extLst>
              <c:f>('資料Ⅲ-15'!$Z$16,'資料Ⅲ-15'!$AE$16,'資料Ⅲ-15'!$AJ$16:$AS$16)</c:f>
              <c:numCache>
                <c:formatCode>#,##0_ </c:formatCode>
                <c:ptCount val="12"/>
                <c:pt idx="0">
                  <c:v>4.9104299999999999</c:v>
                </c:pt>
                <c:pt idx="1">
                  <c:v>3.8029799999999998</c:v>
                </c:pt>
                <c:pt idx="2">
                  <c:v>19.016400000000001</c:v>
                </c:pt>
                <c:pt idx="3">
                  <c:v>17.991900000000001</c:v>
                </c:pt>
                <c:pt idx="4">
                  <c:v>19.651479999999999</c:v>
                </c:pt>
                <c:pt idx="5">
                  <c:v>19.668880000000001</c:v>
                </c:pt>
                <c:pt idx="6">
                  <c:v>34.777329999999999</c:v>
                </c:pt>
                <c:pt idx="7">
                  <c:v>55.726129999999998</c:v>
                </c:pt>
                <c:pt idx="8">
                  <c:v>73.884039999999999</c:v>
                </c:pt>
                <c:pt idx="9">
                  <c:v>79.439490000000006</c:v>
                </c:pt>
                <c:pt idx="10">
                  <c:v>74.348479999999995</c:v>
                </c:pt>
                <c:pt idx="11">
                  <c:v>64.879570000000001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BD-4DC2-9B82-D1E8BA722A92}"/>
            </c:ext>
          </c:extLst>
        </c:ser>
        <c:ser>
          <c:idx val="2"/>
          <c:order val="2"/>
          <c:tx>
            <c:strRef>
              <c:f>'資料Ⅲ-15'!$Y$8</c:f>
              <c:strCache>
                <c:ptCount val="1"/>
                <c:pt idx="0">
                  <c:v>米　国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'資料Ⅲ-15'!$Z$4:$AS$4</c15:sqref>
                  </c15:fullRef>
                </c:ext>
              </c:extLst>
              <c:f>('資料Ⅲ-15'!$Z$4,'資料Ⅲ-15'!$AE$4,'資料Ⅲ-15'!$AJ$4:$AS$4)</c:f>
              <c:strCache>
                <c:ptCount val="12"/>
                <c:pt idx="0">
                  <c:v>H13
(2001)</c:v>
                </c:pt>
                <c:pt idx="1">
                  <c:v>18
(06)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'資料Ⅲ-15'!$Z$18:$AS$18</c15:sqref>
                  </c15:fullRef>
                </c:ext>
              </c:extLst>
              <c:f>('資料Ⅲ-15'!$Z$18,'資料Ⅲ-15'!$AE$18,'資料Ⅲ-15'!$AJ$18:$AS$18)</c:f>
              <c:numCache>
                <c:formatCode>#,##0_ </c:formatCode>
                <c:ptCount val="12"/>
                <c:pt idx="0">
                  <c:v>12.28619</c:v>
                </c:pt>
                <c:pt idx="1">
                  <c:v>14.110250000000001</c:v>
                </c:pt>
                <c:pt idx="2">
                  <c:v>10.811959999999999</c:v>
                </c:pt>
                <c:pt idx="3">
                  <c:v>9.66465</c:v>
                </c:pt>
                <c:pt idx="4">
                  <c:v>12.70477</c:v>
                </c:pt>
                <c:pt idx="5">
                  <c:v>11.55181</c:v>
                </c:pt>
                <c:pt idx="6">
                  <c:v>17.207719999999998</c:v>
                </c:pt>
                <c:pt idx="7">
                  <c:v>13.298539999999999</c:v>
                </c:pt>
                <c:pt idx="8">
                  <c:v>18.93798</c:v>
                </c:pt>
                <c:pt idx="9">
                  <c:v>25.030449999999998</c:v>
                </c:pt>
                <c:pt idx="10">
                  <c:v>26.995609999999999</c:v>
                </c:pt>
                <c:pt idx="11">
                  <c:v>38.04466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BD-4DC2-9B82-D1E8BA722A92}"/>
            </c:ext>
          </c:extLst>
        </c:ser>
        <c:ser>
          <c:idx val="1"/>
          <c:order val="3"/>
          <c:tx>
            <c:strRef>
              <c:f>'資料Ⅲ-15'!$Y$7</c:f>
              <c:strCache>
                <c:ptCount val="1"/>
                <c:pt idx="0">
                  <c:v>韓　国</c:v>
                </c:pt>
              </c:strCache>
            </c:strRef>
          </c:tx>
          <c:spPr>
            <a:solidFill>
              <a:srgbClr val="CC66FF"/>
            </a:solidFill>
          </c:spPr>
          <c:invertIfNegative val="0"/>
          <c:dLbls>
            <c:dLbl>
              <c:idx val="1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FBD-4DC2-9B82-D1E8BA722A92}"/>
                </c:ext>
              </c:extLst>
            </c:dLbl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'資料Ⅲ-15'!$Z$4:$AS$4</c15:sqref>
                  </c15:fullRef>
                </c:ext>
              </c:extLst>
              <c:f>('資料Ⅲ-15'!$Z$4,'資料Ⅲ-15'!$AE$4,'資料Ⅲ-15'!$AJ$4:$AS$4)</c:f>
              <c:strCache>
                <c:ptCount val="12"/>
                <c:pt idx="0">
                  <c:v>H13
(2001)</c:v>
                </c:pt>
                <c:pt idx="1">
                  <c:v>18
(06)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'資料Ⅲ-15'!$Z$17:$AS$17</c15:sqref>
                  </c15:fullRef>
                </c:ext>
              </c:extLst>
              <c:f>('資料Ⅲ-15'!$Z$17,'資料Ⅲ-15'!$AE$17,'資料Ⅲ-15'!$AJ$17:$AS$17)</c:f>
              <c:numCache>
                <c:formatCode>#,##0_ </c:formatCode>
                <c:ptCount val="12"/>
                <c:pt idx="0">
                  <c:v>11.40442</c:v>
                </c:pt>
                <c:pt idx="1">
                  <c:v>6.0888499999999999</c:v>
                </c:pt>
                <c:pt idx="2">
                  <c:v>10.603289999999999</c:v>
                </c:pt>
                <c:pt idx="3">
                  <c:v>10.475580000000001</c:v>
                </c:pt>
                <c:pt idx="4">
                  <c:v>16.594460000000002</c:v>
                </c:pt>
                <c:pt idx="5">
                  <c:v>28.731030000000001</c:v>
                </c:pt>
                <c:pt idx="6">
                  <c:v>37.802810000000001</c:v>
                </c:pt>
                <c:pt idx="7">
                  <c:v>31.162220000000001</c:v>
                </c:pt>
                <c:pt idx="8">
                  <c:v>37.00121</c:v>
                </c:pt>
                <c:pt idx="9">
                  <c:v>32.332430000000002</c:v>
                </c:pt>
                <c:pt idx="10">
                  <c:v>29.16695</c:v>
                </c:pt>
                <c:pt idx="11">
                  <c:v>30.099419999999999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BD-4DC2-9B82-D1E8BA722A92}"/>
            </c:ext>
          </c:extLst>
        </c:ser>
        <c:ser>
          <c:idx val="4"/>
          <c:order val="4"/>
          <c:tx>
            <c:strRef>
              <c:f>'資料Ⅲ-15'!$Y$9</c:f>
              <c:strCache>
                <c:ptCount val="1"/>
                <c:pt idx="0">
                  <c:v>台　湾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"/>
              <c:layout>
                <c:manualLayout>
                  <c:x val="1.5925371951482248E-3"/>
                  <c:y val="-1.004902857741955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3629108871360112E-2"/>
                      <c:h val="4.71062061653164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5BA-4DC8-9357-C501A77E84A7}"/>
                </c:ext>
              </c:extLst>
            </c:dLbl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'資料Ⅲ-15'!$Z$4:$AS$4</c15:sqref>
                  </c15:fullRef>
                </c:ext>
              </c:extLst>
              <c:f>('資料Ⅲ-15'!$Z$4,'資料Ⅲ-15'!$AE$4,'資料Ⅲ-15'!$AJ$4:$AS$4)</c:f>
              <c:strCache>
                <c:ptCount val="12"/>
                <c:pt idx="0">
                  <c:v>H13
(2001)</c:v>
                </c:pt>
                <c:pt idx="1">
                  <c:v>18
(06)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'資料Ⅲ-15'!$Z$19:$AS$19</c15:sqref>
                  </c15:fullRef>
                </c:ext>
              </c:extLst>
              <c:f>('資料Ⅲ-15'!$Z$19,'資料Ⅲ-15'!$AE$19,'資料Ⅲ-15'!$AJ$19:$AS$19)</c:f>
              <c:numCache>
                <c:formatCode>#,##0_ </c:formatCode>
                <c:ptCount val="12"/>
                <c:pt idx="0">
                  <c:v>6.5485499999999996</c:v>
                </c:pt>
                <c:pt idx="1">
                  <c:v>4.6089900000000004</c:v>
                </c:pt>
                <c:pt idx="2">
                  <c:v>9.8380600000000005</c:v>
                </c:pt>
                <c:pt idx="3">
                  <c:v>9.9575899999999997</c:v>
                </c:pt>
                <c:pt idx="4">
                  <c:v>14.40788</c:v>
                </c:pt>
                <c:pt idx="5">
                  <c:v>20.048249999999999</c:v>
                </c:pt>
                <c:pt idx="6">
                  <c:v>20.845120000000001</c:v>
                </c:pt>
                <c:pt idx="7">
                  <c:v>15.60746</c:v>
                </c:pt>
                <c:pt idx="8">
                  <c:v>16.47307</c:v>
                </c:pt>
                <c:pt idx="9">
                  <c:v>19.95562</c:v>
                </c:pt>
                <c:pt idx="10">
                  <c:v>18.53688</c:v>
                </c:pt>
                <c:pt idx="11">
                  <c:v>20.16696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BD-4DC2-9B82-D1E8BA722A92}"/>
            </c:ext>
          </c:extLst>
        </c:ser>
        <c:ser>
          <c:idx val="5"/>
          <c:order val="5"/>
          <c:tx>
            <c:strRef>
              <c:f>'資料Ⅲ-15'!$Y$10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'資料Ⅲ-15'!$Z$4:$AS$4</c15:sqref>
                  </c15:fullRef>
                </c:ext>
              </c:extLst>
              <c:f>('資料Ⅲ-15'!$Z$4,'資料Ⅲ-15'!$AE$4,'資料Ⅲ-15'!$AJ$4:$AS$4)</c:f>
              <c:strCache>
                <c:ptCount val="12"/>
                <c:pt idx="0">
                  <c:v>H13
(2001)</c:v>
                </c:pt>
                <c:pt idx="1">
                  <c:v>18
(06)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'資料Ⅲ-15'!$Z$20:$AS$20</c15:sqref>
                  </c15:fullRef>
                </c:ext>
              </c:extLst>
              <c:f>('資料Ⅲ-15'!$Z$20,'資料Ⅲ-15'!$AE$20,'資料Ⅲ-15'!$AJ$20:$AS$20)</c:f>
              <c:numCache>
                <c:formatCode>#,##0_ </c:formatCode>
                <c:ptCount val="12"/>
                <c:pt idx="0">
                  <c:v>26.426290000000002</c:v>
                </c:pt>
                <c:pt idx="1">
                  <c:v>31.471499999999999</c:v>
                </c:pt>
                <c:pt idx="2">
                  <c:v>22.890059999999998</c:v>
                </c:pt>
                <c:pt idx="3">
                  <c:v>24.496860000000002</c:v>
                </c:pt>
                <c:pt idx="4">
                  <c:v>24.99954</c:v>
                </c:pt>
                <c:pt idx="5">
                  <c:v>30.484760000000001</c:v>
                </c:pt>
                <c:pt idx="6">
                  <c:v>29.848880000000001</c:v>
                </c:pt>
                <c:pt idx="7">
                  <c:v>32.230139999999999</c:v>
                </c:pt>
                <c:pt idx="8">
                  <c:v>34.969729999999998</c:v>
                </c:pt>
                <c:pt idx="9">
                  <c:v>35.245179999999998</c:v>
                </c:pt>
                <c:pt idx="10">
                  <c:v>37.369840000000003</c:v>
                </c:pt>
                <c:pt idx="11">
                  <c:v>33.292340000000003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BD-4DC2-9B82-D1E8BA722A92}"/>
            </c:ext>
          </c:extLst>
        </c:ser>
        <c:ser>
          <c:idx val="6"/>
          <c:order val="6"/>
          <c:tx>
            <c:strRef>
              <c:f>'資料Ⅲ-15'!$Y$11</c:f>
              <c:strCache>
                <c:ptCount val="1"/>
                <c:pt idx="0">
                  <c:v>総計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'資料Ⅲ-15'!$Z$4:$AS$4</c15:sqref>
                  </c15:fullRef>
                </c:ext>
              </c:extLst>
              <c:f>('資料Ⅲ-15'!$Z$4,'資料Ⅲ-15'!$AE$4,'資料Ⅲ-15'!$AJ$4:$AS$4)</c:f>
              <c:strCache>
                <c:ptCount val="12"/>
                <c:pt idx="0">
                  <c:v>H13
(2001)</c:v>
                </c:pt>
                <c:pt idx="1">
                  <c:v>18
(06)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'資料Ⅲ-15'!$Z$21:$AS$21</c15:sqref>
                  </c15:fullRef>
                </c:ext>
              </c:extLst>
              <c:f>('資料Ⅲ-15'!$Z$21,'資料Ⅲ-15'!$AE$21,'資料Ⅲ-15'!$AJ$21:$AS$21)</c:f>
              <c:numCache>
                <c:formatCode>#,##0_ </c:formatCode>
                <c:ptCount val="12"/>
                <c:pt idx="0">
                  <c:v>72.850719999999995</c:v>
                </c:pt>
                <c:pt idx="1">
                  <c:v>96.047539999999998</c:v>
                </c:pt>
                <c:pt idx="2">
                  <c:v>97.306250000000006</c:v>
                </c:pt>
                <c:pt idx="3">
                  <c:v>93.439959999999999</c:v>
                </c:pt>
                <c:pt idx="4">
                  <c:v>123.06586</c:v>
                </c:pt>
                <c:pt idx="5">
                  <c:v>178.34311</c:v>
                </c:pt>
                <c:pt idx="6">
                  <c:v>229.23947999999999</c:v>
                </c:pt>
                <c:pt idx="7">
                  <c:v>238.30966000000001</c:v>
                </c:pt>
                <c:pt idx="8">
                  <c:v>326.47025000000002</c:v>
                </c:pt>
                <c:pt idx="9">
                  <c:v>350.62043</c:v>
                </c:pt>
                <c:pt idx="10">
                  <c:v>345.70046000000002</c:v>
                </c:pt>
                <c:pt idx="11">
                  <c:v>356.82941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BD-4DC2-9B82-D1E8BA722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8012560"/>
        <c:axId val="179031168"/>
      </c:barChart>
      <c:catAx>
        <c:axId val="118012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79031168"/>
        <c:crosses val="autoZero"/>
        <c:auto val="1"/>
        <c:lblAlgn val="ctr"/>
        <c:lblOffset val="100"/>
        <c:noMultiLvlLbl val="0"/>
      </c:catAx>
      <c:valAx>
        <c:axId val="179031168"/>
        <c:scaling>
          <c:orientation val="minMax"/>
          <c:max val="40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18012560"/>
        <c:crosses val="autoZero"/>
        <c:crossBetween val="between"/>
      </c:valAx>
      <c:spPr>
        <a:solidFill>
          <a:schemeClr val="lt1"/>
        </a:soli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285180819463435"/>
          <c:y val="9.0208269420867848E-2"/>
          <c:w val="0.13281291173407112"/>
          <c:h val="0.35875850534031523"/>
        </c:manualLayout>
      </c:layout>
      <c:overlay val="0"/>
      <c:spPr>
        <a:ln w="9525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124698</xdr:colOff>
      <xdr:row>30</xdr:row>
      <xdr:rowOff>84811</xdr:rowOff>
    </xdr:from>
    <xdr:to>
      <xdr:col>14</xdr:col>
      <xdr:colOff>253866</xdr:colOff>
      <xdr:row>60</xdr:row>
      <xdr:rowOff>43214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238C0405-4085-4C2F-A8EF-023E11286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24363</xdr:colOff>
      <xdr:row>30</xdr:row>
      <xdr:rowOff>75679</xdr:rowOff>
    </xdr:from>
    <xdr:to>
      <xdr:col>37</xdr:col>
      <xdr:colOff>20039</xdr:colOff>
      <xdr:row>60</xdr:row>
      <xdr:rowOff>75316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02B6075-4B6E-4A57-8CD4-788454DF7D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0.00136</cdr:y>
    </cdr:from>
    <cdr:to>
      <cdr:x>0.09678</cdr:x>
      <cdr:y>0.07409</cdr:y>
    </cdr:to>
    <cdr:sp macro="" textlink="">
      <cdr:nvSpPr>
        <cdr:cNvPr id="3" name="テキスト ボックス 22"/>
        <cdr:cNvSpPr txBox="1"/>
      </cdr:nvSpPr>
      <cdr:spPr bwMode="auto">
        <a:xfrm xmlns:a="http://schemas.openxmlformats.org/drawingml/2006/main">
          <a:off x="0" y="6752"/>
          <a:ext cx="767423" cy="361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/>
            <a:t>（億円）</a:t>
          </a:r>
        </a:p>
      </cdr:txBody>
    </cdr:sp>
  </cdr:relSizeAnchor>
  <cdr:relSizeAnchor xmlns:cdr="http://schemas.openxmlformats.org/drawingml/2006/chartDrawing">
    <cdr:from>
      <cdr:x>0.9019</cdr:x>
      <cdr:y>0.89779</cdr:y>
    </cdr:from>
    <cdr:to>
      <cdr:x>0.97438</cdr:x>
      <cdr:y>0.95564</cdr:y>
    </cdr:to>
    <cdr:sp macro="" textlink="">
      <cdr:nvSpPr>
        <cdr:cNvPr id="4" name="テキスト ボックス 21"/>
        <cdr:cNvSpPr txBox="1"/>
      </cdr:nvSpPr>
      <cdr:spPr bwMode="auto">
        <a:xfrm xmlns:a="http://schemas.openxmlformats.org/drawingml/2006/main">
          <a:off x="7184167" y="4725262"/>
          <a:ext cx="577348" cy="3044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（年）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0.00525</cdr:x>
      <cdr:y>0</cdr:y>
    </cdr:from>
    <cdr:to>
      <cdr:x>0.12562</cdr:x>
      <cdr:y>0.06858</cdr:y>
    </cdr:to>
    <cdr:sp macro="" textlink="">
      <cdr:nvSpPr>
        <cdr:cNvPr id="3" name="テキスト ボックス 22"/>
        <cdr:cNvSpPr txBox="1"/>
      </cdr:nvSpPr>
      <cdr:spPr bwMode="auto">
        <a:xfrm xmlns:a="http://schemas.openxmlformats.org/drawingml/2006/main">
          <a:off x="42220" y="0"/>
          <a:ext cx="967145" cy="355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200"/>
            <a:t>（億円）</a:t>
          </a:r>
        </a:p>
      </cdr:txBody>
    </cdr:sp>
  </cdr:relSizeAnchor>
  <cdr:relSizeAnchor xmlns:cdr="http://schemas.openxmlformats.org/drawingml/2006/chartDrawing">
    <cdr:from>
      <cdr:x>0.90695</cdr:x>
      <cdr:y>0.88639</cdr:y>
    </cdr:from>
    <cdr:to>
      <cdr:x>0.97599</cdr:x>
      <cdr:y>0.95496</cdr:y>
    </cdr:to>
    <cdr:sp macro="" textlink="">
      <cdr:nvSpPr>
        <cdr:cNvPr id="4" name="テキスト ボックス 21"/>
        <cdr:cNvSpPr txBox="1"/>
      </cdr:nvSpPr>
      <cdr:spPr bwMode="auto">
        <a:xfrm xmlns:a="http://schemas.openxmlformats.org/drawingml/2006/main">
          <a:off x="7194776" y="4209391"/>
          <a:ext cx="547692" cy="325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ja-JP" altLang="en-US" sz="1200"/>
            <a:t>（年）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93737-2F17-4F14-A9B7-438DF01CAD3C}">
  <dimension ref="A1:AU60"/>
  <sheetViews>
    <sheetView showGridLines="0" tabSelected="1" zoomScale="70" zoomScaleNormal="70" zoomScaleSheetLayoutView="100" workbookViewId="0">
      <selection activeCell="G1" sqref="G1"/>
    </sheetView>
  </sheetViews>
  <sheetFormatPr defaultColWidth="9" defaultRowHeight="13"/>
  <cols>
    <col min="1" max="1" width="9.7265625" style="1" bestFit="1" customWidth="1"/>
    <col min="2" max="21" width="7.90625" style="1" customWidth="1"/>
    <col min="22" max="22" width="9" style="1"/>
    <col min="23" max="23" width="10.26953125" style="1" bestFit="1" customWidth="1"/>
    <col min="24" max="24" width="9" style="1"/>
    <col min="25" max="25" width="10.08984375" style="1" customWidth="1"/>
    <col min="26" max="38" width="7.90625" style="1" customWidth="1"/>
    <col min="39" max="39" width="7.90625" style="2" customWidth="1"/>
    <col min="40" max="44" width="7.90625" style="1" customWidth="1"/>
    <col min="45" max="45" width="11" style="1" bestFit="1" customWidth="1"/>
    <col min="46" max="46" width="9" style="1"/>
    <col min="47" max="47" width="10.26953125" style="1" bestFit="1" customWidth="1"/>
    <col min="48" max="16384" width="9" style="1"/>
  </cols>
  <sheetData>
    <row r="1" spans="1:47" ht="16.5">
      <c r="A1" s="5" t="s">
        <v>6</v>
      </c>
      <c r="AM1" s="1"/>
    </row>
    <row r="2" spans="1:47" ht="16.5">
      <c r="A2" s="5"/>
      <c r="AM2" s="1"/>
    </row>
    <row r="3" spans="1:47">
      <c r="A3" s="4" t="s">
        <v>18</v>
      </c>
      <c r="T3" s="7"/>
      <c r="U3" s="7" t="s">
        <v>16</v>
      </c>
      <c r="Y3" s="4" t="s">
        <v>19</v>
      </c>
      <c r="AK3" s="4"/>
      <c r="AL3" s="6"/>
      <c r="AP3" s="6"/>
      <c r="AQ3" s="6"/>
      <c r="AR3" s="6"/>
      <c r="AS3" s="6" t="s">
        <v>8</v>
      </c>
    </row>
    <row r="4" spans="1:47" ht="26">
      <c r="A4" s="25"/>
      <c r="B4" s="35" t="s">
        <v>22</v>
      </c>
      <c r="C4" s="35" t="s">
        <v>23</v>
      </c>
      <c r="D4" s="35" t="s">
        <v>24</v>
      </c>
      <c r="E4" s="35" t="s">
        <v>25</v>
      </c>
      <c r="F4" s="35" t="s">
        <v>26</v>
      </c>
      <c r="G4" s="35" t="s">
        <v>27</v>
      </c>
      <c r="H4" s="35" t="s">
        <v>28</v>
      </c>
      <c r="I4" s="35" t="s">
        <v>29</v>
      </c>
      <c r="J4" s="35" t="s">
        <v>30</v>
      </c>
      <c r="K4" s="35" t="s">
        <v>31</v>
      </c>
      <c r="L4" s="35" t="s">
        <v>32</v>
      </c>
      <c r="M4" s="35" t="s">
        <v>33</v>
      </c>
      <c r="N4" s="35" t="s">
        <v>34</v>
      </c>
      <c r="O4" s="35" t="s">
        <v>35</v>
      </c>
      <c r="P4" s="35" t="s">
        <v>36</v>
      </c>
      <c r="Q4" s="35" t="s">
        <v>37</v>
      </c>
      <c r="R4" s="41" t="s">
        <v>38</v>
      </c>
      <c r="S4" s="41" t="s">
        <v>39</v>
      </c>
      <c r="T4" s="41" t="s">
        <v>48</v>
      </c>
      <c r="U4" s="41" t="s">
        <v>49</v>
      </c>
      <c r="V4" s="4" t="s">
        <v>21</v>
      </c>
      <c r="W4" s="4"/>
      <c r="X4" s="4"/>
      <c r="Y4" s="36"/>
      <c r="Z4" s="35" t="s">
        <v>22</v>
      </c>
      <c r="AA4" s="35" t="s">
        <v>23</v>
      </c>
      <c r="AB4" s="35" t="s">
        <v>24</v>
      </c>
      <c r="AC4" s="35" t="s">
        <v>25</v>
      </c>
      <c r="AD4" s="35" t="s">
        <v>26</v>
      </c>
      <c r="AE4" s="35" t="s">
        <v>27</v>
      </c>
      <c r="AF4" s="35" t="s">
        <v>28</v>
      </c>
      <c r="AG4" s="35" t="s">
        <v>29</v>
      </c>
      <c r="AH4" s="35" t="s">
        <v>30</v>
      </c>
      <c r="AI4" s="35" t="s">
        <v>31</v>
      </c>
      <c r="AJ4" s="35" t="s">
        <v>32</v>
      </c>
      <c r="AK4" s="35" t="s">
        <v>33</v>
      </c>
      <c r="AL4" s="35" t="s">
        <v>34</v>
      </c>
      <c r="AM4" s="35" t="s">
        <v>35</v>
      </c>
      <c r="AN4" s="35" t="s">
        <v>36</v>
      </c>
      <c r="AO4" s="35" t="s">
        <v>37</v>
      </c>
      <c r="AP4" s="41" t="s">
        <v>38</v>
      </c>
      <c r="AQ4" s="41" t="s">
        <v>39</v>
      </c>
      <c r="AR4" s="41" t="s">
        <v>48</v>
      </c>
      <c r="AS4" s="41" t="s">
        <v>49</v>
      </c>
      <c r="AT4" s="47" t="s">
        <v>21</v>
      </c>
    </row>
    <row r="5" spans="1:47">
      <c r="A5" s="25" t="s">
        <v>10</v>
      </c>
      <c r="B5" s="37">
        <v>0.64570000000000005</v>
      </c>
      <c r="C5" s="37">
        <v>0.89861999999999997</v>
      </c>
      <c r="D5" s="37">
        <v>1.5031600000000001</v>
      </c>
      <c r="E5" s="37">
        <v>1.4704999999999999</v>
      </c>
      <c r="F5" s="37">
        <v>3.7361300000000002</v>
      </c>
      <c r="G5" s="37">
        <v>4.2730199999999998</v>
      </c>
      <c r="H5" s="37">
        <v>4.0387399999999998</v>
      </c>
      <c r="I5" s="37">
        <v>7.2188400000000001</v>
      </c>
      <c r="J5" s="37">
        <v>5.4639899999999999</v>
      </c>
      <c r="K5" s="37">
        <v>8.6942500000000003</v>
      </c>
      <c r="L5" s="37">
        <v>13.581939999999999</v>
      </c>
      <c r="M5" s="37">
        <v>14.038489999999999</v>
      </c>
      <c r="N5" s="37">
        <v>31.391629999999999</v>
      </c>
      <c r="O5" s="8">
        <v>68.942639999999997</v>
      </c>
      <c r="P5" s="38">
        <v>94.159959999999998</v>
      </c>
      <c r="Q5" s="38">
        <v>84.661000000000001</v>
      </c>
      <c r="R5" s="42">
        <v>136.82813999999999</v>
      </c>
      <c r="S5" s="42">
        <v>147.99630999999999</v>
      </c>
      <c r="T5" s="42">
        <v>147.13623000000001</v>
      </c>
      <c r="U5" s="42"/>
      <c r="V5" s="18"/>
      <c r="W5" s="15"/>
      <c r="X5" s="12"/>
      <c r="Y5" s="36" t="s">
        <v>0</v>
      </c>
      <c r="Z5" s="36">
        <v>11.274839999999999</v>
      </c>
      <c r="AA5" s="36">
        <v>21.04599</v>
      </c>
      <c r="AB5" s="39">
        <v>34.218069999999997</v>
      </c>
      <c r="AC5" s="39">
        <v>33.024430000000002</v>
      </c>
      <c r="AD5" s="39">
        <v>34.647379999999998</v>
      </c>
      <c r="AE5" s="39">
        <v>35.964970000000001</v>
      </c>
      <c r="AF5" s="39">
        <v>34.087409999999998</v>
      </c>
      <c r="AG5" s="39">
        <v>31.71773</v>
      </c>
      <c r="AH5" s="39">
        <v>24.281739999999999</v>
      </c>
      <c r="AI5" s="39">
        <v>25.61534</v>
      </c>
      <c r="AJ5" s="39">
        <v>24.14648</v>
      </c>
      <c r="AK5" s="39">
        <v>20.853380000000001</v>
      </c>
      <c r="AL5" s="39">
        <v>34.707729999999998</v>
      </c>
      <c r="AM5" s="39">
        <v>67.858379999999997</v>
      </c>
      <c r="AN5" s="39">
        <v>88.757620000000003</v>
      </c>
      <c r="AO5" s="39">
        <v>90.285169999999994</v>
      </c>
      <c r="AP5" s="48">
        <v>145.20421999999999</v>
      </c>
      <c r="AQ5" s="48">
        <v>158.61725999999999</v>
      </c>
      <c r="AR5" s="48">
        <v>159.28270000000001</v>
      </c>
      <c r="AS5" s="49">
        <v>170.3674</v>
      </c>
      <c r="AT5" s="50">
        <f>AS5/AR5</f>
        <v>1.069591361773752</v>
      </c>
      <c r="AU5" s="15"/>
    </row>
    <row r="6" spans="1:47">
      <c r="A6" s="25" t="s">
        <v>9</v>
      </c>
      <c r="B6" s="37">
        <v>8.9625900000000005</v>
      </c>
      <c r="C6" s="37">
        <v>13.03158</v>
      </c>
      <c r="D6" s="37">
        <v>13.60256</v>
      </c>
      <c r="E6" s="37">
        <v>15.020619999999999</v>
      </c>
      <c r="F6" s="37">
        <v>13.93432</v>
      </c>
      <c r="G6" s="37">
        <v>13.07624</v>
      </c>
      <c r="H6" s="37">
        <v>18.255120000000002</v>
      </c>
      <c r="I6" s="37">
        <v>26.294540000000001</v>
      </c>
      <c r="J6" s="37">
        <v>21.2822</v>
      </c>
      <c r="K6" s="37">
        <v>27.494389999999999</v>
      </c>
      <c r="L6" s="37">
        <v>25.72692</v>
      </c>
      <c r="M6" s="37">
        <v>24.22908</v>
      </c>
      <c r="N6" s="37">
        <v>27.174579999999999</v>
      </c>
      <c r="O6" s="8">
        <v>31.93609</v>
      </c>
      <c r="P6" s="38">
        <v>32.678600000000003</v>
      </c>
      <c r="Q6" s="38">
        <v>37.549520000000001</v>
      </c>
      <c r="R6" s="42">
        <v>53.844320000000003</v>
      </c>
      <c r="S6" s="42">
        <v>60.460039999999999</v>
      </c>
      <c r="T6" s="42">
        <v>59.659979999999997</v>
      </c>
      <c r="U6" s="42"/>
      <c r="V6" s="18"/>
      <c r="W6" s="15"/>
      <c r="X6" s="12"/>
      <c r="Y6" s="36" t="s">
        <v>3</v>
      </c>
      <c r="Z6" s="36">
        <v>4.9104299999999999</v>
      </c>
      <c r="AA6" s="36">
        <v>3.6473300000000002</v>
      </c>
      <c r="AB6" s="39">
        <v>4.9732799999999999</v>
      </c>
      <c r="AC6" s="39">
        <v>5.2888999999999999</v>
      </c>
      <c r="AD6" s="39">
        <v>4.2304399999999998</v>
      </c>
      <c r="AE6" s="39">
        <v>3.8029799999999998</v>
      </c>
      <c r="AF6" s="39">
        <v>11.7624</v>
      </c>
      <c r="AG6" s="39">
        <v>20.136220000000002</v>
      </c>
      <c r="AH6" s="39">
        <v>16.982530000000001</v>
      </c>
      <c r="AI6" s="39">
        <v>20.394169999999999</v>
      </c>
      <c r="AJ6" s="39">
        <v>19.016400000000001</v>
      </c>
      <c r="AK6" s="39">
        <v>17.991900000000001</v>
      </c>
      <c r="AL6" s="39">
        <v>19.651479999999999</v>
      </c>
      <c r="AM6" s="39">
        <v>19.668880000000001</v>
      </c>
      <c r="AN6" s="39">
        <v>34.777329999999999</v>
      </c>
      <c r="AO6" s="39">
        <v>55.726129999999998</v>
      </c>
      <c r="AP6" s="48">
        <v>73.884039999999999</v>
      </c>
      <c r="AQ6" s="48">
        <v>79.439490000000006</v>
      </c>
      <c r="AR6" s="48">
        <v>74.348479999999995</v>
      </c>
      <c r="AS6" s="49">
        <v>64.879570000000001</v>
      </c>
      <c r="AT6" s="50">
        <f t="shared" ref="AT6:AT11" si="0">AS6/AR6</f>
        <v>0.87264151197173101</v>
      </c>
      <c r="AU6" s="15"/>
    </row>
    <row r="7" spans="1:47">
      <c r="A7" s="25" t="s">
        <v>17</v>
      </c>
      <c r="B7" s="37">
        <v>9.6806999999999999</v>
      </c>
      <c r="C7" s="37">
        <v>11.20013</v>
      </c>
      <c r="D7" s="37">
        <v>12.936870000000001</v>
      </c>
      <c r="E7" s="37">
        <v>8.7959499999999995</v>
      </c>
      <c r="F7" s="37">
        <v>7.4454799999999999</v>
      </c>
      <c r="G7" s="37">
        <v>8.6980599999999999</v>
      </c>
      <c r="H7" s="37">
        <v>7.6100700000000003</v>
      </c>
      <c r="I7" s="37">
        <v>6.6604999999999999</v>
      </c>
      <c r="J7" s="37">
        <v>5.0903700000000001</v>
      </c>
      <c r="K7" s="37">
        <v>5.6480699999999997</v>
      </c>
      <c r="L7" s="37">
        <v>5.6403299999999996</v>
      </c>
      <c r="M7" s="37">
        <v>7.0093800000000002</v>
      </c>
      <c r="N7" s="37">
        <v>10.29461</v>
      </c>
      <c r="O7" s="8">
        <v>13.578469999999999</v>
      </c>
      <c r="P7" s="11">
        <v>30.239229999999999</v>
      </c>
      <c r="Q7" s="11">
        <v>49.395659999999999</v>
      </c>
      <c r="R7" s="43">
        <v>63.128039999999999</v>
      </c>
      <c r="S7" s="43">
        <v>71.682519999999997</v>
      </c>
      <c r="T7" s="43">
        <v>64.663560000000004</v>
      </c>
      <c r="U7" s="43"/>
      <c r="V7" s="18"/>
      <c r="W7" s="15"/>
      <c r="X7" s="12"/>
      <c r="Y7" s="36" t="s">
        <v>2</v>
      </c>
      <c r="Z7" s="36">
        <v>11.40442</v>
      </c>
      <c r="AA7" s="36">
        <v>10.21992</v>
      </c>
      <c r="AB7" s="39">
        <v>7.7041599999999999</v>
      </c>
      <c r="AC7" s="39">
        <v>5.0468799999999998</v>
      </c>
      <c r="AD7" s="39">
        <v>5.2584299999999997</v>
      </c>
      <c r="AE7" s="39">
        <v>6.0888499999999999</v>
      </c>
      <c r="AF7" s="39">
        <v>11.97456</v>
      </c>
      <c r="AG7" s="39">
        <v>13.72114</v>
      </c>
      <c r="AH7" s="39">
        <v>23.702559999999998</v>
      </c>
      <c r="AI7" s="39">
        <v>8.4093599999999995</v>
      </c>
      <c r="AJ7" s="39">
        <v>10.603289999999999</v>
      </c>
      <c r="AK7" s="39">
        <v>10.475580000000001</v>
      </c>
      <c r="AL7" s="39">
        <v>16.594460000000002</v>
      </c>
      <c r="AM7" s="39">
        <v>28.731030000000001</v>
      </c>
      <c r="AN7" s="39">
        <v>37.802810000000001</v>
      </c>
      <c r="AO7" s="39">
        <v>31.162220000000001</v>
      </c>
      <c r="AP7" s="48">
        <v>37.00121</v>
      </c>
      <c r="AQ7" s="48">
        <v>32.332430000000002</v>
      </c>
      <c r="AR7" s="48">
        <v>29.16695</v>
      </c>
      <c r="AS7" s="49">
        <v>30.099419999999999</v>
      </c>
      <c r="AT7" s="50">
        <f t="shared" si="0"/>
        <v>1.0319700894334169</v>
      </c>
      <c r="AU7" s="15"/>
    </row>
    <row r="8" spans="1:47">
      <c r="A8" s="25" t="s">
        <v>11</v>
      </c>
      <c r="B8" s="37">
        <v>12.544370000000001</v>
      </c>
      <c r="C8" s="37">
        <v>12.94651</v>
      </c>
      <c r="D8" s="37">
        <v>12.510260000000001</v>
      </c>
      <c r="E8" s="37">
        <v>11.390890000000001</v>
      </c>
      <c r="F8" s="37">
        <v>14.386659999999999</v>
      </c>
      <c r="G8" s="37">
        <v>12.316739999999999</v>
      </c>
      <c r="H8" s="37">
        <v>12.84943</v>
      </c>
      <c r="I8" s="37">
        <v>10.728059999999999</v>
      </c>
      <c r="J8" s="37">
        <v>7.7226900000000001</v>
      </c>
      <c r="K8" s="37">
        <v>6.7361599999999999</v>
      </c>
      <c r="L8" s="37">
        <v>5.4518899999999997</v>
      </c>
      <c r="M8" s="37">
        <v>5.8592399999999998</v>
      </c>
      <c r="N8" s="37">
        <v>6.0852300000000001</v>
      </c>
      <c r="O8" s="8">
        <v>6.1943700000000002</v>
      </c>
      <c r="P8" s="38">
        <v>6.06419</v>
      </c>
      <c r="Q8" s="38">
        <v>4.1344799999999999</v>
      </c>
      <c r="R8" s="42">
        <v>4.66873</v>
      </c>
      <c r="S8" s="42">
        <v>3.7777500000000002</v>
      </c>
      <c r="T8" s="42">
        <v>4.3303599999999998</v>
      </c>
      <c r="U8" s="42"/>
      <c r="V8" s="18"/>
      <c r="W8" s="15"/>
      <c r="X8" s="9"/>
      <c r="Y8" s="36" t="s">
        <v>1</v>
      </c>
      <c r="Z8" s="36">
        <v>12.28619</v>
      </c>
      <c r="AA8" s="36">
        <v>11.66211</v>
      </c>
      <c r="AB8" s="39">
        <v>13.1051</v>
      </c>
      <c r="AC8" s="39">
        <v>16.057929999999999</v>
      </c>
      <c r="AD8" s="39">
        <v>20.019819999999999</v>
      </c>
      <c r="AE8" s="39">
        <v>14.110250000000001</v>
      </c>
      <c r="AF8" s="39">
        <v>18.572900000000001</v>
      </c>
      <c r="AG8" s="39">
        <v>16.949570000000001</v>
      </c>
      <c r="AH8" s="39">
        <v>11.68802</v>
      </c>
      <c r="AI8" s="39">
        <v>14.676069999999999</v>
      </c>
      <c r="AJ8" s="39">
        <v>10.811959999999999</v>
      </c>
      <c r="AK8" s="39">
        <v>9.66465</v>
      </c>
      <c r="AL8" s="39">
        <v>12.70477</v>
      </c>
      <c r="AM8" s="39">
        <v>11.55181</v>
      </c>
      <c r="AN8" s="39">
        <v>17.207719999999998</v>
      </c>
      <c r="AO8" s="39">
        <v>13.298539999999999</v>
      </c>
      <c r="AP8" s="48">
        <v>18.93798</v>
      </c>
      <c r="AQ8" s="48">
        <v>25.030449999999998</v>
      </c>
      <c r="AR8" s="48">
        <v>26.995609999999999</v>
      </c>
      <c r="AS8" s="49">
        <v>38.04466</v>
      </c>
      <c r="AT8" s="50">
        <f t="shared" si="0"/>
        <v>1.4092906216973797</v>
      </c>
      <c r="AU8" s="15"/>
    </row>
    <row r="9" spans="1:47">
      <c r="A9" s="25" t="s">
        <v>12</v>
      </c>
      <c r="B9" s="37">
        <v>11.24161</v>
      </c>
      <c r="C9" s="37">
        <v>11.322609999999999</v>
      </c>
      <c r="D9" s="37">
        <v>13.883139999999999</v>
      </c>
      <c r="E9" s="37">
        <v>16.367239999999999</v>
      </c>
      <c r="F9" s="37">
        <v>15.1716</v>
      </c>
      <c r="G9" s="37">
        <v>13.949920000000001</v>
      </c>
      <c r="H9" s="37">
        <v>17.97495</v>
      </c>
      <c r="I9" s="37">
        <v>14.896520000000001</v>
      </c>
      <c r="J9" s="37">
        <v>9.69</v>
      </c>
      <c r="K9" s="37">
        <v>9.2193799999999992</v>
      </c>
      <c r="L9" s="37">
        <v>6.8798300000000001</v>
      </c>
      <c r="M9" s="37">
        <v>5.0827200000000001</v>
      </c>
      <c r="N9" s="37">
        <v>6.7410100000000002</v>
      </c>
      <c r="O9" s="8">
        <v>11.652150000000001</v>
      </c>
      <c r="P9" s="38">
        <v>8.9795599999999993</v>
      </c>
      <c r="Q9" s="38">
        <v>11.480969999999999</v>
      </c>
      <c r="R9" s="42">
        <v>16.807230000000001</v>
      </c>
      <c r="S9" s="42">
        <v>15.561159999999999</v>
      </c>
      <c r="T9" s="42">
        <v>18.654129999999999</v>
      </c>
      <c r="U9" s="42"/>
      <c r="V9" s="18"/>
      <c r="W9" s="15"/>
      <c r="Y9" s="36" t="s">
        <v>7</v>
      </c>
      <c r="Z9" s="36">
        <v>6.5485499999999996</v>
      </c>
      <c r="AA9" s="36">
        <v>5.8724699999999999</v>
      </c>
      <c r="AB9" s="39">
        <v>5.0111299999999996</v>
      </c>
      <c r="AC9" s="39">
        <v>5.1996700000000002</v>
      </c>
      <c r="AD9" s="39">
        <v>5.9894499999999997</v>
      </c>
      <c r="AE9" s="39">
        <v>4.6089900000000004</v>
      </c>
      <c r="AF9" s="39">
        <v>5.1112799999999998</v>
      </c>
      <c r="AG9" s="39">
        <v>7.5937200000000002</v>
      </c>
      <c r="AH9" s="39">
        <v>4.7946600000000004</v>
      </c>
      <c r="AI9" s="39">
        <v>8.3088300000000004</v>
      </c>
      <c r="AJ9" s="39">
        <v>9.8380600000000005</v>
      </c>
      <c r="AK9" s="39">
        <v>9.9575899999999997</v>
      </c>
      <c r="AL9" s="39">
        <v>14.40788</v>
      </c>
      <c r="AM9" s="39">
        <v>20.048249999999999</v>
      </c>
      <c r="AN9" s="39">
        <v>20.845120000000001</v>
      </c>
      <c r="AO9" s="39">
        <v>15.60746</v>
      </c>
      <c r="AP9" s="48">
        <v>16.47307</v>
      </c>
      <c r="AQ9" s="48">
        <v>19.95562</v>
      </c>
      <c r="AR9" s="48">
        <v>18.53688</v>
      </c>
      <c r="AS9" s="49">
        <v>20.16696</v>
      </c>
      <c r="AT9" s="50">
        <f t="shared" si="0"/>
        <v>1.087937128578272</v>
      </c>
      <c r="AU9" s="15"/>
    </row>
    <row r="10" spans="1:47">
      <c r="A10" s="25" t="s">
        <v>13</v>
      </c>
      <c r="B10" s="37">
        <v>4.8917900000000003</v>
      </c>
      <c r="C10" s="37">
        <v>6.01396</v>
      </c>
      <c r="D10" s="37">
        <v>6.8996599999999999</v>
      </c>
      <c r="E10" s="37">
        <v>2.5525199999999999</v>
      </c>
      <c r="F10" s="37">
        <v>1.7534000000000001</v>
      </c>
      <c r="G10" s="37">
        <v>1.9835</v>
      </c>
      <c r="H10" s="37">
        <v>3.9168799999999999</v>
      </c>
      <c r="I10" s="37">
        <v>5.4412200000000004</v>
      </c>
      <c r="J10" s="37">
        <v>6.1167999999999996</v>
      </c>
      <c r="K10" s="37">
        <v>5.2357399999999998</v>
      </c>
      <c r="L10" s="37">
        <v>5.0559099999999999</v>
      </c>
      <c r="M10" s="37">
        <v>4.9239100000000002</v>
      </c>
      <c r="N10" s="37">
        <v>6.3886200000000004</v>
      </c>
      <c r="O10" s="8">
        <v>6.0454999999999997</v>
      </c>
      <c r="P10" s="38">
        <v>7.3239400000000003</v>
      </c>
      <c r="Q10" s="38">
        <v>8.9706299999999999</v>
      </c>
      <c r="R10" s="42">
        <v>7.1423800000000002</v>
      </c>
      <c r="S10" s="42">
        <v>5.2724900000000003</v>
      </c>
      <c r="T10" s="42">
        <v>4.6375900000000003</v>
      </c>
      <c r="U10" s="42"/>
      <c r="V10" s="18"/>
      <c r="W10" s="15"/>
      <c r="Y10" s="36" t="s">
        <v>5</v>
      </c>
      <c r="Z10" s="36">
        <v>26.426290000000002</v>
      </c>
      <c r="AA10" s="36">
        <v>29.939410000000002</v>
      </c>
      <c r="AB10" s="36">
        <v>30.643050000000002</v>
      </c>
      <c r="AC10" s="36">
        <v>32.578180000000003</v>
      </c>
      <c r="AD10" s="36">
        <v>34.586780000000005</v>
      </c>
      <c r="AE10" s="36">
        <v>31.471499999999999</v>
      </c>
      <c r="AF10" s="36">
        <v>33.196309999999997</v>
      </c>
      <c r="AG10" s="36">
        <v>29.383469999999996</v>
      </c>
      <c r="AH10" s="36">
        <v>23.000059999999998</v>
      </c>
      <c r="AI10" s="36">
        <v>24.605589999999996</v>
      </c>
      <c r="AJ10" s="36">
        <v>22.890060000000005</v>
      </c>
      <c r="AK10" s="36">
        <v>24.496859999999991</v>
      </c>
      <c r="AL10" s="36">
        <v>24.99954</v>
      </c>
      <c r="AM10" s="39">
        <v>30.484760000000001</v>
      </c>
      <c r="AN10" s="39">
        <v>29.848880000000001</v>
      </c>
      <c r="AO10" s="39">
        <v>32.230139999999999</v>
      </c>
      <c r="AP10" s="48">
        <v>34.969729999999998</v>
      </c>
      <c r="AQ10" s="48">
        <v>35.245179999999998</v>
      </c>
      <c r="AR10" s="48">
        <v>37.369840000000003</v>
      </c>
      <c r="AS10" s="49">
        <v>33.287460000000003</v>
      </c>
      <c r="AT10" s="50">
        <f t="shared" si="0"/>
        <v>0.89075735941069056</v>
      </c>
      <c r="AU10" s="15"/>
    </row>
    <row r="11" spans="1:47">
      <c r="A11" s="25" t="s">
        <v>14</v>
      </c>
      <c r="B11" s="37">
        <v>2.1645099999999999</v>
      </c>
      <c r="C11" s="37">
        <v>2.14297</v>
      </c>
      <c r="D11" s="37">
        <v>2.6537199999999999</v>
      </c>
      <c r="E11" s="37">
        <v>2.0045099999999998</v>
      </c>
      <c r="F11" s="37">
        <v>2.44929</v>
      </c>
      <c r="G11" s="37">
        <v>3.0186299999999999</v>
      </c>
      <c r="H11" s="37">
        <v>6.6479999999999997</v>
      </c>
      <c r="I11" s="37">
        <v>6.4600799999999996</v>
      </c>
      <c r="J11" s="37">
        <v>3.5763199999999999</v>
      </c>
      <c r="K11" s="37">
        <v>7.96319</v>
      </c>
      <c r="L11" s="37">
        <v>5.3715700000000002</v>
      </c>
      <c r="M11" s="37">
        <v>3.5633400000000002</v>
      </c>
      <c r="N11" s="37">
        <v>4.9436400000000003</v>
      </c>
      <c r="O11" s="8">
        <v>5.1958000000000002</v>
      </c>
      <c r="P11" s="38">
        <v>10.19158</v>
      </c>
      <c r="Q11" s="38">
        <v>5.9969299999999999</v>
      </c>
      <c r="R11" s="42">
        <v>5.4195200000000003</v>
      </c>
      <c r="S11" s="42">
        <v>8.0746800000000007</v>
      </c>
      <c r="T11" s="42">
        <v>8.79955</v>
      </c>
      <c r="U11" s="42"/>
      <c r="V11" s="18"/>
      <c r="W11" s="15"/>
      <c r="Y11" s="36" t="s">
        <v>4</v>
      </c>
      <c r="Z11" s="36">
        <v>72.850719999999995</v>
      </c>
      <c r="AA11" s="36">
        <v>82.387230000000002</v>
      </c>
      <c r="AB11" s="39">
        <v>95.654790000000006</v>
      </c>
      <c r="AC11" s="39">
        <v>97.195989999999995</v>
      </c>
      <c r="AD11" s="39">
        <v>104.7323</v>
      </c>
      <c r="AE11" s="39">
        <v>96.047539999999998</v>
      </c>
      <c r="AF11" s="39">
        <v>114.70486</v>
      </c>
      <c r="AG11" s="39">
        <v>119.50185</v>
      </c>
      <c r="AH11" s="39">
        <v>104.44956999999999</v>
      </c>
      <c r="AI11" s="39">
        <v>102.00936</v>
      </c>
      <c r="AJ11" s="39">
        <v>97.306250000000006</v>
      </c>
      <c r="AK11" s="39">
        <v>93.439959999999999</v>
      </c>
      <c r="AL11" s="39">
        <v>123.06586</v>
      </c>
      <c r="AM11" s="39">
        <v>178.34311</v>
      </c>
      <c r="AN11" s="39">
        <v>229.23947999999999</v>
      </c>
      <c r="AO11" s="13">
        <f>SUM(AO5:AO10)</f>
        <v>238.30966000000001</v>
      </c>
      <c r="AP11" s="44">
        <v>326.47025000000002</v>
      </c>
      <c r="AQ11" s="44">
        <v>350.62043</v>
      </c>
      <c r="AR11" s="44">
        <v>345.70046000000002</v>
      </c>
      <c r="AS11" s="49">
        <v>356.84546999999998</v>
      </c>
      <c r="AT11" s="50">
        <f t="shared" si="0"/>
        <v>1.0322389215218284</v>
      </c>
      <c r="AU11" s="15"/>
    </row>
    <row r="12" spans="1:47" ht="13.5" thickBot="1">
      <c r="A12" s="25" t="s">
        <v>5</v>
      </c>
      <c r="B12" s="37">
        <v>22.719449999999998</v>
      </c>
      <c r="C12" s="37">
        <v>24.830850000000002</v>
      </c>
      <c r="D12" s="37">
        <v>31.665420000000001</v>
      </c>
      <c r="E12" s="37">
        <v>39.593760000000003</v>
      </c>
      <c r="F12" s="37">
        <v>45.855420000000002</v>
      </c>
      <c r="G12" s="37">
        <v>38.731430000000003</v>
      </c>
      <c r="H12" s="37">
        <v>43.411670000000001</v>
      </c>
      <c r="I12" s="37">
        <v>41.80209</v>
      </c>
      <c r="J12" s="37">
        <v>45.507199999999997</v>
      </c>
      <c r="K12" s="37">
        <v>31.018180000000001</v>
      </c>
      <c r="L12" s="37">
        <v>29.597860000000001</v>
      </c>
      <c r="M12" s="37">
        <v>28.733799999999999</v>
      </c>
      <c r="N12" s="37">
        <v>30.04654</v>
      </c>
      <c r="O12" s="8">
        <v>34.798090000000002</v>
      </c>
      <c r="P12" s="38">
        <v>39.602420000000002</v>
      </c>
      <c r="Q12" s="38">
        <v>36.120469999999997</v>
      </c>
      <c r="R12" s="42">
        <v>38.631889999999999</v>
      </c>
      <c r="S12" s="42">
        <v>37.795479999999998</v>
      </c>
      <c r="T12" s="42">
        <v>37.81906</v>
      </c>
      <c r="U12" s="42"/>
      <c r="V12" s="18"/>
      <c r="W12" s="15"/>
      <c r="AF12" s="3"/>
      <c r="AM12" s="1"/>
      <c r="AN12" s="10"/>
      <c r="AO12" s="14"/>
      <c r="AP12" s="51"/>
      <c r="AQ12" s="51"/>
      <c r="AR12" s="52"/>
      <c r="AS12" s="52"/>
      <c r="AT12" s="47"/>
    </row>
    <row r="13" spans="1:47">
      <c r="A13" s="40" t="s">
        <v>15</v>
      </c>
      <c r="B13" s="37">
        <v>72.850719999999995</v>
      </c>
      <c r="C13" s="37">
        <v>82.387230000000002</v>
      </c>
      <c r="D13" s="37">
        <v>95.654790000000006</v>
      </c>
      <c r="E13" s="37">
        <v>97.195989999999995</v>
      </c>
      <c r="F13" s="37">
        <v>104.7323</v>
      </c>
      <c r="G13" s="37">
        <v>96.047539999999998</v>
      </c>
      <c r="H13" s="37">
        <v>114.70486</v>
      </c>
      <c r="I13" s="37">
        <v>119.50185</v>
      </c>
      <c r="J13" s="37">
        <v>104.44956999999999</v>
      </c>
      <c r="K13" s="37">
        <v>102.00936</v>
      </c>
      <c r="L13" s="37">
        <v>97.306250000000006</v>
      </c>
      <c r="M13" s="37">
        <v>93.439959999999999</v>
      </c>
      <c r="N13" s="37">
        <v>123.06586</v>
      </c>
      <c r="O13" s="8">
        <v>178.34311</v>
      </c>
      <c r="P13" s="38">
        <v>229.23947999999999</v>
      </c>
      <c r="Q13" s="13">
        <f>SUM(Q5:Q12)</f>
        <v>238.30966000000001</v>
      </c>
      <c r="R13" s="44">
        <v>326.47025000000002</v>
      </c>
      <c r="S13" s="44">
        <v>350.62043</v>
      </c>
      <c r="T13" s="44">
        <v>345.70046000000002</v>
      </c>
      <c r="U13" s="44"/>
      <c r="V13" s="18"/>
      <c r="W13" s="15"/>
      <c r="X13" s="9"/>
      <c r="AM13" s="10"/>
      <c r="AN13" s="10"/>
      <c r="AO13" s="10"/>
      <c r="AP13" s="53"/>
      <c r="AQ13" s="53"/>
      <c r="AR13" s="54"/>
      <c r="AS13" s="55" t="s">
        <v>47</v>
      </c>
      <c r="AT13" s="47"/>
    </row>
    <row r="14" spans="1:47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7"/>
      <c r="S14" s="45">
        <f>(S5+S6+S7)/S13</f>
        <v>0.79898045302151954</v>
      </c>
      <c r="T14" s="45">
        <f>(T5+T6+T7)/T13</f>
        <v>0.7852456140787315</v>
      </c>
      <c r="U14" s="45"/>
      <c r="V14" s="46"/>
      <c r="Y14" s="26" t="s">
        <v>40</v>
      </c>
      <c r="Z14" s="28">
        <v>2001</v>
      </c>
      <c r="AA14" s="28">
        <v>2002</v>
      </c>
      <c r="AB14" s="28">
        <v>2003</v>
      </c>
      <c r="AC14" s="28">
        <v>2004</v>
      </c>
      <c r="AD14" s="28">
        <v>2005</v>
      </c>
      <c r="AE14" s="28">
        <v>2006</v>
      </c>
      <c r="AF14" s="28">
        <v>2007</v>
      </c>
      <c r="AG14" s="28">
        <v>2008</v>
      </c>
      <c r="AH14" s="28">
        <v>2009</v>
      </c>
      <c r="AI14" s="28">
        <v>2010</v>
      </c>
      <c r="AJ14" s="28">
        <v>2011</v>
      </c>
      <c r="AK14" s="28">
        <v>2012</v>
      </c>
      <c r="AL14" s="28">
        <v>2013</v>
      </c>
      <c r="AM14" s="28">
        <v>2014</v>
      </c>
      <c r="AN14" s="28">
        <v>2015</v>
      </c>
      <c r="AO14" s="28">
        <v>2016</v>
      </c>
      <c r="AP14" s="28">
        <v>2017</v>
      </c>
      <c r="AQ14" s="28">
        <v>2018</v>
      </c>
      <c r="AR14" s="28">
        <v>2019</v>
      </c>
      <c r="AS14" s="32">
        <v>2020</v>
      </c>
    </row>
    <row r="15" spans="1:47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7"/>
      <c r="S15" s="17"/>
      <c r="T15" s="17"/>
      <c r="U15" s="17"/>
      <c r="V15" s="16"/>
      <c r="Y15" s="29" t="s">
        <v>0</v>
      </c>
      <c r="Z15" s="30">
        <v>11.274839999999999</v>
      </c>
      <c r="AA15" s="30">
        <v>21.04599</v>
      </c>
      <c r="AB15" s="30">
        <v>34.218069999999997</v>
      </c>
      <c r="AC15" s="30">
        <v>33.024430000000002</v>
      </c>
      <c r="AD15" s="30">
        <v>34.647379999999998</v>
      </c>
      <c r="AE15" s="30">
        <v>35.964970000000001</v>
      </c>
      <c r="AF15" s="30">
        <v>34.087409999999998</v>
      </c>
      <c r="AG15" s="30">
        <v>31.71773</v>
      </c>
      <c r="AH15" s="30">
        <v>24.281739999999999</v>
      </c>
      <c r="AI15" s="30">
        <v>25.61534</v>
      </c>
      <c r="AJ15" s="30">
        <v>24.14648</v>
      </c>
      <c r="AK15" s="30">
        <v>20.853380000000001</v>
      </c>
      <c r="AL15" s="30">
        <v>34.707729999999998</v>
      </c>
      <c r="AM15" s="30">
        <v>67.858379999999997</v>
      </c>
      <c r="AN15" s="30">
        <v>88.757620000000003</v>
      </c>
      <c r="AO15" s="30">
        <v>90.285169999999994</v>
      </c>
      <c r="AP15" s="30">
        <v>145.20421999999999</v>
      </c>
      <c r="AQ15" s="30">
        <v>158.61725999999999</v>
      </c>
      <c r="AR15" s="30">
        <v>159.28270000000001</v>
      </c>
      <c r="AS15" s="33">
        <v>170.34646000000001</v>
      </c>
    </row>
    <row r="16" spans="1:47" s="24" customFormat="1">
      <c r="A16" s="26" t="s">
        <v>41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56" t="s">
        <v>47</v>
      </c>
      <c r="Y16" s="29" t="s">
        <v>3</v>
      </c>
      <c r="Z16" s="30">
        <v>4.9104299999999999</v>
      </c>
      <c r="AA16" s="30">
        <v>3.6473300000000002</v>
      </c>
      <c r="AB16" s="30">
        <v>4.9732799999999999</v>
      </c>
      <c r="AC16" s="30">
        <v>5.2888999999999999</v>
      </c>
      <c r="AD16" s="30">
        <v>4.2304399999999998</v>
      </c>
      <c r="AE16" s="30">
        <v>3.8029799999999998</v>
      </c>
      <c r="AF16" s="30">
        <v>11.7624</v>
      </c>
      <c r="AG16" s="30">
        <v>20.136220000000002</v>
      </c>
      <c r="AH16" s="30">
        <v>16.982530000000001</v>
      </c>
      <c r="AI16" s="30">
        <v>20.394169999999999</v>
      </c>
      <c r="AJ16" s="30">
        <v>19.016400000000001</v>
      </c>
      <c r="AK16" s="30">
        <v>17.991900000000001</v>
      </c>
      <c r="AL16" s="30">
        <v>19.651479999999999</v>
      </c>
      <c r="AM16" s="30">
        <v>19.668880000000001</v>
      </c>
      <c r="AN16" s="30">
        <v>34.777329999999999</v>
      </c>
      <c r="AO16" s="30">
        <v>55.726129999999998</v>
      </c>
      <c r="AP16" s="30">
        <v>73.884039999999999</v>
      </c>
      <c r="AQ16" s="30">
        <v>79.439490000000006</v>
      </c>
      <c r="AR16" s="30">
        <v>74.348479999999995</v>
      </c>
      <c r="AS16" s="33">
        <v>64.879570000000001</v>
      </c>
    </row>
    <row r="17" spans="1:45" s="23" customFormat="1">
      <c r="A17" s="28"/>
      <c r="B17" s="28">
        <v>2001</v>
      </c>
      <c r="C17" s="28">
        <v>2002</v>
      </c>
      <c r="D17" s="28">
        <v>2003</v>
      </c>
      <c r="E17" s="28">
        <v>2004</v>
      </c>
      <c r="F17" s="28">
        <v>2005</v>
      </c>
      <c r="G17" s="28">
        <v>2006</v>
      </c>
      <c r="H17" s="28">
        <v>2007</v>
      </c>
      <c r="I17" s="28">
        <v>2008</v>
      </c>
      <c r="J17" s="28">
        <v>2009</v>
      </c>
      <c r="K17" s="28">
        <v>2010</v>
      </c>
      <c r="L17" s="28">
        <v>2011</v>
      </c>
      <c r="M17" s="28">
        <v>2012</v>
      </c>
      <c r="N17" s="28">
        <v>2013</v>
      </c>
      <c r="O17" s="28">
        <v>2014</v>
      </c>
      <c r="P17" s="28">
        <v>2015</v>
      </c>
      <c r="Q17" s="28">
        <v>2016</v>
      </c>
      <c r="R17" s="28">
        <v>2017</v>
      </c>
      <c r="S17" s="28">
        <v>2018</v>
      </c>
      <c r="T17" s="28">
        <v>2019</v>
      </c>
      <c r="U17" s="32">
        <v>2020</v>
      </c>
      <c r="Y17" s="29" t="s">
        <v>2</v>
      </c>
      <c r="Z17" s="30">
        <v>11.40442</v>
      </c>
      <c r="AA17" s="30">
        <v>10.21992</v>
      </c>
      <c r="AB17" s="30">
        <v>7.7041599999999999</v>
      </c>
      <c r="AC17" s="30">
        <v>5.0468799999999998</v>
      </c>
      <c r="AD17" s="30">
        <v>5.2584299999999997</v>
      </c>
      <c r="AE17" s="30">
        <v>6.0888499999999999</v>
      </c>
      <c r="AF17" s="30">
        <v>11.97456</v>
      </c>
      <c r="AG17" s="30">
        <v>13.72114</v>
      </c>
      <c r="AH17" s="30">
        <v>23.702559999999998</v>
      </c>
      <c r="AI17" s="30">
        <v>8.4093599999999995</v>
      </c>
      <c r="AJ17" s="30">
        <v>10.603289999999999</v>
      </c>
      <c r="AK17" s="30">
        <v>10.475580000000001</v>
      </c>
      <c r="AL17" s="30">
        <v>16.594460000000002</v>
      </c>
      <c r="AM17" s="30">
        <v>28.731030000000001</v>
      </c>
      <c r="AN17" s="30">
        <v>37.802810000000001</v>
      </c>
      <c r="AO17" s="30">
        <v>31.162220000000001</v>
      </c>
      <c r="AP17" s="30">
        <v>37.00121</v>
      </c>
      <c r="AQ17" s="30">
        <v>32.332430000000002</v>
      </c>
      <c r="AR17" s="30">
        <v>29.16695</v>
      </c>
      <c r="AS17" s="33">
        <v>30.099419999999999</v>
      </c>
    </row>
    <row r="18" spans="1:45" s="24" customFormat="1">
      <c r="A18" s="29" t="s">
        <v>43</v>
      </c>
      <c r="B18" s="30">
        <v>0.64570000000000005</v>
      </c>
      <c r="C18" s="30">
        <v>0.89861999999999997</v>
      </c>
      <c r="D18" s="30">
        <v>1.5031600000000001</v>
      </c>
      <c r="E18" s="30">
        <v>1.4704999999999999</v>
      </c>
      <c r="F18" s="30">
        <v>3.7361300000000002</v>
      </c>
      <c r="G18" s="30">
        <v>4.2730199999999998</v>
      </c>
      <c r="H18" s="30">
        <v>4.0387399999999998</v>
      </c>
      <c r="I18" s="30">
        <v>7.2188400000000001</v>
      </c>
      <c r="J18" s="30">
        <v>5.4639899999999999</v>
      </c>
      <c r="K18" s="30">
        <v>8.6942500000000003</v>
      </c>
      <c r="L18" s="30">
        <v>13.581939999999999</v>
      </c>
      <c r="M18" s="30">
        <v>14.038489999999999</v>
      </c>
      <c r="N18" s="30">
        <v>31.391629999999999</v>
      </c>
      <c r="O18" s="30">
        <v>68.942639999999997</v>
      </c>
      <c r="P18" s="30">
        <v>94.159959999999998</v>
      </c>
      <c r="Q18" s="30">
        <v>84.661000000000001</v>
      </c>
      <c r="R18" s="30">
        <v>136.82813999999999</v>
      </c>
      <c r="S18" s="30">
        <v>147.99630999999999</v>
      </c>
      <c r="T18" s="30">
        <v>147.13623000000001</v>
      </c>
      <c r="U18" s="33">
        <v>163.39283</v>
      </c>
      <c r="Y18" s="29" t="s">
        <v>1</v>
      </c>
      <c r="Z18" s="30">
        <v>12.28619</v>
      </c>
      <c r="AA18" s="30">
        <v>11.66211</v>
      </c>
      <c r="AB18" s="30">
        <v>13.1051</v>
      </c>
      <c r="AC18" s="30">
        <v>16.057929999999999</v>
      </c>
      <c r="AD18" s="30">
        <v>20.019819999999999</v>
      </c>
      <c r="AE18" s="30">
        <v>14.110250000000001</v>
      </c>
      <c r="AF18" s="30">
        <v>18.572900000000001</v>
      </c>
      <c r="AG18" s="30">
        <v>16.949570000000001</v>
      </c>
      <c r="AH18" s="30">
        <v>11.68802</v>
      </c>
      <c r="AI18" s="30">
        <v>14.676069999999999</v>
      </c>
      <c r="AJ18" s="30">
        <v>10.811959999999999</v>
      </c>
      <c r="AK18" s="30">
        <v>9.66465</v>
      </c>
      <c r="AL18" s="30">
        <v>12.70477</v>
      </c>
      <c r="AM18" s="30">
        <v>11.55181</v>
      </c>
      <c r="AN18" s="30">
        <v>17.207719999999998</v>
      </c>
      <c r="AO18" s="30">
        <v>13.298539999999999</v>
      </c>
      <c r="AP18" s="30">
        <v>18.93798</v>
      </c>
      <c r="AQ18" s="30">
        <v>25.030449999999998</v>
      </c>
      <c r="AR18" s="30">
        <v>26.995609999999999</v>
      </c>
      <c r="AS18" s="33">
        <v>38.04466</v>
      </c>
    </row>
    <row r="19" spans="1:45" s="24" customFormat="1">
      <c r="A19" s="29" t="s">
        <v>44</v>
      </c>
      <c r="B19" s="30">
        <v>8.9625900000000005</v>
      </c>
      <c r="C19" s="30">
        <v>13.03158</v>
      </c>
      <c r="D19" s="30">
        <v>13.60256</v>
      </c>
      <c r="E19" s="30">
        <v>15.020619999999999</v>
      </c>
      <c r="F19" s="30">
        <v>13.93432</v>
      </c>
      <c r="G19" s="30">
        <v>13.07624</v>
      </c>
      <c r="H19" s="30">
        <v>18.255120000000002</v>
      </c>
      <c r="I19" s="30">
        <v>26.294540000000001</v>
      </c>
      <c r="J19" s="30">
        <v>21.2822</v>
      </c>
      <c r="K19" s="30">
        <v>27.494389999999999</v>
      </c>
      <c r="L19" s="30">
        <v>25.72692</v>
      </c>
      <c r="M19" s="30">
        <v>24.22908</v>
      </c>
      <c r="N19" s="30">
        <v>27.174579999999999</v>
      </c>
      <c r="O19" s="30">
        <v>31.93609</v>
      </c>
      <c r="P19" s="30">
        <v>32.678600000000003</v>
      </c>
      <c r="Q19" s="30">
        <v>37.549520000000001</v>
      </c>
      <c r="R19" s="30">
        <v>53.844320000000003</v>
      </c>
      <c r="S19" s="30">
        <v>60.460039999999999</v>
      </c>
      <c r="T19" s="30">
        <v>59.659979999999997</v>
      </c>
      <c r="U19" s="33">
        <v>67.569739999999996</v>
      </c>
      <c r="Y19" s="29" t="s">
        <v>7</v>
      </c>
      <c r="Z19" s="30">
        <v>6.5485499999999996</v>
      </c>
      <c r="AA19" s="30">
        <v>5.8724699999999999</v>
      </c>
      <c r="AB19" s="30">
        <v>5.0111299999999996</v>
      </c>
      <c r="AC19" s="30">
        <v>5.1996700000000002</v>
      </c>
      <c r="AD19" s="30">
        <v>5.9894499999999997</v>
      </c>
      <c r="AE19" s="30">
        <v>4.6089900000000004</v>
      </c>
      <c r="AF19" s="30">
        <v>5.1112799999999998</v>
      </c>
      <c r="AG19" s="30">
        <v>7.5937200000000002</v>
      </c>
      <c r="AH19" s="30">
        <v>4.7946600000000004</v>
      </c>
      <c r="AI19" s="30">
        <v>8.3088300000000004</v>
      </c>
      <c r="AJ19" s="30">
        <v>9.8380600000000005</v>
      </c>
      <c r="AK19" s="30">
        <v>9.9575899999999997</v>
      </c>
      <c r="AL19" s="30">
        <v>14.40788</v>
      </c>
      <c r="AM19" s="30">
        <v>20.048249999999999</v>
      </c>
      <c r="AN19" s="30">
        <v>20.845120000000001</v>
      </c>
      <c r="AO19" s="30">
        <v>15.60746</v>
      </c>
      <c r="AP19" s="30">
        <v>16.47307</v>
      </c>
      <c r="AQ19" s="30">
        <v>19.95562</v>
      </c>
      <c r="AR19" s="30">
        <v>18.53688</v>
      </c>
      <c r="AS19" s="33">
        <v>20.16696</v>
      </c>
    </row>
    <row r="20" spans="1:45" s="24" customFormat="1">
      <c r="A20" s="29" t="s">
        <v>45</v>
      </c>
      <c r="B20" s="30">
        <v>9.6806999999999999</v>
      </c>
      <c r="C20" s="30">
        <v>11.20013</v>
      </c>
      <c r="D20" s="30">
        <v>12.936870000000001</v>
      </c>
      <c r="E20" s="30">
        <v>8.7959499999999995</v>
      </c>
      <c r="F20" s="30">
        <v>7.4454799999999999</v>
      </c>
      <c r="G20" s="30">
        <v>8.6980599999999999</v>
      </c>
      <c r="H20" s="30">
        <v>7.6100700000000003</v>
      </c>
      <c r="I20" s="30">
        <v>6.6604999999999999</v>
      </c>
      <c r="J20" s="30">
        <v>5.0903700000000001</v>
      </c>
      <c r="K20" s="30">
        <v>5.6480699999999997</v>
      </c>
      <c r="L20" s="30">
        <v>5.6403299999999996</v>
      </c>
      <c r="M20" s="30">
        <v>7.0093800000000002</v>
      </c>
      <c r="N20" s="30">
        <v>10.29461</v>
      </c>
      <c r="O20" s="30">
        <v>13.578469999999999</v>
      </c>
      <c r="P20" s="30">
        <v>30.239229999999999</v>
      </c>
      <c r="Q20" s="30">
        <v>49.395659999999999</v>
      </c>
      <c r="R20" s="30">
        <v>63.128039999999999</v>
      </c>
      <c r="S20" s="30">
        <v>71.682519999999997</v>
      </c>
      <c r="T20" s="30">
        <v>64.663560000000004</v>
      </c>
      <c r="U20" s="33">
        <v>57.657739999999997</v>
      </c>
      <c r="Y20" s="29" t="s">
        <v>5</v>
      </c>
      <c r="Z20" s="30">
        <v>26.426290000000002</v>
      </c>
      <c r="AA20" s="30">
        <v>29.939409999999999</v>
      </c>
      <c r="AB20" s="30">
        <v>30.643049999999999</v>
      </c>
      <c r="AC20" s="30">
        <v>32.578180000000003</v>
      </c>
      <c r="AD20" s="30">
        <v>34.586779999999997</v>
      </c>
      <c r="AE20" s="30">
        <v>31.471499999999999</v>
      </c>
      <c r="AF20" s="30">
        <v>33.196309999999997</v>
      </c>
      <c r="AG20" s="30">
        <v>29.383469999999999</v>
      </c>
      <c r="AH20" s="30">
        <v>23.000060000000001</v>
      </c>
      <c r="AI20" s="30">
        <v>24.605589999999999</v>
      </c>
      <c r="AJ20" s="30">
        <v>22.890059999999998</v>
      </c>
      <c r="AK20" s="30">
        <v>24.496860000000002</v>
      </c>
      <c r="AL20" s="30">
        <v>24.99954</v>
      </c>
      <c r="AM20" s="30">
        <v>30.484760000000001</v>
      </c>
      <c r="AN20" s="30">
        <v>29.848880000000001</v>
      </c>
      <c r="AO20" s="30">
        <v>32.230139999999999</v>
      </c>
      <c r="AP20" s="30">
        <v>34.969729999999998</v>
      </c>
      <c r="AQ20" s="30">
        <v>35.245179999999998</v>
      </c>
      <c r="AR20" s="30">
        <v>37.369840000000003</v>
      </c>
      <c r="AS20" s="33">
        <v>33.292340000000003</v>
      </c>
    </row>
    <row r="21" spans="1:45" s="24" customFormat="1" ht="13.5" thickBot="1">
      <c r="A21" s="29" t="s">
        <v>46</v>
      </c>
      <c r="B21" s="30">
        <v>53.561729999999997</v>
      </c>
      <c r="C21" s="30">
        <v>57.256900000000002</v>
      </c>
      <c r="D21" s="30">
        <v>67.612200000000001</v>
      </c>
      <c r="E21" s="30">
        <v>71.908919999999995</v>
      </c>
      <c r="F21" s="30">
        <v>79.616370000000003</v>
      </c>
      <c r="G21" s="30">
        <v>70.000219999999999</v>
      </c>
      <c r="H21" s="30">
        <v>84.800929999999994</v>
      </c>
      <c r="I21" s="30">
        <v>79.327969999999993</v>
      </c>
      <c r="J21" s="30">
        <v>72.613010000000003</v>
      </c>
      <c r="K21" s="30">
        <v>60.172649999999997</v>
      </c>
      <c r="L21" s="30">
        <v>52.357059999999997</v>
      </c>
      <c r="M21" s="30">
        <v>48.16301</v>
      </c>
      <c r="N21" s="30">
        <v>54.205039999999997</v>
      </c>
      <c r="O21" s="30">
        <v>63.885910000000003</v>
      </c>
      <c r="P21" s="30">
        <v>72.161689999999993</v>
      </c>
      <c r="Q21" s="30">
        <v>66.703479999999999</v>
      </c>
      <c r="R21" s="30">
        <v>72.669749999999993</v>
      </c>
      <c r="S21" s="30">
        <v>70.481560000000002</v>
      </c>
      <c r="T21" s="30">
        <v>74.240690000000001</v>
      </c>
      <c r="U21" s="33">
        <v>68.209100000000007</v>
      </c>
      <c r="V21" s="31"/>
      <c r="Y21" s="29" t="s">
        <v>42</v>
      </c>
      <c r="Z21" s="30">
        <v>72.850719999999995</v>
      </c>
      <c r="AA21" s="30">
        <v>82.387230000000002</v>
      </c>
      <c r="AB21" s="30">
        <v>95.654790000000006</v>
      </c>
      <c r="AC21" s="30">
        <v>97.195989999999995</v>
      </c>
      <c r="AD21" s="30">
        <v>104.7323</v>
      </c>
      <c r="AE21" s="30">
        <v>96.047539999999998</v>
      </c>
      <c r="AF21" s="30">
        <v>114.70486</v>
      </c>
      <c r="AG21" s="30">
        <v>119.50185</v>
      </c>
      <c r="AH21" s="30">
        <v>104.44956999999999</v>
      </c>
      <c r="AI21" s="30">
        <v>102.00936</v>
      </c>
      <c r="AJ21" s="30">
        <v>97.306250000000006</v>
      </c>
      <c r="AK21" s="30">
        <v>93.439959999999999</v>
      </c>
      <c r="AL21" s="30">
        <v>123.06586</v>
      </c>
      <c r="AM21" s="30">
        <v>178.34311</v>
      </c>
      <c r="AN21" s="30">
        <v>229.23947999999999</v>
      </c>
      <c r="AO21" s="30">
        <v>238.30966000000001</v>
      </c>
      <c r="AP21" s="30">
        <v>326.47025000000002</v>
      </c>
      <c r="AQ21" s="30">
        <v>350.62043</v>
      </c>
      <c r="AR21" s="30">
        <v>345.70046000000002</v>
      </c>
      <c r="AS21" s="34">
        <v>356.82941</v>
      </c>
    </row>
    <row r="22" spans="1:45" s="24" customFormat="1" ht="13.5" thickBot="1">
      <c r="A22" s="29" t="s">
        <v>42</v>
      </c>
      <c r="B22" s="30">
        <v>72.850719999999995</v>
      </c>
      <c r="C22" s="30">
        <v>82.387230000000002</v>
      </c>
      <c r="D22" s="30">
        <v>95.654790000000006</v>
      </c>
      <c r="E22" s="30">
        <v>97.195989999999995</v>
      </c>
      <c r="F22" s="30">
        <v>104.7323</v>
      </c>
      <c r="G22" s="30">
        <v>96.047539999999998</v>
      </c>
      <c r="H22" s="30">
        <v>114.70486</v>
      </c>
      <c r="I22" s="30">
        <v>119.50185</v>
      </c>
      <c r="J22" s="30">
        <v>104.44956999999999</v>
      </c>
      <c r="K22" s="30">
        <v>102.00936</v>
      </c>
      <c r="L22" s="30">
        <v>97.306250000000006</v>
      </c>
      <c r="M22" s="30">
        <v>93.439959999999999</v>
      </c>
      <c r="N22" s="30">
        <v>123.06586</v>
      </c>
      <c r="O22" s="30">
        <v>178.34311</v>
      </c>
      <c r="P22" s="30">
        <v>229.23947999999999</v>
      </c>
      <c r="Q22" s="30">
        <v>238.30966000000001</v>
      </c>
      <c r="R22" s="30">
        <v>326.47025000000002</v>
      </c>
      <c r="S22" s="30">
        <v>350.62043</v>
      </c>
      <c r="T22" s="30">
        <v>345.70046000000002</v>
      </c>
      <c r="U22" s="34">
        <v>356.82941</v>
      </c>
    </row>
    <row r="23" spans="1:4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7"/>
      <c r="S23" s="17"/>
      <c r="T23" s="17"/>
      <c r="U23" s="17"/>
      <c r="V23" s="16"/>
      <c r="AM23" s="1"/>
      <c r="AP23" s="22"/>
    </row>
    <row r="24" spans="1:45">
      <c r="A24" s="4" t="s">
        <v>50</v>
      </c>
      <c r="AL24" s="24"/>
      <c r="AM24" s="1"/>
      <c r="AN24" s="10"/>
      <c r="AO24" s="10"/>
    </row>
    <row r="25" spans="1:45">
      <c r="A25" s="1" t="s">
        <v>51</v>
      </c>
      <c r="R25" s="20"/>
      <c r="S25" s="20"/>
      <c r="T25" s="21"/>
      <c r="U25" s="21"/>
      <c r="AL25" s="24"/>
      <c r="AM25" s="1"/>
      <c r="AN25" s="10"/>
      <c r="AO25" s="10"/>
      <c r="AP25" s="10"/>
      <c r="AQ25" s="10"/>
      <c r="AR25" s="10"/>
      <c r="AS25" s="10"/>
    </row>
    <row r="26" spans="1:45">
      <c r="A26" s="1" t="s">
        <v>20</v>
      </c>
      <c r="R26" s="21"/>
      <c r="S26" s="21"/>
      <c r="T26" s="19"/>
      <c r="U26" s="19"/>
      <c r="AL26" s="24"/>
      <c r="AM26" s="1"/>
      <c r="AN26" s="10"/>
      <c r="AO26" s="10"/>
      <c r="AP26" s="10"/>
      <c r="AQ26" s="10"/>
      <c r="AR26" s="10"/>
      <c r="AS26" s="10"/>
    </row>
    <row r="27" spans="1:45">
      <c r="AL27" s="24"/>
      <c r="AM27" s="1"/>
      <c r="AO27" s="10"/>
    </row>
    <row r="28" spans="1:45">
      <c r="AL28" s="24"/>
      <c r="AM28" s="24"/>
      <c r="AO28" s="10"/>
    </row>
    <row r="29" spans="1:45">
      <c r="B29" s="4" t="s">
        <v>52</v>
      </c>
      <c r="Y29" s="1" t="s">
        <v>53</v>
      </c>
      <c r="AM29" s="1"/>
      <c r="AO29" s="10"/>
    </row>
    <row r="30" spans="1:45">
      <c r="AM30" s="1"/>
      <c r="AO30" s="10"/>
    </row>
    <row r="31" spans="1:45">
      <c r="AM31" s="1"/>
    </row>
    <row r="32" spans="1:45">
      <c r="AM32" s="1"/>
    </row>
    <row r="33" spans="1:41">
      <c r="AM33" s="1"/>
    </row>
    <row r="34" spans="1:41">
      <c r="A34" s="3"/>
      <c r="AM34" s="3"/>
      <c r="AN34" s="3"/>
      <c r="AO34" s="3"/>
    </row>
    <row r="35" spans="1:41">
      <c r="A35" s="3"/>
      <c r="AM35" s="3"/>
      <c r="AN35" s="3"/>
      <c r="AO35" s="3"/>
    </row>
    <row r="36" spans="1:41">
      <c r="A36" s="3"/>
      <c r="AM36" s="3"/>
      <c r="AN36" s="3"/>
      <c r="AO36" s="3"/>
    </row>
    <row r="37" spans="1:41">
      <c r="A37" s="3"/>
      <c r="AM37" s="3"/>
      <c r="AN37" s="3"/>
      <c r="AO37" s="3"/>
    </row>
    <row r="38" spans="1:41">
      <c r="A38" s="3"/>
      <c r="AM38" s="3"/>
      <c r="AN38" s="3"/>
      <c r="AO38" s="3"/>
    </row>
    <row r="39" spans="1:41">
      <c r="A39" s="3"/>
      <c r="AM39" s="3"/>
      <c r="AN39" s="3"/>
      <c r="AO39" s="3"/>
    </row>
    <row r="40" spans="1:41">
      <c r="A40" s="3"/>
      <c r="AM40" s="3"/>
      <c r="AN40" s="3"/>
      <c r="AO40" s="3"/>
    </row>
    <row r="41" spans="1:41">
      <c r="A41" s="3"/>
      <c r="AM41" s="3"/>
      <c r="AN41" s="3"/>
      <c r="AO41" s="3"/>
    </row>
    <row r="42" spans="1:41">
      <c r="A42" s="3"/>
      <c r="AM42" s="3"/>
      <c r="AN42" s="3"/>
      <c r="AO42" s="3"/>
    </row>
    <row r="60" spans="4:12">
      <c r="D60" s="4"/>
      <c r="F60" s="4"/>
      <c r="H60" s="4"/>
      <c r="J60" s="4"/>
      <c r="L60" s="4"/>
    </row>
  </sheetData>
  <phoneticPr fontId="30"/>
  <pageMargins left="0.78740157480314965" right="0.78740157480314965" top="0.98425196850393704" bottom="0.98425196850393704" header="0.51181102362204722" footer="0.51181102362204722"/>
  <pageSetup paperSize="9" fitToWidth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資料Ⅲ-15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2009-07-23T04:42:12Z</dcterms:created>
  <dcterms:modified xsi:type="dcterms:W3CDTF">2021-06-21T11:24:20Z</dcterms:modified>
</cp:coreProperties>
</file>