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Alr02n0473\e\年次報告班\R2年度\R2HTML化\01_本文関係\Ⅱ章（林業と山村（中山間地域））\"/>
    </mc:Choice>
  </mc:AlternateContent>
  <xr:revisionPtr revIDLastSave="0" documentId="13_ncr:1_{00F32E4F-BA75-4748-9ECF-9E146F566CFC}" xr6:coauthVersionLast="45" xr6:coauthVersionMax="45" xr10:uidLastSave="{00000000-0000-0000-0000-000000000000}"/>
  <bookViews>
    <workbookView xWindow="-110" yWindow="-110" windowWidth="19420" windowHeight="10420" tabRatio="787" xr2:uid="{00000000-000D-0000-FFFF-FFFF00000000}"/>
  </bookViews>
  <sheets>
    <sheet name="資料Ⅱ-31" sheetId="57" r:id="rId1"/>
  </sheets>
  <definedNames>
    <definedName name="_xlnm.Print_Area" localSheetId="0">'資料Ⅱ-31'!$A$1:$G$43</definedName>
    <definedName name="_xlnm.Print_Titles" localSheetId="0">'資料Ⅱ-31'!$4:$4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4" i="57" l="1"/>
  <c r="G44" i="57"/>
  <c r="L44" i="57" s="1"/>
  <c r="K43" i="57"/>
  <c r="G43" i="57"/>
  <c r="L43" i="57" s="1"/>
  <c r="K42" i="57"/>
  <c r="G42" i="57"/>
  <c r="L42" i="57" s="1"/>
  <c r="K41" i="57"/>
  <c r="G41" i="57"/>
  <c r="L41" i="57" s="1"/>
  <c r="K40" i="57"/>
  <c r="G40" i="57"/>
  <c r="L40" i="57" s="1"/>
  <c r="K39" i="57"/>
  <c r="G39" i="57"/>
  <c r="L39" i="57" s="1"/>
  <c r="K38" i="57"/>
  <c r="G38" i="57"/>
  <c r="L38" i="57" s="1"/>
  <c r="K37" i="57"/>
  <c r="G37" i="57"/>
  <c r="L37" i="57" s="1"/>
  <c r="K36" i="57"/>
  <c r="G36" i="57"/>
  <c r="L36" i="57" s="1"/>
  <c r="K35" i="57"/>
  <c r="G35" i="57"/>
  <c r="L35" i="57" s="1"/>
  <c r="K34" i="57"/>
  <c r="G34" i="57"/>
  <c r="L34" i="57" s="1"/>
  <c r="K33" i="57"/>
  <c r="G33" i="57"/>
  <c r="L33" i="57" s="1"/>
  <c r="K32" i="57"/>
  <c r="G32" i="57"/>
  <c r="L32" i="57" s="1"/>
  <c r="K31" i="57"/>
  <c r="G31" i="57"/>
  <c r="L31" i="57" s="1"/>
  <c r="K30" i="57"/>
  <c r="G30" i="57"/>
  <c r="L30" i="57" s="1"/>
  <c r="K29" i="57"/>
  <c r="G29" i="57"/>
  <c r="L29" i="57" s="1"/>
  <c r="K28" i="57"/>
  <c r="G28" i="57"/>
  <c r="L28" i="57" s="1"/>
  <c r="K27" i="57"/>
  <c r="G27" i="57"/>
  <c r="L27" i="57" s="1"/>
  <c r="K26" i="57"/>
  <c r="G26" i="57"/>
  <c r="L26" i="57" s="1"/>
  <c r="K25" i="57"/>
  <c r="G25" i="57"/>
  <c r="L25" i="57" s="1"/>
  <c r="K24" i="57"/>
  <c r="G24" i="57"/>
  <c r="L24" i="57" s="1"/>
  <c r="K23" i="57"/>
  <c r="G23" i="57"/>
  <c r="L23" i="57" s="1"/>
  <c r="K22" i="57"/>
  <c r="G22" i="57"/>
  <c r="L22" i="57" s="1"/>
  <c r="K21" i="57"/>
  <c r="G21" i="57"/>
  <c r="L21" i="57" s="1"/>
  <c r="K20" i="57"/>
  <c r="G20" i="57"/>
  <c r="L20" i="57" s="1"/>
  <c r="K19" i="57"/>
  <c r="G19" i="57"/>
  <c r="L19" i="57" s="1"/>
  <c r="K18" i="57"/>
  <c r="G18" i="57"/>
  <c r="L18" i="57" s="1"/>
  <c r="K17" i="57"/>
  <c r="G17" i="57"/>
  <c r="L17" i="57" s="1"/>
  <c r="K16" i="57"/>
  <c r="G16" i="57"/>
  <c r="L16" i="57" s="1"/>
  <c r="K15" i="57"/>
  <c r="G15" i="57"/>
  <c r="L15" i="57" s="1"/>
  <c r="K14" i="57"/>
  <c r="G14" i="57"/>
  <c r="L14" i="57" s="1"/>
  <c r="K13" i="57"/>
  <c r="G13" i="57"/>
  <c r="L13" i="57" s="1"/>
  <c r="K12" i="57"/>
  <c r="G12" i="57"/>
  <c r="L12" i="57" s="1"/>
  <c r="K11" i="57"/>
  <c r="G11" i="57"/>
  <c r="L11" i="57" s="1"/>
  <c r="K10" i="57"/>
  <c r="G10" i="57"/>
  <c r="L10" i="57" s="1"/>
  <c r="K9" i="57"/>
  <c r="G9" i="57"/>
  <c r="L9" i="57" s="1"/>
  <c r="K8" i="57"/>
  <c r="G8" i="57"/>
  <c r="L8" i="57" s="1"/>
  <c r="K7" i="57"/>
  <c r="G7" i="57"/>
  <c r="L7" i="57" s="1"/>
  <c r="K6" i="57"/>
  <c r="G6" i="57"/>
  <c r="L6" i="57" s="1"/>
  <c r="K5" i="57"/>
  <c r="G5" i="57"/>
  <c r="L5" i="57" s="1"/>
</calcChain>
</file>

<file path=xl/sharedStrings.xml><?xml version="1.0" encoding="utf-8"?>
<sst xmlns="http://schemas.openxmlformats.org/spreadsheetml/2006/main" count="67" uniqueCount="25">
  <si>
    <t>年</t>
    <rPh sb="0" eb="1">
      <t>ネン</t>
    </rPh>
    <phoneticPr fontId="1"/>
  </si>
  <si>
    <t>生産量</t>
    <rPh sb="0" eb="3">
      <t>セイサンリョウ</t>
    </rPh>
    <phoneticPr fontId="1"/>
  </si>
  <si>
    <t>輸入量</t>
    <rPh sb="0" eb="3">
      <t>ユニュウリョウ</t>
    </rPh>
    <phoneticPr fontId="1"/>
  </si>
  <si>
    <t>輸出量</t>
    <rPh sb="0" eb="3">
      <t>ユシュツリョウ</t>
    </rPh>
    <phoneticPr fontId="1"/>
  </si>
  <si>
    <t>消費量</t>
    <rPh sb="0" eb="3">
      <t>ショウヒリョウ</t>
    </rPh>
    <phoneticPr fontId="1"/>
  </si>
  <si>
    <t>-</t>
  </si>
  <si>
    <t>H5</t>
    <phoneticPr fontId="1"/>
  </si>
  <si>
    <t>国内自給率</t>
    <rPh sb="0" eb="2">
      <t>コクナイ</t>
    </rPh>
    <rPh sb="2" eb="4">
      <t>ジキュウ</t>
    </rPh>
    <rPh sb="4" eb="5">
      <t>リツ</t>
    </rPh>
    <phoneticPr fontId="1"/>
  </si>
  <si>
    <t>27
(15)</t>
    <phoneticPr fontId="1"/>
  </si>
  <si>
    <t>22
(10)</t>
    <phoneticPr fontId="1"/>
  </si>
  <si>
    <t>17
(05)</t>
    <phoneticPr fontId="1"/>
  </si>
  <si>
    <t>7
(95)</t>
    <phoneticPr fontId="1"/>
  </si>
  <si>
    <t>H2
(90)</t>
    <phoneticPr fontId="1"/>
  </si>
  <si>
    <t>60
(85)</t>
    <phoneticPr fontId="1"/>
  </si>
  <si>
    <t>S55
(1980)</t>
    <phoneticPr fontId="1"/>
  </si>
  <si>
    <t>12
(2000)</t>
    <phoneticPr fontId="1"/>
  </si>
  <si>
    <t>国内自給率（右軸）</t>
    <rPh sb="0" eb="2">
      <t>コクナイ</t>
    </rPh>
    <rPh sb="2" eb="4">
      <t>ジキュウ</t>
    </rPh>
    <rPh sb="4" eb="5">
      <t>リツ</t>
    </rPh>
    <rPh sb="6" eb="7">
      <t>ミギ</t>
    </rPh>
    <rPh sb="7" eb="8">
      <t>ジク</t>
    </rPh>
    <phoneticPr fontId="1"/>
  </si>
  <si>
    <t>○国産漆生産量の推移</t>
    <phoneticPr fontId="1"/>
  </si>
  <si>
    <t>資料：林野庁「特用林産基礎資料」</t>
    <rPh sb="0" eb="2">
      <t>シリョウ</t>
    </rPh>
    <rPh sb="3" eb="6">
      <t>リンヤチョウ</t>
    </rPh>
    <rPh sb="7" eb="9">
      <t>トクヨウ</t>
    </rPh>
    <rPh sb="9" eb="11">
      <t>リンサン</t>
    </rPh>
    <rPh sb="11" eb="13">
      <t>キソ</t>
    </rPh>
    <rPh sb="13" eb="15">
      <t>シリョウ</t>
    </rPh>
    <phoneticPr fontId="1"/>
  </si>
  <si>
    <t>（単位：%）</t>
    <rPh sb="1" eb="3">
      <t>タンイ</t>
    </rPh>
    <phoneticPr fontId="1"/>
  </si>
  <si>
    <t>R1</t>
    <phoneticPr fontId="1"/>
  </si>
  <si>
    <t>H１</t>
    <phoneticPr fontId="1"/>
  </si>
  <si>
    <t>H1</t>
    <phoneticPr fontId="1"/>
  </si>
  <si>
    <t>（単位：トン）</t>
    <rPh sb="1" eb="3">
      <t>タンイ</t>
    </rPh>
    <phoneticPr fontId="1"/>
  </si>
  <si>
    <t>（単位：kg）</t>
    <rPh sb="1" eb="3">
      <t>タンイ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</si>
</sst>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%"/>
    <numFmt numFmtId="178" formatCode="#,##0_);[Red]\(#,##0\)"/>
    <numFmt numFmtId="179" formatCode="#,##0.0_);[Red]\(#,##0.0\)"/>
    <numFmt numFmtId="180" formatCode="0.0_);[Red]\(0.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3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0" borderId="0"/>
    <xf numFmtId="0" fontId="5" fillId="0" borderId="0"/>
    <xf numFmtId="0" fontId="3" fillId="0" borderId="0"/>
    <xf numFmtId="0" fontId="3" fillId="0" borderId="0"/>
  </cellStyleXfs>
  <cellXfs count="37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178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 shrinkToFit="1"/>
    </xf>
    <xf numFmtId="178" fontId="0" fillId="0" borderId="1" xfId="0" applyNumberFormat="1" applyBorder="1" applyAlignment="1">
      <alignment horizontal="center" vertical="center"/>
    </xf>
    <xf numFmtId="178" fontId="2" fillId="0" borderId="1" xfId="0" applyNumberFormat="1" applyFon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6" fontId="10" fillId="0" borderId="1" xfId="0" applyNumberFormat="1" applyFont="1" applyBorder="1" applyAlignment="1" applyProtection="1">
      <alignment vertical="center"/>
    </xf>
    <xf numFmtId="178" fontId="3" fillId="0" borderId="1" xfId="7" applyNumberFormat="1" applyFont="1" applyFill="1" applyBorder="1" applyAlignment="1">
      <alignment vertical="center"/>
    </xf>
    <xf numFmtId="178" fontId="3" fillId="0" borderId="1" xfId="7" applyNumberFormat="1" applyFont="1" applyFill="1" applyBorder="1" applyAlignment="1">
      <alignment horizontal="right" vertical="center"/>
    </xf>
    <xf numFmtId="176" fontId="10" fillId="0" borderId="1" xfId="0" applyNumberFormat="1" applyFont="1" applyBorder="1" applyAlignment="1">
      <alignment vertical="center"/>
    </xf>
    <xf numFmtId="178" fontId="10" fillId="0" borderId="1" xfId="8" applyNumberFormat="1" applyFont="1" applyFill="1" applyBorder="1" applyAlignment="1">
      <alignment vertical="center"/>
    </xf>
    <xf numFmtId="178" fontId="3" fillId="0" borderId="1" xfId="8" applyNumberFormat="1" applyFont="1" applyFill="1" applyBorder="1" applyAlignment="1">
      <alignment horizontal="right" vertical="center"/>
    </xf>
    <xf numFmtId="178" fontId="3" fillId="0" borderId="1" xfId="8" applyNumberFormat="1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0" fillId="0" borderId="1" xfId="0" applyNumberForma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177" fontId="0" fillId="0" borderId="1" xfId="0" applyNumberFormat="1" applyBorder="1" applyAlignment="1">
      <alignment vertical="center" shrinkToFit="1"/>
    </xf>
    <xf numFmtId="179" fontId="2" fillId="0" borderId="1" xfId="0" applyNumberFormat="1" applyFont="1" applyBorder="1" applyAlignment="1">
      <alignment vertical="center" shrinkToFit="1"/>
    </xf>
    <xf numFmtId="178" fontId="0" fillId="0" borderId="1" xfId="0" applyNumberFormat="1" applyBorder="1" applyAlignment="1">
      <alignment horizontal="center" vertical="center" wrapText="1"/>
    </xf>
    <xf numFmtId="180" fontId="0" fillId="0" borderId="1" xfId="0" applyNumberFormat="1" applyBorder="1" applyAlignment="1">
      <alignment vertical="center" shrinkToFit="1"/>
    </xf>
    <xf numFmtId="178" fontId="2" fillId="0" borderId="0" xfId="0" applyNumberFormat="1" applyFont="1" applyFill="1" applyAlignment="1">
      <alignment vertical="center"/>
    </xf>
    <xf numFmtId="177" fontId="2" fillId="0" borderId="1" xfId="0" applyNumberFormat="1" applyFont="1" applyFill="1" applyBorder="1" applyAlignment="1">
      <alignment vertical="center" shrinkToFit="1"/>
    </xf>
    <xf numFmtId="178" fontId="2" fillId="0" borderId="1" xfId="8" applyNumberFormat="1" applyFont="1" applyFill="1" applyBorder="1" applyAlignment="1">
      <alignment vertical="center"/>
    </xf>
    <xf numFmtId="178" fontId="11" fillId="0" borderId="1" xfId="8" applyNumberFormat="1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>
      <alignment vertical="center"/>
    </xf>
    <xf numFmtId="179" fontId="2" fillId="0" borderId="1" xfId="0" applyNumberFormat="1" applyFont="1" applyFill="1" applyBorder="1" applyAlignment="1">
      <alignment vertical="center" shrinkToFit="1"/>
    </xf>
    <xf numFmtId="178" fontId="11" fillId="0" borderId="1" xfId="7" applyNumberFormat="1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vertical="center" shrinkToFit="1"/>
    </xf>
    <xf numFmtId="178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178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9">
    <cellStyle name="パーセント 2" xfId="4" xr:uid="{00000000-0005-0000-0000-000000000000}"/>
    <cellStyle name="桁区切り 2" xfId="1" xr:uid="{00000000-0005-0000-0000-000001000000}"/>
    <cellStyle name="桁区切り 3" xfId="3" xr:uid="{00000000-0005-0000-0000-000002000000}"/>
    <cellStyle name="標準" xfId="0" builtinId="0"/>
    <cellStyle name="標準 2" xfId="2" xr:uid="{00000000-0005-0000-0000-000004000000}"/>
    <cellStyle name="標準 2 2" xfId="8" xr:uid="{00000000-0005-0000-0000-000005000000}"/>
    <cellStyle name="標準 3" xfId="5" xr:uid="{00000000-0005-0000-0000-000006000000}"/>
    <cellStyle name="標準 4" xfId="6" xr:uid="{00000000-0005-0000-0000-000007000000}"/>
    <cellStyle name="標準_Ｈ１6総括表（１～２、４～１１ｐ）" xfId="7" xr:uid="{00000000-0005-0000-0000-000008000000}"/>
  </cellStyles>
  <dxfs count="0"/>
  <tableStyles count="0" defaultTableStyle="TableStyleMedium2" defaultPivotStyle="PivotStyleLight16"/>
  <colors>
    <mruColors>
      <color rgb="FFFDE9D9"/>
      <color rgb="FF868686"/>
      <color rgb="FFFFFF66"/>
      <color rgb="FFCCFF33"/>
      <color rgb="FF66CCFF"/>
      <color rgb="FF99CCFF"/>
      <color rgb="FF3399FF"/>
      <color rgb="FFCCCC00"/>
      <color rgb="FFFFA74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011585044760398E-2"/>
          <c:y val="0.11946378344497985"/>
          <c:w val="0.84043486135049261"/>
          <c:h val="0.78206636110784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'資料Ⅱ-31'!$K$4</c:f>
              <c:strCache>
                <c:ptCount val="1"/>
                <c:pt idx="0">
                  <c:v>生産量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'資料Ⅱ-31'!$J$5:$J$44</c:f>
              <c:strCache>
                <c:ptCount val="40"/>
                <c:pt idx="0">
                  <c:v>S55
(1980)</c:v>
                </c:pt>
                <c:pt idx="1">
                  <c:v>56 </c:v>
                </c:pt>
                <c:pt idx="2">
                  <c:v>57 </c:v>
                </c:pt>
                <c:pt idx="3">
                  <c:v>58 </c:v>
                </c:pt>
                <c:pt idx="4">
                  <c:v>59 </c:v>
                </c:pt>
                <c:pt idx="5">
                  <c:v>60
(85)</c:v>
                </c:pt>
                <c:pt idx="6">
                  <c:v>61 </c:v>
                </c:pt>
                <c:pt idx="7">
                  <c:v>62 </c:v>
                </c:pt>
                <c:pt idx="8">
                  <c:v>63 </c:v>
                </c:pt>
                <c:pt idx="9">
                  <c:v>H1</c:v>
                </c:pt>
                <c:pt idx="10">
                  <c:v>H2
(90)</c:v>
                </c:pt>
                <c:pt idx="11">
                  <c:v>3 </c:v>
                </c:pt>
                <c:pt idx="12">
                  <c:v>4 </c:v>
                </c:pt>
                <c:pt idx="13">
                  <c:v>H5</c:v>
                </c:pt>
                <c:pt idx="14">
                  <c:v>6 </c:v>
                </c:pt>
                <c:pt idx="15">
                  <c:v>7
(95)</c:v>
                </c:pt>
                <c:pt idx="16">
                  <c:v>8 </c:v>
                </c:pt>
                <c:pt idx="17">
                  <c:v>9 </c:v>
                </c:pt>
                <c:pt idx="18">
                  <c:v>10 </c:v>
                </c:pt>
                <c:pt idx="19">
                  <c:v>11 </c:v>
                </c:pt>
                <c:pt idx="20">
                  <c:v>12
(2000)</c:v>
                </c:pt>
                <c:pt idx="21">
                  <c:v>13 </c:v>
                </c:pt>
                <c:pt idx="22">
                  <c:v>14 </c:v>
                </c:pt>
                <c:pt idx="23">
                  <c:v>15 </c:v>
                </c:pt>
                <c:pt idx="24">
                  <c:v>16 </c:v>
                </c:pt>
                <c:pt idx="25">
                  <c:v>17
(05)</c:v>
                </c:pt>
                <c:pt idx="26">
                  <c:v>18 </c:v>
                </c:pt>
                <c:pt idx="27">
                  <c:v>19 </c:v>
                </c:pt>
                <c:pt idx="28">
                  <c:v>20 </c:v>
                </c:pt>
                <c:pt idx="29">
                  <c:v>21 </c:v>
                </c:pt>
                <c:pt idx="30">
                  <c:v>22
(10)</c:v>
                </c:pt>
                <c:pt idx="31">
                  <c:v>23 </c:v>
                </c:pt>
                <c:pt idx="32">
                  <c:v>24 </c:v>
                </c:pt>
                <c:pt idx="33">
                  <c:v>25 </c:v>
                </c:pt>
                <c:pt idx="34">
                  <c:v>26 </c:v>
                </c:pt>
                <c:pt idx="35">
                  <c:v>27
(15)</c:v>
                </c:pt>
                <c:pt idx="36">
                  <c:v>28 </c:v>
                </c:pt>
                <c:pt idx="37">
                  <c:v>29 </c:v>
                </c:pt>
                <c:pt idx="38">
                  <c:v>30 </c:v>
                </c:pt>
                <c:pt idx="39">
                  <c:v>R1</c:v>
                </c:pt>
              </c:strCache>
            </c:strRef>
          </c:cat>
          <c:val>
            <c:numRef>
              <c:f>'資料Ⅱ-31'!$K$5:$K$44</c:f>
              <c:numCache>
                <c:formatCode>#,##0.0_);[Red]\(#,##0.0\)</c:formatCode>
                <c:ptCount val="40"/>
                <c:pt idx="0">
                  <c:v>6.625</c:v>
                </c:pt>
                <c:pt idx="1">
                  <c:v>6.391</c:v>
                </c:pt>
                <c:pt idx="2">
                  <c:v>6.15</c:v>
                </c:pt>
                <c:pt idx="3">
                  <c:v>6.3109999999999999</c:v>
                </c:pt>
                <c:pt idx="4">
                  <c:v>6.2839999999999998</c:v>
                </c:pt>
                <c:pt idx="5">
                  <c:v>5.64</c:v>
                </c:pt>
                <c:pt idx="6">
                  <c:v>5.16</c:v>
                </c:pt>
                <c:pt idx="7">
                  <c:v>4.6130000000000004</c:v>
                </c:pt>
                <c:pt idx="8">
                  <c:v>4.6349999999999998</c:v>
                </c:pt>
                <c:pt idx="9">
                  <c:v>5.0190000000000001</c:v>
                </c:pt>
                <c:pt idx="10">
                  <c:v>4.8019999999999996</c:v>
                </c:pt>
                <c:pt idx="11">
                  <c:v>4.9820000000000002</c:v>
                </c:pt>
                <c:pt idx="12">
                  <c:v>4.7859999999999996</c:v>
                </c:pt>
                <c:pt idx="13">
                  <c:v>3.9649999999999999</c:v>
                </c:pt>
                <c:pt idx="14">
                  <c:v>3.86</c:v>
                </c:pt>
                <c:pt idx="15">
                  <c:v>3.427</c:v>
                </c:pt>
                <c:pt idx="16">
                  <c:v>3.19</c:v>
                </c:pt>
                <c:pt idx="17">
                  <c:v>2.5609999999999999</c:v>
                </c:pt>
                <c:pt idx="18">
                  <c:v>2.371</c:v>
                </c:pt>
                <c:pt idx="19">
                  <c:v>2.085</c:v>
                </c:pt>
                <c:pt idx="20">
                  <c:v>1.8080000000000001</c:v>
                </c:pt>
                <c:pt idx="21">
                  <c:v>1.7290000000000001</c:v>
                </c:pt>
                <c:pt idx="22">
                  <c:v>1.5529999999999999</c:v>
                </c:pt>
                <c:pt idx="23">
                  <c:v>1.3879999999999999</c:v>
                </c:pt>
                <c:pt idx="24">
                  <c:v>1.4019999999999999</c:v>
                </c:pt>
                <c:pt idx="25">
                  <c:v>1.34</c:v>
                </c:pt>
                <c:pt idx="26">
                  <c:v>1.3260000000000001</c:v>
                </c:pt>
                <c:pt idx="27">
                  <c:v>1.3779999999999999</c:v>
                </c:pt>
                <c:pt idx="28">
                  <c:v>1.5860000000000001</c:v>
                </c:pt>
                <c:pt idx="29">
                  <c:v>1.9239999999999999</c:v>
                </c:pt>
                <c:pt idx="30">
                  <c:v>1.58</c:v>
                </c:pt>
                <c:pt idx="31">
                  <c:v>1.345</c:v>
                </c:pt>
                <c:pt idx="32">
                  <c:v>1.4379999999999999</c:v>
                </c:pt>
                <c:pt idx="33">
                  <c:v>1.0449999999999999</c:v>
                </c:pt>
                <c:pt idx="34">
                  <c:v>1.0029999999999999</c:v>
                </c:pt>
                <c:pt idx="35">
                  <c:v>1.1819999999999999</c:v>
                </c:pt>
                <c:pt idx="36">
                  <c:v>1.294</c:v>
                </c:pt>
                <c:pt idx="37">
                  <c:v>1.4339999999999999</c:v>
                </c:pt>
                <c:pt idx="38">
                  <c:v>1.845</c:v>
                </c:pt>
                <c:pt idx="39">
                  <c:v>1.9970000000000001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8-47A0-935C-5C8AF17F2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18560048"/>
        <c:axId val="178956080"/>
      </c:barChart>
      <c:lineChart>
        <c:grouping val="standard"/>
        <c:varyColors val="0"/>
        <c:ser>
          <c:idx val="1"/>
          <c:order val="1"/>
          <c:tx>
            <c:strRef>
              <c:f>'資料Ⅱ-31'!$L$4</c:f>
              <c:strCache>
                <c:ptCount val="1"/>
                <c:pt idx="0">
                  <c:v>国内自給率（右軸）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'資料Ⅱ-31'!$J$5:$J$44</c:f>
              <c:strCache>
                <c:ptCount val="40"/>
                <c:pt idx="0">
                  <c:v>S55
(1980)</c:v>
                </c:pt>
                <c:pt idx="1">
                  <c:v>56 </c:v>
                </c:pt>
                <c:pt idx="2">
                  <c:v>57 </c:v>
                </c:pt>
                <c:pt idx="3">
                  <c:v>58 </c:v>
                </c:pt>
                <c:pt idx="4">
                  <c:v>59 </c:v>
                </c:pt>
                <c:pt idx="5">
                  <c:v>60
(85)</c:v>
                </c:pt>
                <c:pt idx="6">
                  <c:v>61 </c:v>
                </c:pt>
                <c:pt idx="7">
                  <c:v>62 </c:v>
                </c:pt>
                <c:pt idx="8">
                  <c:v>63 </c:v>
                </c:pt>
                <c:pt idx="9">
                  <c:v>H1</c:v>
                </c:pt>
                <c:pt idx="10">
                  <c:v>H2
(90)</c:v>
                </c:pt>
                <c:pt idx="11">
                  <c:v>3 </c:v>
                </c:pt>
                <c:pt idx="12">
                  <c:v>4 </c:v>
                </c:pt>
                <c:pt idx="13">
                  <c:v>H5</c:v>
                </c:pt>
                <c:pt idx="14">
                  <c:v>6 </c:v>
                </c:pt>
                <c:pt idx="15">
                  <c:v>7
(95)</c:v>
                </c:pt>
                <c:pt idx="16">
                  <c:v>8 </c:v>
                </c:pt>
                <c:pt idx="17">
                  <c:v>9 </c:v>
                </c:pt>
                <c:pt idx="18">
                  <c:v>10 </c:v>
                </c:pt>
                <c:pt idx="19">
                  <c:v>11 </c:v>
                </c:pt>
                <c:pt idx="20">
                  <c:v>12
(2000)</c:v>
                </c:pt>
                <c:pt idx="21">
                  <c:v>13 </c:v>
                </c:pt>
                <c:pt idx="22">
                  <c:v>14 </c:v>
                </c:pt>
                <c:pt idx="23">
                  <c:v>15 </c:v>
                </c:pt>
                <c:pt idx="24">
                  <c:v>16 </c:v>
                </c:pt>
                <c:pt idx="25">
                  <c:v>17
(05)</c:v>
                </c:pt>
                <c:pt idx="26">
                  <c:v>18 </c:v>
                </c:pt>
                <c:pt idx="27">
                  <c:v>19 </c:v>
                </c:pt>
                <c:pt idx="28">
                  <c:v>20 </c:v>
                </c:pt>
                <c:pt idx="29">
                  <c:v>21 </c:v>
                </c:pt>
                <c:pt idx="30">
                  <c:v>22
(10)</c:v>
                </c:pt>
                <c:pt idx="31">
                  <c:v>23 </c:v>
                </c:pt>
                <c:pt idx="32">
                  <c:v>24 </c:v>
                </c:pt>
                <c:pt idx="33">
                  <c:v>25 </c:v>
                </c:pt>
                <c:pt idx="34">
                  <c:v>26 </c:v>
                </c:pt>
                <c:pt idx="35">
                  <c:v>27
(15)</c:v>
                </c:pt>
                <c:pt idx="36">
                  <c:v>28 </c:v>
                </c:pt>
                <c:pt idx="37">
                  <c:v>29 </c:v>
                </c:pt>
                <c:pt idx="38">
                  <c:v>30 </c:v>
                </c:pt>
                <c:pt idx="39">
                  <c:v>R1</c:v>
                </c:pt>
              </c:strCache>
            </c:strRef>
          </c:cat>
          <c:val>
            <c:numRef>
              <c:f>'資料Ⅱ-31'!$L$5:$L$44</c:f>
              <c:numCache>
                <c:formatCode>0.0_);[Red]\(0.0\)</c:formatCode>
                <c:ptCount val="40"/>
                <c:pt idx="0">
                  <c:v>1.4716172240301209</c:v>
                </c:pt>
                <c:pt idx="1">
                  <c:v>1.7851955307262568</c:v>
                </c:pt>
                <c:pt idx="2">
                  <c:v>1.8317800434265903</c:v>
                </c:pt>
                <c:pt idx="3">
                  <c:v>1.8405158460511006</c:v>
                </c:pt>
                <c:pt idx="4">
                  <c:v>2.3474388859004245</c:v>
                </c:pt>
                <c:pt idx="5">
                  <c:v>1.7136606708799222</c:v>
                </c:pt>
                <c:pt idx="6">
                  <c:v>1.6705138124945367</c:v>
                </c:pt>
                <c:pt idx="7">
                  <c:v>1.6404344146284218</c:v>
                </c:pt>
                <c:pt idx="8">
                  <c:v>1.3010562836667612</c:v>
                </c:pt>
                <c:pt idx="9">
                  <c:v>1.5026991098775744</c:v>
                </c:pt>
                <c:pt idx="10">
                  <c:v>1.51703744890029</c:v>
                </c:pt>
                <c:pt idx="11">
                  <c:v>1.7420737741318477</c:v>
                </c:pt>
                <c:pt idx="12">
                  <c:v>1.9883094384459115</c:v>
                </c:pt>
                <c:pt idx="13">
                  <c:v>2.266633891464537</c:v>
                </c:pt>
                <c:pt idx="14">
                  <c:v>1.84529187641325</c:v>
                </c:pt>
                <c:pt idx="15">
                  <c:v>2.000093380490481</c:v>
                </c:pt>
                <c:pt idx="16">
                  <c:v>1.5197351182677878</c:v>
                </c:pt>
                <c:pt idx="17">
                  <c:v>1.317732532711771</c:v>
                </c:pt>
                <c:pt idx="18">
                  <c:v>1.3974514634635107</c:v>
                </c:pt>
                <c:pt idx="19">
                  <c:v>1.5222867155842734</c:v>
                </c:pt>
                <c:pt idx="20">
                  <c:v>1.5478391890966372</c:v>
                </c:pt>
                <c:pt idx="21">
                  <c:v>1.4532342657342658</c:v>
                </c:pt>
                <c:pt idx="22">
                  <c:v>1.6169167178568824</c:v>
                </c:pt>
                <c:pt idx="23">
                  <c:v>1.6128282593539391</c:v>
                </c:pt>
                <c:pt idx="24">
                  <c:v>1.3003635823996438</c:v>
                </c:pt>
                <c:pt idx="25">
                  <c:v>1.8018018018018018</c:v>
                </c:pt>
                <c:pt idx="26">
                  <c:v>1.3411821823036776</c:v>
                </c:pt>
                <c:pt idx="27">
                  <c:v>1.6642311083199479</c:v>
                </c:pt>
                <c:pt idx="28">
                  <c:v>2.2008825733396242</c:v>
                </c:pt>
                <c:pt idx="29">
                  <c:v>4.4771257039139947</c:v>
                </c:pt>
                <c:pt idx="30">
                  <c:v>2.8381024231646639</c:v>
                </c:pt>
                <c:pt idx="31">
                  <c:v>2.2636619149401684</c:v>
                </c:pt>
                <c:pt idx="32">
                  <c:v>2.7120817773754293</c:v>
                </c:pt>
                <c:pt idx="33">
                  <c:v>2.5775738740072023</c:v>
                </c:pt>
                <c:pt idx="34">
                  <c:v>2.3191823899371067</c:v>
                </c:pt>
                <c:pt idx="35">
                  <c:v>2.6152756881139925</c:v>
                </c:pt>
                <c:pt idx="36">
                  <c:v>2.9001748173382942</c:v>
                </c:pt>
                <c:pt idx="37">
                  <c:v>3.3853490403456172</c:v>
                </c:pt>
                <c:pt idx="38">
                  <c:v>4.8907857067119069</c:v>
                </c:pt>
                <c:pt idx="39">
                  <c:v>5.220778541737471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E8-47A0-935C-5C8AF17F2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969136"/>
        <c:axId val="178956464"/>
      </c:lineChart>
      <c:catAx>
        <c:axId val="118560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7895608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7895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868686"/>
              </a:solidFill>
              <a:prstDash val="dash"/>
              <a:round/>
            </a:ln>
            <a:effectLst/>
          </c:spPr>
        </c:majorGridlines>
        <c:numFmt formatCode="0.0;\-0.0;0;@" sourceLinked="0"/>
        <c:majorTickMark val="in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18560048"/>
        <c:crosses val="autoZero"/>
        <c:crossBetween val="between"/>
      </c:valAx>
      <c:valAx>
        <c:axId val="178956464"/>
        <c:scaling>
          <c:orientation val="minMax"/>
          <c:max val="10"/>
          <c:min val="0"/>
        </c:scaling>
        <c:delete val="0"/>
        <c:axPos val="r"/>
        <c:numFmt formatCode="0.0;\-0.0;0;@" sourceLinked="0"/>
        <c:majorTickMark val="in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78969136"/>
        <c:crosses val="max"/>
        <c:crossBetween val="between"/>
      </c:valAx>
      <c:catAx>
        <c:axId val="178969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8956464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650065878875244"/>
          <c:y val="0.13636859248015684"/>
          <c:w val="0.30416008425487101"/>
          <c:h val="7.8483801465115383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276223</xdr:colOff>
      <xdr:row>5</xdr:row>
      <xdr:rowOff>28575</xdr:rowOff>
    </xdr:from>
    <xdr:to>
      <xdr:col>24</xdr:col>
      <xdr:colOff>238124</xdr:colOff>
      <xdr:row>24</xdr:row>
      <xdr:rowOff>180113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1266E8B-5447-43E9-9867-C88051F095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0.88943</cdr:x>
      <cdr:y>0.93165</cdr:y>
    </cdr:from>
    <cdr:to>
      <cdr:x>0.96368</cdr:x>
      <cdr:y>0.99872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065850" y="3682693"/>
          <a:ext cx="506377" cy="2651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r"/>
          <a:r>
            <a:rPr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（年）</a:t>
          </a:r>
        </a:p>
      </cdr:txBody>
    </cdr:sp>
  </cdr:relSizeAnchor>
  <cdr:relSizeAnchor xmlns:cdr="http://schemas.openxmlformats.org/drawingml/2006/chartDrawing">
    <cdr:from>
      <cdr:x>0</cdr:x>
      <cdr:y>0.02617</cdr:y>
    </cdr:from>
    <cdr:to>
      <cdr:x>0.11142</cdr:x>
      <cdr:y>0.09324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124202"/>
          <a:ext cx="694952" cy="318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（トン）</a:t>
          </a:r>
        </a:p>
      </cdr:txBody>
    </cdr:sp>
  </cdr:relSizeAnchor>
  <cdr:relSizeAnchor xmlns:cdr="http://schemas.openxmlformats.org/drawingml/2006/chartDrawing">
    <cdr:from>
      <cdr:x>0.028</cdr:x>
      <cdr:y>0.10922</cdr:y>
    </cdr:from>
    <cdr:to>
      <cdr:x>0.128</cdr:x>
      <cdr:y>0.18285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91421" y="463437"/>
          <a:ext cx="683639" cy="312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05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6.6</a:t>
          </a:r>
          <a:endParaRPr lang="ja-JP" altLang="en-US" sz="105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0.8231</cdr:x>
      <cdr:y>0.61295</cdr:y>
    </cdr:from>
    <cdr:to>
      <cdr:x>0.93404</cdr:x>
      <cdr:y>0.68393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604B8844-B830-4012-9DE2-C0249C280995}"/>
            </a:ext>
          </a:extLst>
        </cdr:cNvPr>
        <cdr:cNvGrpSpPr/>
      </cdr:nvGrpSpPr>
      <cdr:grpSpPr>
        <a:xfrm xmlns:a="http://schemas.openxmlformats.org/drawingml/2006/main">
          <a:off x="5137252" y="2929891"/>
          <a:ext cx="692415" cy="339283"/>
          <a:chOff x="5718227" y="2787100"/>
          <a:chExt cx="756668" cy="306203"/>
        </a:xfrm>
      </cdr:grpSpPr>
      <cdr:sp macro="" textlink="">
        <cdr:nvSpPr>
          <cdr:cNvPr id="6" name="テキスト ボックス 1"/>
          <cdr:cNvSpPr txBox="1"/>
        </cdr:nvSpPr>
        <cdr:spPr>
          <a:xfrm xmlns:a="http://schemas.openxmlformats.org/drawingml/2006/main">
            <a:off x="5718227" y="2787100"/>
            <a:ext cx="756668" cy="30620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</cdr:spPr>
        <cdr:txBody>
          <a:bodyPr xmlns:a="http://schemas.openxmlformats.org/drawingml/2006/main" wrap="square" rtlCol="0" anchor="ctr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altLang="ja-JP" sz="1050" b="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2.0</a:t>
            </a:r>
            <a:endParaRPr lang="ja-JP" altLang="en-US" sz="1050" b="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cdr:txBody>
      </cdr:sp>
      <cdr:cxnSp macro="">
        <cdr:nvCxnSpPr>
          <cdr:cNvPr id="20" name="直線コネクタ 19">
            <a:extLst xmlns:a="http://schemas.openxmlformats.org/drawingml/2006/main">
              <a:ext uri="{FF2B5EF4-FFF2-40B4-BE49-F238E27FC236}">
                <a16:creationId xmlns:a16="http://schemas.microsoft.com/office/drawing/2014/main" id="{DD94F96D-84D2-41AC-A5EA-289423762071}"/>
              </a:ext>
            </a:extLst>
          </cdr:cNvPr>
          <cdr:cNvCxnSpPr>
            <a:cxnSpLocks xmlns:a="http://schemas.openxmlformats.org/drawingml/2006/main" noChangeAspect="1"/>
          </cdr:cNvCxnSpPr>
        </cdr:nvCxnSpPr>
        <cdr:spPr>
          <a:xfrm xmlns:a="http://schemas.openxmlformats.org/drawingml/2006/main">
            <a:off x="6118604" y="2984848"/>
            <a:ext cx="64110" cy="72156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ysClr val="windowText" lastClr="000000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0.89711</cdr:x>
      <cdr:y>0.03695</cdr:y>
    </cdr:from>
    <cdr:to>
      <cdr:x>0.97136</cdr:x>
      <cdr:y>0.10402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6118225" y="146050"/>
          <a:ext cx="506378" cy="2651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</a:t>
          </a:r>
          <a:r>
            <a:rPr lang="en-US" alt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%</a:t>
          </a:r>
          <a:r>
            <a:rPr lang="ja-JP" altLang="ja-JP" sz="1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lang="ja-JP" altLang="ja-JP" sz="7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0.86778</cdr:x>
      <cdr:y>0.90359</cdr:y>
    </cdr:from>
    <cdr:to>
      <cdr:x>0.92671</cdr:x>
      <cdr:y>1</cdr:y>
    </cdr:to>
    <cdr:sp macro="" textlink="">
      <cdr:nvSpPr>
        <cdr:cNvPr id="10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6788B5DC-E187-46F6-9830-A2513C5EC835}"/>
            </a:ext>
          </a:extLst>
        </cdr:cNvPr>
        <cdr:cNvSpPr txBox="1"/>
      </cdr:nvSpPr>
      <cdr:spPr>
        <a:xfrm xmlns:a="http://schemas.openxmlformats.org/drawingml/2006/main">
          <a:off x="5918200" y="3898038"/>
          <a:ext cx="401887" cy="41592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lIns="72000" tIns="36000" rIns="72000" bIns="72000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R1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 xmlns:a="http://schemas.openxmlformats.org/drawingml/2006/main"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(19)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A6E61-727C-4C76-8FA9-131FB3A7C3A4}">
  <sheetPr>
    <pageSetUpPr fitToPage="1"/>
  </sheetPr>
  <dimension ref="B1:L47"/>
  <sheetViews>
    <sheetView showGridLines="0" tabSelected="1" zoomScale="90" zoomScaleNormal="90" zoomScaleSheetLayoutView="100" workbookViewId="0">
      <selection activeCell="F1" sqref="F1"/>
    </sheetView>
  </sheetViews>
  <sheetFormatPr defaultColWidth="9" defaultRowHeight="13" x14ac:dyDescent="0.2"/>
  <cols>
    <col min="1" max="1" width="1.90625" style="2" customWidth="1"/>
    <col min="2" max="2" width="11" style="3" customWidth="1"/>
    <col min="3" max="3" width="10.453125" style="4" customWidth="1"/>
    <col min="4" max="6" width="10.453125" style="2" customWidth="1"/>
    <col min="7" max="7" width="10" style="2" customWidth="1"/>
    <col min="8" max="16384" width="9" style="2"/>
  </cols>
  <sheetData>
    <row r="1" spans="2:12" ht="23.25" customHeight="1" x14ac:dyDescent="0.2">
      <c r="B1" s="17" t="s">
        <v>17</v>
      </c>
      <c r="C1" s="1"/>
      <c r="D1" s="1"/>
      <c r="E1" s="1"/>
      <c r="F1" s="1"/>
    </row>
    <row r="2" spans="2:12" ht="5.25" customHeight="1" x14ac:dyDescent="0.2">
      <c r="B2" s="33"/>
      <c r="C2" s="34"/>
      <c r="D2" s="34"/>
      <c r="E2" s="34"/>
      <c r="F2" s="34"/>
    </row>
    <row r="3" spans="2:12" ht="15" customHeight="1" x14ac:dyDescent="0.2">
      <c r="F3" s="5" t="s">
        <v>24</v>
      </c>
      <c r="K3" s="5" t="s">
        <v>23</v>
      </c>
      <c r="L3" s="5" t="s">
        <v>19</v>
      </c>
    </row>
    <row r="4" spans="2:12" s="6" customFormat="1" ht="17.25" customHeight="1" x14ac:dyDescent="0.2">
      <c r="B4" s="18" t="s">
        <v>0</v>
      </c>
      <c r="C4" s="19" t="s">
        <v>1</v>
      </c>
      <c r="D4" s="18" t="s">
        <v>2</v>
      </c>
      <c r="E4" s="18" t="s">
        <v>3</v>
      </c>
      <c r="F4" s="18" t="s">
        <v>4</v>
      </c>
      <c r="G4" s="18" t="s">
        <v>7</v>
      </c>
      <c r="J4" s="18" t="s">
        <v>0</v>
      </c>
      <c r="K4" s="19" t="s">
        <v>1</v>
      </c>
      <c r="L4" s="18" t="s">
        <v>16</v>
      </c>
    </row>
    <row r="5" spans="2:12" ht="28.5" customHeight="1" x14ac:dyDescent="0.2">
      <c r="B5" s="7">
        <v>55</v>
      </c>
      <c r="C5" s="13">
        <v>6625</v>
      </c>
      <c r="D5" s="9">
        <v>443560</v>
      </c>
      <c r="E5" s="12" t="s">
        <v>5</v>
      </c>
      <c r="F5" s="9">
        <v>450185</v>
      </c>
      <c r="G5" s="20">
        <f t="shared" ref="G5:G40" si="0">C5/F5</f>
        <v>1.4716172240301209E-2</v>
      </c>
      <c r="J5" s="22" t="s">
        <v>14</v>
      </c>
      <c r="K5" s="21">
        <f t="shared" ref="K5:K44" si="1">C5/1000</f>
        <v>6.625</v>
      </c>
      <c r="L5" s="23">
        <f t="shared" ref="L5:L44" si="2">(G5)*100</f>
        <v>1.4716172240301209</v>
      </c>
    </row>
    <row r="6" spans="2:12" ht="17.25" customHeight="1" x14ac:dyDescent="0.2">
      <c r="B6" s="7">
        <v>56</v>
      </c>
      <c r="C6" s="13">
        <v>6391</v>
      </c>
      <c r="D6" s="9">
        <v>351609</v>
      </c>
      <c r="E6" s="12" t="s">
        <v>5</v>
      </c>
      <c r="F6" s="9">
        <v>358000</v>
      </c>
      <c r="G6" s="20">
        <f t="shared" si="0"/>
        <v>1.7851955307262569E-2</v>
      </c>
      <c r="J6" s="7">
        <v>56</v>
      </c>
      <c r="K6" s="21">
        <f t="shared" si="1"/>
        <v>6.391</v>
      </c>
      <c r="L6" s="23">
        <f t="shared" si="2"/>
        <v>1.7851955307262568</v>
      </c>
    </row>
    <row r="7" spans="2:12" ht="17.25" customHeight="1" x14ac:dyDescent="0.2">
      <c r="B7" s="7">
        <v>57</v>
      </c>
      <c r="C7" s="13">
        <v>6150</v>
      </c>
      <c r="D7" s="9">
        <v>329589</v>
      </c>
      <c r="E7" s="12" t="s">
        <v>5</v>
      </c>
      <c r="F7" s="9">
        <v>335739</v>
      </c>
      <c r="G7" s="20">
        <f t="shared" si="0"/>
        <v>1.8317800434265903E-2</v>
      </c>
      <c r="J7" s="7">
        <v>57</v>
      </c>
      <c r="K7" s="21">
        <f t="shared" si="1"/>
        <v>6.15</v>
      </c>
      <c r="L7" s="23">
        <f t="shared" si="2"/>
        <v>1.8317800434265903</v>
      </c>
    </row>
    <row r="8" spans="2:12" ht="17.25" customHeight="1" x14ac:dyDescent="0.2">
      <c r="B8" s="7">
        <v>58</v>
      </c>
      <c r="C8" s="13">
        <v>6311</v>
      </c>
      <c r="D8" s="9">
        <v>336582</v>
      </c>
      <c r="E8" s="12" t="s">
        <v>5</v>
      </c>
      <c r="F8" s="9">
        <v>342893</v>
      </c>
      <c r="G8" s="20">
        <f t="shared" si="0"/>
        <v>1.8405158460511006E-2</v>
      </c>
      <c r="J8" s="7">
        <v>58</v>
      </c>
      <c r="K8" s="21">
        <f t="shared" si="1"/>
        <v>6.3109999999999999</v>
      </c>
      <c r="L8" s="23">
        <f t="shared" si="2"/>
        <v>1.8405158460511006</v>
      </c>
    </row>
    <row r="9" spans="2:12" ht="17.25" customHeight="1" x14ac:dyDescent="0.2">
      <c r="B9" s="7">
        <v>59</v>
      </c>
      <c r="C9" s="13">
        <v>6284</v>
      </c>
      <c r="D9" s="9">
        <v>261412</v>
      </c>
      <c r="E9" s="12" t="s">
        <v>5</v>
      </c>
      <c r="F9" s="9">
        <v>267696</v>
      </c>
      <c r="G9" s="20">
        <f t="shared" si="0"/>
        <v>2.3474388859004245E-2</v>
      </c>
      <c r="J9" s="7">
        <v>59</v>
      </c>
      <c r="K9" s="21">
        <f t="shared" si="1"/>
        <v>6.2839999999999998</v>
      </c>
      <c r="L9" s="23">
        <f t="shared" si="2"/>
        <v>2.3474388859004245</v>
      </c>
    </row>
    <row r="10" spans="2:12" ht="28.5" customHeight="1" x14ac:dyDescent="0.2">
      <c r="B10" s="7">
        <v>60</v>
      </c>
      <c r="C10" s="10">
        <v>5640</v>
      </c>
      <c r="D10" s="11">
        <v>323480</v>
      </c>
      <c r="E10" s="12" t="s">
        <v>5</v>
      </c>
      <c r="F10" s="11">
        <v>329120</v>
      </c>
      <c r="G10" s="20">
        <f t="shared" si="0"/>
        <v>1.7136606708799223E-2</v>
      </c>
      <c r="J10" s="22" t="s">
        <v>13</v>
      </c>
      <c r="K10" s="21">
        <f t="shared" si="1"/>
        <v>5.64</v>
      </c>
      <c r="L10" s="23">
        <f t="shared" si="2"/>
        <v>1.7136606708799222</v>
      </c>
    </row>
    <row r="11" spans="2:12" ht="17.25" customHeight="1" x14ac:dyDescent="0.2">
      <c r="B11" s="7">
        <v>61</v>
      </c>
      <c r="C11" s="10">
        <v>5160</v>
      </c>
      <c r="D11" s="9">
        <v>303727</v>
      </c>
      <c r="E11" s="12" t="s">
        <v>5</v>
      </c>
      <c r="F11" s="9">
        <v>308887</v>
      </c>
      <c r="G11" s="20">
        <f t="shared" si="0"/>
        <v>1.6705138124945368E-2</v>
      </c>
      <c r="J11" s="7">
        <v>61</v>
      </c>
      <c r="K11" s="21">
        <f t="shared" si="1"/>
        <v>5.16</v>
      </c>
      <c r="L11" s="23">
        <f t="shared" si="2"/>
        <v>1.6705138124945367</v>
      </c>
    </row>
    <row r="12" spans="2:12" ht="17.25" customHeight="1" x14ac:dyDescent="0.2">
      <c r="B12" s="7">
        <v>62</v>
      </c>
      <c r="C12" s="10">
        <v>4613</v>
      </c>
      <c r="D12" s="9">
        <v>276593</v>
      </c>
      <c r="E12" s="12" t="s">
        <v>5</v>
      </c>
      <c r="F12" s="9">
        <v>281206</v>
      </c>
      <c r="G12" s="20">
        <f t="shared" si="0"/>
        <v>1.6404344146284219E-2</v>
      </c>
      <c r="J12" s="7">
        <v>62</v>
      </c>
      <c r="K12" s="21">
        <f t="shared" si="1"/>
        <v>4.6130000000000004</v>
      </c>
      <c r="L12" s="23">
        <f t="shared" si="2"/>
        <v>1.6404344146284218</v>
      </c>
    </row>
    <row r="13" spans="2:12" ht="17.25" customHeight="1" x14ac:dyDescent="0.2">
      <c r="B13" s="7">
        <v>63</v>
      </c>
      <c r="C13" s="10">
        <v>4635</v>
      </c>
      <c r="D13" s="9">
        <v>351614</v>
      </c>
      <c r="E13" s="12" t="s">
        <v>5</v>
      </c>
      <c r="F13" s="9">
        <v>356249</v>
      </c>
      <c r="G13" s="20">
        <f t="shared" si="0"/>
        <v>1.3010562836667612E-2</v>
      </c>
      <c r="J13" s="7">
        <v>63</v>
      </c>
      <c r="K13" s="21">
        <f t="shared" si="1"/>
        <v>4.6349999999999998</v>
      </c>
      <c r="L13" s="23">
        <f t="shared" si="2"/>
        <v>1.3010562836667612</v>
      </c>
    </row>
    <row r="14" spans="2:12" ht="21" customHeight="1" x14ac:dyDescent="0.2">
      <c r="B14" s="7" t="s">
        <v>21</v>
      </c>
      <c r="C14" s="10">
        <v>5019</v>
      </c>
      <c r="D14" s="9">
        <v>328980</v>
      </c>
      <c r="E14" s="12" t="s">
        <v>5</v>
      </c>
      <c r="F14" s="9">
        <v>333999</v>
      </c>
      <c r="G14" s="20">
        <f t="shared" si="0"/>
        <v>1.5026991098775744E-2</v>
      </c>
      <c r="J14" s="7" t="s">
        <v>22</v>
      </c>
      <c r="K14" s="21">
        <f t="shared" si="1"/>
        <v>5.0190000000000001</v>
      </c>
      <c r="L14" s="23">
        <f t="shared" si="2"/>
        <v>1.5026991098775744</v>
      </c>
    </row>
    <row r="15" spans="2:12" ht="28.5" customHeight="1" x14ac:dyDescent="0.2">
      <c r="B15" s="7">
        <v>2</v>
      </c>
      <c r="C15" s="10">
        <v>4802</v>
      </c>
      <c r="D15" s="9">
        <v>311736</v>
      </c>
      <c r="E15" s="12" t="s">
        <v>5</v>
      </c>
      <c r="F15" s="9">
        <v>316538</v>
      </c>
      <c r="G15" s="20">
        <f t="shared" si="0"/>
        <v>1.5170374489002899E-2</v>
      </c>
      <c r="J15" s="22" t="s">
        <v>12</v>
      </c>
      <c r="K15" s="21">
        <f t="shared" si="1"/>
        <v>4.8019999999999996</v>
      </c>
      <c r="L15" s="23">
        <f t="shared" si="2"/>
        <v>1.51703744890029</v>
      </c>
    </row>
    <row r="16" spans="2:12" ht="17.25" customHeight="1" x14ac:dyDescent="0.2">
      <c r="B16" s="7">
        <v>3</v>
      </c>
      <c r="C16" s="10">
        <v>4982</v>
      </c>
      <c r="D16" s="9">
        <v>280999</v>
      </c>
      <c r="E16" s="12" t="s">
        <v>5</v>
      </c>
      <c r="F16" s="9">
        <v>285981</v>
      </c>
      <c r="G16" s="20">
        <f t="shared" si="0"/>
        <v>1.7420737741318477E-2</v>
      </c>
      <c r="J16" s="7">
        <v>3</v>
      </c>
      <c r="K16" s="21">
        <f t="shared" si="1"/>
        <v>4.9820000000000002</v>
      </c>
      <c r="L16" s="23">
        <f t="shared" si="2"/>
        <v>1.7420737741318477</v>
      </c>
    </row>
    <row r="17" spans="2:12" ht="17.25" customHeight="1" x14ac:dyDescent="0.2">
      <c r="B17" s="7">
        <v>4</v>
      </c>
      <c r="C17" s="10">
        <v>4786</v>
      </c>
      <c r="D17" s="9">
        <v>235921</v>
      </c>
      <c r="E17" s="12" t="s">
        <v>5</v>
      </c>
      <c r="F17" s="9">
        <v>240707</v>
      </c>
      <c r="G17" s="20">
        <f t="shared" si="0"/>
        <v>1.9883094384459114E-2</v>
      </c>
      <c r="J17" s="7">
        <v>4</v>
      </c>
      <c r="K17" s="21">
        <f t="shared" si="1"/>
        <v>4.7859999999999996</v>
      </c>
      <c r="L17" s="23">
        <f t="shared" si="2"/>
        <v>1.9883094384459115</v>
      </c>
    </row>
    <row r="18" spans="2:12" ht="17.25" customHeight="1" x14ac:dyDescent="0.2">
      <c r="B18" s="7">
        <v>5</v>
      </c>
      <c r="C18" s="10">
        <v>3965</v>
      </c>
      <c r="D18" s="9">
        <v>170964</v>
      </c>
      <c r="E18" s="12" t="s">
        <v>5</v>
      </c>
      <c r="F18" s="9">
        <v>174929</v>
      </c>
      <c r="G18" s="20">
        <f t="shared" si="0"/>
        <v>2.2666338914645371E-2</v>
      </c>
      <c r="J18" s="7" t="s">
        <v>6</v>
      </c>
      <c r="K18" s="21">
        <f t="shared" si="1"/>
        <v>3.9649999999999999</v>
      </c>
      <c r="L18" s="23">
        <f t="shared" si="2"/>
        <v>2.266633891464537</v>
      </c>
    </row>
    <row r="19" spans="2:12" ht="17.25" customHeight="1" x14ac:dyDescent="0.2">
      <c r="B19" s="7">
        <v>6</v>
      </c>
      <c r="C19" s="10">
        <v>3860</v>
      </c>
      <c r="D19" s="28">
        <v>205321</v>
      </c>
      <c r="E19" s="30" t="s">
        <v>5</v>
      </c>
      <c r="F19" s="28">
        <v>209181</v>
      </c>
      <c r="G19" s="25">
        <f t="shared" si="0"/>
        <v>1.8452918764132499E-2</v>
      </c>
      <c r="H19" s="24"/>
      <c r="I19" s="24"/>
      <c r="J19" s="31">
        <v>6</v>
      </c>
      <c r="K19" s="29">
        <f t="shared" si="1"/>
        <v>3.86</v>
      </c>
      <c r="L19" s="32">
        <f t="shared" si="2"/>
        <v>1.84529187641325</v>
      </c>
    </row>
    <row r="20" spans="2:12" ht="28.5" customHeight="1" x14ac:dyDescent="0.2">
      <c r="B20" s="7">
        <v>7</v>
      </c>
      <c r="C20" s="10">
        <v>3427</v>
      </c>
      <c r="D20" s="9">
        <v>167915</v>
      </c>
      <c r="E20" s="12" t="s">
        <v>5</v>
      </c>
      <c r="F20" s="9">
        <v>171342</v>
      </c>
      <c r="G20" s="20">
        <f t="shared" si="0"/>
        <v>2.0000933804904811E-2</v>
      </c>
      <c r="J20" s="22" t="s">
        <v>11</v>
      </c>
      <c r="K20" s="21">
        <f t="shared" si="1"/>
        <v>3.427</v>
      </c>
      <c r="L20" s="23">
        <f t="shared" si="2"/>
        <v>2.000093380490481</v>
      </c>
    </row>
    <row r="21" spans="2:12" ht="17.25" customHeight="1" x14ac:dyDescent="0.2">
      <c r="B21" s="7">
        <v>8</v>
      </c>
      <c r="C21" s="10">
        <v>3190</v>
      </c>
      <c r="D21" s="9">
        <v>206715</v>
      </c>
      <c r="E21" s="12" t="s">
        <v>5</v>
      </c>
      <c r="F21" s="9">
        <v>209905</v>
      </c>
      <c r="G21" s="20">
        <f t="shared" si="0"/>
        <v>1.5197351182677878E-2</v>
      </c>
      <c r="J21" s="7">
        <v>8</v>
      </c>
      <c r="K21" s="21">
        <f t="shared" si="1"/>
        <v>3.19</v>
      </c>
      <c r="L21" s="23">
        <f t="shared" si="2"/>
        <v>1.5197351182677878</v>
      </c>
    </row>
    <row r="22" spans="2:12" ht="17.25" customHeight="1" x14ac:dyDescent="0.2">
      <c r="B22" s="7">
        <v>9</v>
      </c>
      <c r="C22" s="13">
        <v>2561</v>
      </c>
      <c r="D22" s="9">
        <v>191788</v>
      </c>
      <c r="E22" s="12" t="s">
        <v>5</v>
      </c>
      <c r="F22" s="9">
        <v>194349</v>
      </c>
      <c r="G22" s="20">
        <f t="shared" si="0"/>
        <v>1.3177325327117712E-2</v>
      </c>
      <c r="J22" s="7">
        <v>9</v>
      </c>
      <c r="K22" s="21">
        <f t="shared" si="1"/>
        <v>2.5609999999999999</v>
      </c>
      <c r="L22" s="23">
        <f t="shared" si="2"/>
        <v>1.317732532711771</v>
      </c>
    </row>
    <row r="23" spans="2:12" ht="17.25" customHeight="1" x14ac:dyDescent="0.2">
      <c r="B23" s="7">
        <v>10</v>
      </c>
      <c r="C23" s="10">
        <v>2371</v>
      </c>
      <c r="D23" s="9">
        <v>167295</v>
      </c>
      <c r="E23" s="12" t="s">
        <v>5</v>
      </c>
      <c r="F23" s="9">
        <v>169666</v>
      </c>
      <c r="G23" s="20">
        <f t="shared" si="0"/>
        <v>1.3974514634635107E-2</v>
      </c>
      <c r="J23" s="7">
        <v>10</v>
      </c>
      <c r="K23" s="21">
        <f t="shared" si="1"/>
        <v>2.371</v>
      </c>
      <c r="L23" s="23">
        <f t="shared" si="2"/>
        <v>1.3974514634635107</v>
      </c>
    </row>
    <row r="24" spans="2:12" ht="17.25" customHeight="1" x14ac:dyDescent="0.2">
      <c r="B24" s="7">
        <v>11</v>
      </c>
      <c r="C24" s="10">
        <v>2085</v>
      </c>
      <c r="D24" s="9">
        <v>134880</v>
      </c>
      <c r="E24" s="12" t="s">
        <v>5</v>
      </c>
      <c r="F24" s="9">
        <v>136965</v>
      </c>
      <c r="G24" s="20">
        <f t="shared" si="0"/>
        <v>1.5222867155842734E-2</v>
      </c>
      <c r="J24" s="7">
        <v>11</v>
      </c>
      <c r="K24" s="21">
        <f t="shared" si="1"/>
        <v>2.085</v>
      </c>
      <c r="L24" s="23">
        <f t="shared" si="2"/>
        <v>1.5222867155842734</v>
      </c>
    </row>
    <row r="25" spans="2:12" ht="28.5" customHeight="1" x14ac:dyDescent="0.2">
      <c r="B25" s="7">
        <v>12</v>
      </c>
      <c r="C25" s="13">
        <v>1808</v>
      </c>
      <c r="D25" s="9">
        <v>115000</v>
      </c>
      <c r="E25" s="12" t="s">
        <v>5</v>
      </c>
      <c r="F25" s="9">
        <v>116808</v>
      </c>
      <c r="G25" s="20">
        <f t="shared" si="0"/>
        <v>1.5478391890966373E-2</v>
      </c>
      <c r="J25" s="22" t="s">
        <v>15</v>
      </c>
      <c r="K25" s="21">
        <f t="shared" si="1"/>
        <v>1.8080000000000001</v>
      </c>
      <c r="L25" s="23">
        <f t="shared" si="2"/>
        <v>1.5478391890966372</v>
      </c>
    </row>
    <row r="26" spans="2:12" ht="17.25" customHeight="1" x14ac:dyDescent="0.2">
      <c r="B26" s="7">
        <v>13</v>
      </c>
      <c r="C26" s="10">
        <v>1729</v>
      </c>
      <c r="D26" s="9">
        <v>117247</v>
      </c>
      <c r="E26" s="12" t="s">
        <v>5</v>
      </c>
      <c r="F26" s="9">
        <v>118976</v>
      </c>
      <c r="G26" s="20">
        <f t="shared" si="0"/>
        <v>1.4532342657342658E-2</v>
      </c>
      <c r="J26" s="7">
        <v>13</v>
      </c>
      <c r="K26" s="21">
        <f t="shared" si="1"/>
        <v>1.7290000000000001</v>
      </c>
      <c r="L26" s="23">
        <f t="shared" si="2"/>
        <v>1.4532342657342658</v>
      </c>
    </row>
    <row r="27" spans="2:12" ht="17.25" customHeight="1" x14ac:dyDescent="0.2">
      <c r="B27" s="7">
        <v>14</v>
      </c>
      <c r="C27" s="10">
        <v>1553</v>
      </c>
      <c r="D27" s="9">
        <v>94494</v>
      </c>
      <c r="E27" s="12" t="s">
        <v>5</v>
      </c>
      <c r="F27" s="9">
        <v>96047</v>
      </c>
      <c r="G27" s="20">
        <f t="shared" si="0"/>
        <v>1.6169167178568825E-2</v>
      </c>
      <c r="J27" s="7">
        <v>14</v>
      </c>
      <c r="K27" s="21">
        <f t="shared" si="1"/>
        <v>1.5529999999999999</v>
      </c>
      <c r="L27" s="23">
        <f t="shared" si="2"/>
        <v>1.6169167178568824</v>
      </c>
    </row>
    <row r="28" spans="2:12" ht="17.25" customHeight="1" x14ac:dyDescent="0.2">
      <c r="B28" s="7">
        <v>15</v>
      </c>
      <c r="C28" s="13">
        <v>1388</v>
      </c>
      <c r="D28" s="9">
        <v>84672</v>
      </c>
      <c r="E28" s="12" t="s">
        <v>5</v>
      </c>
      <c r="F28" s="9">
        <v>86060</v>
      </c>
      <c r="G28" s="20">
        <f t="shared" si="0"/>
        <v>1.6128282593539392E-2</v>
      </c>
      <c r="J28" s="7">
        <v>15</v>
      </c>
      <c r="K28" s="21">
        <f t="shared" si="1"/>
        <v>1.3879999999999999</v>
      </c>
      <c r="L28" s="23">
        <f t="shared" si="2"/>
        <v>1.6128282593539391</v>
      </c>
    </row>
    <row r="29" spans="2:12" ht="17.25" customHeight="1" x14ac:dyDescent="0.2">
      <c r="B29" s="7">
        <v>16</v>
      </c>
      <c r="C29" s="13">
        <v>1402</v>
      </c>
      <c r="D29" s="9">
        <v>106414</v>
      </c>
      <c r="E29" s="12" t="s">
        <v>5</v>
      </c>
      <c r="F29" s="9">
        <v>107816</v>
      </c>
      <c r="G29" s="20">
        <f t="shared" si="0"/>
        <v>1.3003635823996438E-2</v>
      </c>
      <c r="J29" s="7">
        <v>16</v>
      </c>
      <c r="K29" s="21">
        <f t="shared" si="1"/>
        <v>1.4019999999999999</v>
      </c>
      <c r="L29" s="23">
        <f t="shared" si="2"/>
        <v>1.3003635823996438</v>
      </c>
    </row>
    <row r="30" spans="2:12" ht="28.5" customHeight="1" x14ac:dyDescent="0.2">
      <c r="B30" s="7">
        <v>17</v>
      </c>
      <c r="C30" s="13">
        <v>1340</v>
      </c>
      <c r="D30" s="9">
        <v>73030</v>
      </c>
      <c r="E30" s="12" t="s">
        <v>5</v>
      </c>
      <c r="F30" s="9">
        <v>74370</v>
      </c>
      <c r="G30" s="20">
        <f t="shared" si="0"/>
        <v>1.8018018018018018E-2</v>
      </c>
      <c r="J30" s="22" t="s">
        <v>10</v>
      </c>
      <c r="K30" s="21">
        <f t="shared" si="1"/>
        <v>1.34</v>
      </c>
      <c r="L30" s="23">
        <f t="shared" si="2"/>
        <v>1.8018018018018018</v>
      </c>
    </row>
    <row r="31" spans="2:12" ht="17.25" customHeight="1" x14ac:dyDescent="0.2">
      <c r="B31" s="7">
        <v>18</v>
      </c>
      <c r="C31" s="8">
        <v>1326</v>
      </c>
      <c r="D31" s="9">
        <v>97542</v>
      </c>
      <c r="E31" s="12" t="s">
        <v>5</v>
      </c>
      <c r="F31" s="9">
        <v>98868</v>
      </c>
      <c r="G31" s="20">
        <f t="shared" si="0"/>
        <v>1.3411821823036777E-2</v>
      </c>
      <c r="J31" s="7">
        <v>18</v>
      </c>
      <c r="K31" s="21">
        <f t="shared" si="1"/>
        <v>1.3260000000000001</v>
      </c>
      <c r="L31" s="23">
        <f t="shared" si="2"/>
        <v>1.3411821823036776</v>
      </c>
    </row>
    <row r="32" spans="2:12" ht="17.25" customHeight="1" x14ac:dyDescent="0.2">
      <c r="B32" s="7">
        <v>19</v>
      </c>
      <c r="C32" s="8">
        <v>1378</v>
      </c>
      <c r="D32" s="9">
        <v>81423</v>
      </c>
      <c r="E32" s="12" t="s">
        <v>5</v>
      </c>
      <c r="F32" s="9">
        <v>82801</v>
      </c>
      <c r="G32" s="20">
        <f t="shared" si="0"/>
        <v>1.6642311083199478E-2</v>
      </c>
      <c r="J32" s="7">
        <v>19</v>
      </c>
      <c r="K32" s="21">
        <f t="shared" si="1"/>
        <v>1.3779999999999999</v>
      </c>
      <c r="L32" s="23">
        <f t="shared" si="2"/>
        <v>1.6642311083199479</v>
      </c>
    </row>
    <row r="33" spans="2:12" ht="17.25" customHeight="1" x14ac:dyDescent="0.2">
      <c r="B33" s="7">
        <v>20</v>
      </c>
      <c r="C33" s="8">
        <v>1586</v>
      </c>
      <c r="D33" s="9">
        <v>70476</v>
      </c>
      <c r="E33" s="12" t="s">
        <v>5</v>
      </c>
      <c r="F33" s="9">
        <v>72062</v>
      </c>
      <c r="G33" s="20">
        <f t="shared" si="0"/>
        <v>2.2008825733396242E-2</v>
      </c>
      <c r="J33" s="7">
        <v>20</v>
      </c>
      <c r="K33" s="21">
        <f t="shared" si="1"/>
        <v>1.5860000000000001</v>
      </c>
      <c r="L33" s="23">
        <f t="shared" si="2"/>
        <v>2.2008825733396242</v>
      </c>
    </row>
    <row r="34" spans="2:12" ht="17.25" customHeight="1" x14ac:dyDescent="0.2">
      <c r="B34" s="7">
        <v>21</v>
      </c>
      <c r="C34" s="8">
        <v>1924</v>
      </c>
      <c r="D34" s="9">
        <v>41050</v>
      </c>
      <c r="E34" s="12" t="s">
        <v>5</v>
      </c>
      <c r="F34" s="9">
        <v>42974</v>
      </c>
      <c r="G34" s="20">
        <f t="shared" si="0"/>
        <v>4.4771257039139943E-2</v>
      </c>
      <c r="J34" s="7">
        <v>21</v>
      </c>
      <c r="K34" s="21">
        <f t="shared" si="1"/>
        <v>1.9239999999999999</v>
      </c>
      <c r="L34" s="23">
        <f t="shared" si="2"/>
        <v>4.4771257039139947</v>
      </c>
    </row>
    <row r="35" spans="2:12" ht="28.5" customHeight="1" x14ac:dyDescent="0.2">
      <c r="B35" s="7">
        <v>22</v>
      </c>
      <c r="C35" s="14">
        <v>1580</v>
      </c>
      <c r="D35" s="15">
        <v>54091</v>
      </c>
      <c r="E35" s="15" t="s">
        <v>5</v>
      </c>
      <c r="F35" s="16">
        <v>55671</v>
      </c>
      <c r="G35" s="20">
        <f t="shared" si="0"/>
        <v>2.8381024231646637E-2</v>
      </c>
      <c r="J35" s="22" t="s">
        <v>9</v>
      </c>
      <c r="K35" s="21">
        <f t="shared" si="1"/>
        <v>1.58</v>
      </c>
      <c r="L35" s="23">
        <f t="shared" si="2"/>
        <v>2.8381024231646639</v>
      </c>
    </row>
    <row r="36" spans="2:12" ht="17.25" customHeight="1" x14ac:dyDescent="0.2">
      <c r="B36" s="7">
        <v>23</v>
      </c>
      <c r="C36" s="14">
        <v>1345</v>
      </c>
      <c r="D36" s="15">
        <v>58072</v>
      </c>
      <c r="E36" s="15" t="s">
        <v>5</v>
      </c>
      <c r="F36" s="16">
        <v>59417</v>
      </c>
      <c r="G36" s="20">
        <f t="shared" si="0"/>
        <v>2.2636619149401686E-2</v>
      </c>
      <c r="J36" s="7">
        <v>23</v>
      </c>
      <c r="K36" s="21">
        <f t="shared" si="1"/>
        <v>1.345</v>
      </c>
      <c r="L36" s="23">
        <f t="shared" si="2"/>
        <v>2.2636619149401684</v>
      </c>
    </row>
    <row r="37" spans="2:12" ht="17.25" customHeight="1" x14ac:dyDescent="0.2">
      <c r="B37" s="7">
        <v>24</v>
      </c>
      <c r="C37" s="14">
        <v>1438</v>
      </c>
      <c r="D37" s="15">
        <v>51584</v>
      </c>
      <c r="E37" s="15" t="s">
        <v>5</v>
      </c>
      <c r="F37" s="16">
        <v>53022</v>
      </c>
      <c r="G37" s="20">
        <f t="shared" si="0"/>
        <v>2.7120817773754292E-2</v>
      </c>
      <c r="J37" s="7">
        <v>24</v>
      </c>
      <c r="K37" s="21">
        <f t="shared" si="1"/>
        <v>1.4379999999999999</v>
      </c>
      <c r="L37" s="23">
        <f t="shared" si="2"/>
        <v>2.7120817773754293</v>
      </c>
    </row>
    <row r="38" spans="2:12" ht="17.25" customHeight="1" x14ac:dyDescent="0.2">
      <c r="B38" s="7">
        <v>25</v>
      </c>
      <c r="C38" s="14">
        <v>1045</v>
      </c>
      <c r="D38" s="15">
        <v>39497</v>
      </c>
      <c r="E38" s="15" t="s">
        <v>5</v>
      </c>
      <c r="F38" s="9">
        <v>40542</v>
      </c>
      <c r="G38" s="20">
        <f t="shared" si="0"/>
        <v>2.5775738740072024E-2</v>
      </c>
      <c r="J38" s="7">
        <v>25</v>
      </c>
      <c r="K38" s="21">
        <f t="shared" si="1"/>
        <v>1.0449999999999999</v>
      </c>
      <c r="L38" s="23">
        <f t="shared" si="2"/>
        <v>2.5775738740072023</v>
      </c>
    </row>
    <row r="39" spans="2:12" ht="17.25" customHeight="1" x14ac:dyDescent="0.2">
      <c r="B39" s="7">
        <v>26</v>
      </c>
      <c r="C39" s="14">
        <v>1003</v>
      </c>
      <c r="D39" s="15">
        <v>42245</v>
      </c>
      <c r="E39" s="15" t="s">
        <v>5</v>
      </c>
      <c r="F39" s="9">
        <v>43248</v>
      </c>
      <c r="G39" s="20">
        <f t="shared" si="0"/>
        <v>2.3191823899371068E-2</v>
      </c>
      <c r="J39" s="7">
        <v>26</v>
      </c>
      <c r="K39" s="21">
        <f t="shared" si="1"/>
        <v>1.0029999999999999</v>
      </c>
      <c r="L39" s="23">
        <f t="shared" si="2"/>
        <v>2.3191823899371067</v>
      </c>
    </row>
    <row r="40" spans="2:12" ht="28.5" customHeight="1" x14ac:dyDescent="0.2">
      <c r="B40" s="7">
        <v>27</v>
      </c>
      <c r="C40" s="14">
        <v>1182</v>
      </c>
      <c r="D40" s="15">
        <v>44014</v>
      </c>
      <c r="E40" s="15" t="s">
        <v>5</v>
      </c>
      <c r="F40" s="9">
        <v>45196</v>
      </c>
      <c r="G40" s="20">
        <f t="shared" si="0"/>
        <v>2.6152756881139924E-2</v>
      </c>
      <c r="J40" s="22" t="s">
        <v>8</v>
      </c>
      <c r="K40" s="21">
        <f t="shared" si="1"/>
        <v>1.1819999999999999</v>
      </c>
      <c r="L40" s="23">
        <f t="shared" si="2"/>
        <v>2.6152756881139925</v>
      </c>
    </row>
    <row r="41" spans="2:12" ht="17.25" customHeight="1" x14ac:dyDescent="0.2">
      <c r="B41" s="7">
        <v>28</v>
      </c>
      <c r="C41" s="26">
        <v>1294</v>
      </c>
      <c r="D41" s="27">
        <v>43324</v>
      </c>
      <c r="E41" s="27" t="s">
        <v>5</v>
      </c>
      <c r="F41" s="28">
        <v>44618</v>
      </c>
      <c r="G41" s="25">
        <f>C41/F41</f>
        <v>2.9001748173382941E-2</v>
      </c>
      <c r="J41" s="7">
        <v>28</v>
      </c>
      <c r="K41" s="21">
        <f t="shared" si="1"/>
        <v>1.294</v>
      </c>
      <c r="L41" s="23">
        <f t="shared" si="2"/>
        <v>2.9001748173382942</v>
      </c>
    </row>
    <row r="42" spans="2:12" ht="17.25" customHeight="1" x14ac:dyDescent="0.2">
      <c r="B42" s="7">
        <v>29</v>
      </c>
      <c r="C42" s="14">
        <v>1434</v>
      </c>
      <c r="D42" s="15">
        <v>40925</v>
      </c>
      <c r="E42" s="15" t="s">
        <v>5</v>
      </c>
      <c r="F42" s="9">
        <v>42359</v>
      </c>
      <c r="G42" s="20">
        <f t="shared" ref="G42:G44" si="3">C42/F42</f>
        <v>3.3853490403456171E-2</v>
      </c>
      <c r="J42" s="7">
        <v>29</v>
      </c>
      <c r="K42" s="21">
        <f t="shared" si="1"/>
        <v>1.4339999999999999</v>
      </c>
      <c r="L42" s="23">
        <f t="shared" si="2"/>
        <v>3.3853490403456172</v>
      </c>
    </row>
    <row r="43" spans="2:12" ht="17.25" customHeight="1" x14ac:dyDescent="0.2">
      <c r="B43" s="7">
        <v>30</v>
      </c>
      <c r="C43" s="14">
        <v>1845</v>
      </c>
      <c r="D43" s="15">
        <v>35879</v>
      </c>
      <c r="E43" s="15" t="s">
        <v>5</v>
      </c>
      <c r="F43" s="9">
        <v>37724</v>
      </c>
      <c r="G43" s="20">
        <f t="shared" si="3"/>
        <v>4.8907857067119073E-2</v>
      </c>
      <c r="J43" s="7">
        <v>30</v>
      </c>
      <c r="K43" s="21">
        <f t="shared" si="1"/>
        <v>1.845</v>
      </c>
      <c r="L43" s="23">
        <f t="shared" si="2"/>
        <v>4.8907857067119069</v>
      </c>
    </row>
    <row r="44" spans="2:12" ht="17.25" customHeight="1" x14ac:dyDescent="0.2">
      <c r="B44" s="7" t="s">
        <v>20</v>
      </c>
      <c r="C44" s="14">
        <v>1997</v>
      </c>
      <c r="D44" s="15">
        <v>36254</v>
      </c>
      <c r="E44" s="15" t="s">
        <v>5</v>
      </c>
      <c r="F44" s="9">
        <v>38251</v>
      </c>
      <c r="G44" s="20">
        <f t="shared" si="3"/>
        <v>5.2207785417374711E-2</v>
      </c>
      <c r="J44" s="7" t="s">
        <v>20</v>
      </c>
      <c r="K44" s="21">
        <f t="shared" si="1"/>
        <v>1.9970000000000001</v>
      </c>
      <c r="L44" s="23">
        <f t="shared" si="2"/>
        <v>5.220778541737471</v>
      </c>
    </row>
    <row r="45" spans="2:12" ht="17.25" customHeight="1" x14ac:dyDescent="0.2">
      <c r="B45" s="35" t="s">
        <v>18</v>
      </c>
      <c r="C45" s="36"/>
      <c r="D45" s="36"/>
      <c r="E45" s="36"/>
      <c r="F45" s="36"/>
    </row>
    <row r="46" spans="2:12" ht="17.25" customHeight="1" x14ac:dyDescent="0.2"/>
    <row r="47" spans="2:12" ht="17.25" customHeight="1" x14ac:dyDescent="0.2"/>
  </sheetData>
  <mergeCells count="2">
    <mergeCell ref="B2:F2"/>
    <mergeCell ref="B45:F45"/>
  </mergeCells>
  <phoneticPr fontId="1"/>
  <printOptions horizontalCentered="1"/>
  <pageMargins left="0.23622047244094491" right="0.23622047244094491" top="0.74803149606299213" bottom="0.15748031496062992" header="0.31496062992125984" footer="0.11811023622047245"/>
  <pageSetup paperSize="9" fitToHeight="2" orientation="portrait" r:id="rId1"/>
  <headerFooter scaleWithDoc="0" alignWithMargins="0">
    <oddHeader>&amp;R&amp;18（資料○）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資料Ⅱ-31</vt:lpstr>
      <vt:lpstr>'資料Ⅱ-31'!Print_Area</vt:lpstr>
      <vt:lpstr>'資料Ⅱ-31'!Print_Titles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　恭平</dc:creator>
  <cp:lastModifiedBy>年次報告班</cp:lastModifiedBy>
  <cp:lastPrinted>2018-11-09T01:38:03Z</cp:lastPrinted>
  <dcterms:created xsi:type="dcterms:W3CDTF">2016-08-31T07:11:44Z</dcterms:created>
  <dcterms:modified xsi:type="dcterms:W3CDTF">2021-06-21T08:54:56Z</dcterms:modified>
</cp:coreProperties>
</file>