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Ⅱ章（林業と山村（中山間地域））\"/>
    </mc:Choice>
  </mc:AlternateContent>
  <xr:revisionPtr revIDLastSave="0" documentId="13_ncr:1_{5E0201CF-36DD-4118-A0AC-BA888525B2D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資料Ⅱ-９" sheetId="3" r:id="rId1"/>
  </sheet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'資料Ⅱ-９'!$A$1:$K$46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" l="1"/>
  <c r="D11" i="3"/>
  <c r="D10" i="3"/>
  <c r="D9" i="3"/>
  <c r="D8" i="3"/>
  <c r="D7" i="3"/>
  <c r="D6" i="3"/>
  <c r="E18" i="3" l="1"/>
  <c r="C18" i="3"/>
  <c r="B18" i="3"/>
  <c r="E17" i="3"/>
  <c r="C17" i="3"/>
  <c r="B17" i="3"/>
  <c r="E16" i="3"/>
  <c r="C16" i="3"/>
  <c r="B16" i="3"/>
  <c r="E15" i="3"/>
  <c r="C15" i="3"/>
  <c r="B15" i="3"/>
  <c r="D15" i="3"/>
  <c r="D16" i="3"/>
  <c r="D17" i="3"/>
  <c r="D5" i="3"/>
  <c r="D18" i="3" s="1"/>
</calcChain>
</file>

<file path=xl/sharedStrings.xml><?xml version="1.0" encoding="utf-8"?>
<sst xmlns="http://schemas.openxmlformats.org/spreadsheetml/2006/main" count="27" uniqueCount="19">
  <si>
    <t>森林組合</t>
    <rPh sb="0" eb="2">
      <t>シンリン</t>
    </rPh>
    <rPh sb="2" eb="4">
      <t>クミアイ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</si>
  <si>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</si>
  <si>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</si>
  <si>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植林</t>
    <rPh sb="0" eb="2">
      <t>ショクリン</t>
    </rPh>
    <phoneticPr fontId="3"/>
  </si>
  <si>
    <t>間伐</t>
    <rPh sb="0" eb="2">
      <t>カンバツ</t>
    </rPh>
    <phoneticPr fontId="3"/>
  </si>
  <si>
    <t>主伐</t>
    <rPh sb="0" eb="1">
      <t>シュ</t>
    </rPh>
    <rPh sb="1" eb="2">
      <t>バツ</t>
    </rPh>
    <phoneticPr fontId="3"/>
  </si>
  <si>
    <t>切捨間伐</t>
    <rPh sb="0" eb="1">
      <t>キ</t>
    </rPh>
    <rPh sb="1" eb="2">
      <t>ス</t>
    </rPh>
    <rPh sb="2" eb="4">
      <t>カンバツ</t>
    </rPh>
    <phoneticPr fontId="3"/>
  </si>
  <si>
    <t>利用間伐</t>
    <rPh sb="0" eb="2">
      <t>リヨウ</t>
    </rPh>
    <rPh sb="2" eb="4">
      <t>カンバツ</t>
    </rPh>
    <phoneticPr fontId="3"/>
  </si>
  <si>
    <t>主伐（請負）</t>
    <rPh sb="0" eb="1">
      <t>シュ</t>
    </rPh>
    <rPh sb="1" eb="2">
      <t>バツ</t>
    </rPh>
    <rPh sb="3" eb="5">
      <t>ウケオイ</t>
    </rPh>
    <phoneticPr fontId="3"/>
  </si>
  <si>
    <t>主伐（立木買い）</t>
    <rPh sb="0" eb="1">
      <t>シュ</t>
    </rPh>
    <rPh sb="1" eb="2">
      <t>バツ</t>
    </rPh>
    <rPh sb="3" eb="4">
      <t>タ</t>
    </rPh>
    <rPh sb="4" eb="5">
      <t>キ</t>
    </rPh>
    <rPh sb="5" eb="6">
      <t>カ</t>
    </rPh>
    <phoneticPr fontId="3"/>
  </si>
  <si>
    <t>民間事業体</t>
    <rPh sb="0" eb="2">
      <t>ミンカン</t>
    </rPh>
    <rPh sb="2" eb="5">
      <t>ジギョウタイ</t>
    </rPh>
    <phoneticPr fontId="3"/>
  </si>
  <si>
    <t>（単位：ha）</t>
    <rPh sb="1" eb="3">
      <t>タンイ</t>
    </rPh>
    <phoneticPr fontId="3"/>
  </si>
  <si>
    <t>○林業作業の受託面積</t>
    <phoneticPr fontId="3"/>
  </si>
  <si>
    <t>下刈りなど</t>
    <rPh sb="0" eb="2">
      <t>シタガ</t>
    </rPh>
    <phoneticPr fontId="3"/>
  </si>
  <si>
    <t>下刈り等</t>
    <rPh sb="0" eb="2">
      <t>シタガ</t>
    </rPh>
    <rPh sb="3" eb="4">
      <t>トウ</t>
    </rPh>
    <phoneticPr fontId="3"/>
  </si>
  <si>
    <t>平成27(2015)年</t>
    <rPh sb="0" eb="2">
      <t>ヘイセイ</t>
    </rPh>
    <rPh sb="10" eb="11">
      <t>ネン</t>
    </rPh>
    <phoneticPr fontId="3"/>
  </si>
  <si>
    <t>資料：農林水産省「2015年農林業センサス」</t>
    <phoneticPr fontId="3"/>
  </si>
  <si>
    <t xml:space="preserve">   ２：計の不一致は四捨五入による。</t>
    <phoneticPr fontId="3"/>
  </si>
  <si>
    <t>注１：「民間事業体」は、株式会社、合名・合資会社、合同会社及び相互会社。「その他」は、地方公共団体、財産区、個人経営体等。</t>
    <rPh sb="29" eb="30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</si>
</sst>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Border="1">
      <alignment vertical="center"/>
    </xf>
    <xf numFmtId="38" fontId="5" fillId="0" borderId="0" xfId="1" applyFont="1" applyFill="1" applyBorder="1">
      <alignment vertical="center"/>
    </xf>
    <xf numFmtId="0" fontId="7" fillId="0" borderId="0" xfId="3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2" borderId="1" xfId="0" applyFont="1" applyFill="1" applyBorder="1">
      <alignment vertical="center"/>
    </xf>
    <xf numFmtId="38" fontId="0" fillId="0" borderId="2" xfId="1" applyFont="1" applyBorder="1">
      <alignment vertical="center"/>
    </xf>
    <xf numFmtId="38" fontId="0" fillId="0" borderId="2" xfId="1" applyNumberFormat="1" applyFont="1" applyBorder="1">
      <alignment vertical="center"/>
    </xf>
    <xf numFmtId="0" fontId="0" fillId="0" borderId="3" xfId="0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38" fontId="0" fillId="0" borderId="1" xfId="1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/>
    </xf>
    <xf numFmtId="0" fontId="0" fillId="0" borderId="4" xfId="0" applyFont="1" applyBorder="1">
      <alignment vertical="center"/>
    </xf>
    <xf numFmtId="0" fontId="0" fillId="2" borderId="4" xfId="0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0" xfId="1" applyFont="1">
      <alignment vertical="center"/>
    </xf>
    <xf numFmtId="38" fontId="8" fillId="0" borderId="0" xfId="1" applyFo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>
      <alignment vertical="center"/>
    </xf>
    <xf numFmtId="0" fontId="0" fillId="3" borderId="1" xfId="0" applyFont="1" applyFill="1" applyBorder="1">
      <alignment vertical="center"/>
    </xf>
    <xf numFmtId="0" fontId="0" fillId="3" borderId="4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0" borderId="2" xfId="0" applyFont="1" applyBorder="1">
      <alignment vertical="center"/>
    </xf>
  </cellXfs>
  <cellStyles count="5">
    <cellStyle name="桁区切り" xfId="1" builtinId="6"/>
    <cellStyle name="標準" xfId="0" builtinId="0"/>
    <cellStyle name="標準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9" defaultPivotStyle="PivotStyleLight16"/>
  <colors>
    <mruColors>
      <color rgb="FFFFCC00"/>
      <color rgb="FF33CC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56939429532634"/>
          <c:y val="0.11983233439103694"/>
          <c:w val="0.79057337540027461"/>
          <c:h val="0.755394905661606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'資料Ⅱ-９'!$B$14</c:f>
              <c:strCache>
                <c:ptCount val="1"/>
                <c:pt idx="0">
                  <c:v>民間事業体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dLbl>
              <c:idx val="3"/>
              <c:layout>
                <c:manualLayout>
                  <c:x val="6.8742326657118269E-2"/>
                  <c:y val="-1.1225550345782003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A8-4176-BA49-621D442F59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'資料Ⅱ-９'!$A$15:$A$18</c:f>
              <c:strCache>
                <c:ptCount val="4"/>
                <c:pt idx="0">
                  <c:v>主伐</c:v>
                </c:pt>
                <c:pt idx="1">
                  <c:v>間伐</c:v>
                </c:pt>
                <c:pt idx="2">
                  <c:v>下刈り等</c:v>
                </c:pt>
                <c:pt idx="3">
                  <c:v>植林</c:v>
                </c:pt>
              </c:strCache>
            </c:strRef>
          </c:cat>
          <c:val>
            <c:numRef>
              <c:f>'資料Ⅱ-９'!$B$15:$B$18</c:f>
              <c:numCache>
                <c:formatCode>#,##0_);[Red]\(#,##0\)</c:formatCode>
                <c:ptCount val="4"/>
                <c:pt idx="0">
                  <c:v>24124.18</c:v>
                </c:pt>
                <c:pt idx="1">
                  <c:v>69656.81</c:v>
                </c:pt>
                <c:pt idx="2">
                  <c:v>48875.62</c:v>
                </c:pt>
                <c:pt idx="3">
                  <c:v>7563.54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8-4176-BA49-621D442F599F}"/>
            </c:ext>
          </c:extLst>
        </c:ser>
        <c:ser>
          <c:idx val="1"/>
          <c:order val="1"/>
          <c:tx>
            <c:strRef>
              <c:f>'資料Ⅱ-９'!$C$14</c:f>
              <c:strCache>
                <c:ptCount val="1"/>
                <c:pt idx="0">
                  <c:v>森林組合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A8-4176-BA49-621D442F59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'資料Ⅱ-９'!$A$15:$A$18</c:f>
              <c:strCache>
                <c:ptCount val="4"/>
                <c:pt idx="0">
                  <c:v>主伐</c:v>
                </c:pt>
                <c:pt idx="1">
                  <c:v>間伐</c:v>
                </c:pt>
                <c:pt idx="2">
                  <c:v>下刈り等</c:v>
                </c:pt>
                <c:pt idx="3">
                  <c:v>植林</c:v>
                </c:pt>
              </c:strCache>
            </c:strRef>
          </c:cat>
          <c:val>
            <c:numRef>
              <c:f>'資料Ⅱ-９'!$C$15:$C$18</c:f>
              <c:numCache>
                <c:formatCode>#,##0_);[Red]\(#,##0\)</c:formatCode>
                <c:ptCount val="4"/>
                <c:pt idx="0">
                  <c:v>9168.33</c:v>
                </c:pt>
                <c:pt idx="1">
                  <c:v>119436.84</c:v>
                </c:pt>
                <c:pt idx="2">
                  <c:v>84598.46</c:v>
                </c:pt>
                <c:pt idx="3">
                  <c:v>13887.56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A8-4176-BA49-621D442F599F}"/>
            </c:ext>
          </c:extLst>
        </c:ser>
        <c:ser>
          <c:idx val="2"/>
          <c:order val="2"/>
          <c:tx>
            <c:strRef>
              <c:f>'資料Ⅱ-９'!$D$14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5040650406504065E-3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A8-4176-BA49-621D442F599F}"/>
                </c:ext>
              </c:extLst>
            </c:dLbl>
            <c:dLbl>
              <c:idx val="3"/>
              <c:layout>
                <c:manualLayout>
                  <c:x val="6.86870389590757E-2"/>
                  <c:y val="-6.5041079154553863E-3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A8-4176-BA49-621D442F59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'資料Ⅱ-９'!$A$15:$A$18</c:f>
              <c:strCache>
                <c:ptCount val="4"/>
                <c:pt idx="0">
                  <c:v>主伐</c:v>
                </c:pt>
                <c:pt idx="1">
                  <c:v>間伐</c:v>
                </c:pt>
                <c:pt idx="2">
                  <c:v>下刈り等</c:v>
                </c:pt>
                <c:pt idx="3">
                  <c:v>植林</c:v>
                </c:pt>
              </c:strCache>
            </c:strRef>
          </c:cat>
          <c:val>
            <c:numRef>
              <c:f>'資料Ⅱ-９'!$D$15:$D$18</c:f>
              <c:numCache>
                <c:formatCode>#,##0_);[Red]\(#,##0\)</c:formatCode>
                <c:ptCount val="4"/>
                <c:pt idx="0">
                  <c:v>10532.720000000003</c:v>
                </c:pt>
                <c:pt idx="1">
                  <c:v>26677.53</c:v>
                </c:pt>
                <c:pt idx="2">
                  <c:v>15359.249999999985</c:v>
                </c:pt>
                <c:pt idx="3">
                  <c:v>2949.6499999999996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A8-4176-BA49-621D442F599F}"/>
            </c:ext>
          </c:extLst>
        </c:ser>
        <c:ser>
          <c:idx val="3"/>
          <c:order val="3"/>
          <c:tx>
            <c:strRef>
              <c:f>'資料Ⅱ-９'!$E$14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'資料Ⅱ-９'!$A$15:$A$18</c:f>
              <c:strCache>
                <c:ptCount val="4"/>
                <c:pt idx="0">
                  <c:v>主伐</c:v>
                </c:pt>
                <c:pt idx="1">
                  <c:v>間伐</c:v>
                </c:pt>
                <c:pt idx="2">
                  <c:v>下刈り等</c:v>
                </c:pt>
                <c:pt idx="3">
                  <c:v>植林</c:v>
                </c:pt>
              </c:strCache>
            </c:strRef>
          </c:cat>
          <c:val>
            <c:numRef>
              <c:f>'資料Ⅱ-９'!$E$15:$E$18</c:f>
              <c:numCache>
                <c:formatCode>#,##0_);[Red]\(#,##0\)</c:formatCode>
                <c:ptCount val="4"/>
                <c:pt idx="0">
                  <c:v>43825.23</c:v>
                </c:pt>
                <c:pt idx="1">
                  <c:v>215771.18</c:v>
                </c:pt>
                <c:pt idx="2">
                  <c:v>148833.32999999999</c:v>
                </c:pt>
                <c:pt idx="3">
                  <c:v>24400.75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7-4A3B-88E2-5D82B8DD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545632"/>
        <c:axId val="190546016"/>
      </c:barChart>
      <c:catAx>
        <c:axId val="19054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90546016"/>
        <c:crosses val="autoZero"/>
        <c:auto val="1"/>
        <c:lblAlgn val="ctr"/>
        <c:lblOffset val="100"/>
        <c:noMultiLvlLbl val="0"/>
      </c:catAx>
      <c:valAx>
        <c:axId val="190546016"/>
        <c:scaling>
          <c:orientation val="minMax"/>
          <c:max val="2500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ＭＳ Ｐゴシック" panose="020B0600070205080204" pitchFamily="50" charset="-128"/>
              </a:defRPr>
            </a:pPr>
            <a:endParaRPr lang="ja-JP"/>
          </a:p>
        </c:txPr>
        <c:crossAx val="190545632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902055751318373"/>
          <c:y val="0.12749086122542838"/>
          <c:w val="0.18737546782478773"/>
          <c:h val="0.2109390442218424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114299</xdr:rowOff>
    </xdr:from>
    <xdr:to>
      <xdr:col>5</xdr:col>
      <xdr:colOff>990600</xdr:colOff>
      <xdr:row>45</xdr:row>
      <xdr:rowOff>9524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356221C-E00D-4C64-B727-9DA76AEA5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0.08373</cdr:x>
      <cdr:y>0.02179</cdr:y>
    </cdr:from>
    <cdr:to>
      <cdr:x>0.17607</cdr:x>
      <cdr:y>0.11231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33055" y="68709"/>
          <a:ext cx="477590" cy="285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(ha)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2BA5-1E23-4C0D-875B-3FD3DB69F026}">
  <dimension ref="A1:J23"/>
  <sheetViews>
    <sheetView showGridLines="0" tabSelected="1" zoomScale="130" zoomScaleNormal="130" zoomScaleSheetLayoutView="100" workbookViewId="0">
      <selection activeCell="E1" sqref="E1"/>
    </sheetView>
  </sheetViews>
  <sheetFormatPr defaultRowHeight="13" x14ac:dyDescent="0.2"/>
  <cols>
    <col min="1" max="1" width="11.36328125" customWidth="1"/>
    <col min="2" max="2" width="11.90625" bestFit="1" customWidth="1"/>
    <col min="3" max="3" width="11" bestFit="1" customWidth="1"/>
    <col min="4" max="4" width="11.6328125" customWidth="1"/>
    <col min="6" max="6" width="14.36328125" customWidth="1"/>
    <col min="7" max="7" width="11.36328125" style="20" customWidth="1"/>
    <col min="8" max="9" width="12.7265625" style="20" bestFit="1" customWidth="1"/>
    <col min="10" max="10" width="11.6328125" style="20" customWidth="1"/>
  </cols>
  <sheetData>
    <row r="1" spans="1:10" ht="16.5" x14ac:dyDescent="0.2">
      <c r="A1" s="1" t="s">
        <v>12</v>
      </c>
      <c r="F1" s="1"/>
    </row>
    <row r="2" spans="1:10" ht="16.5" x14ac:dyDescent="0.2">
      <c r="F2" s="1"/>
    </row>
    <row r="3" spans="1:10" x14ac:dyDescent="0.2">
      <c r="A3" t="s">
        <v>15</v>
      </c>
      <c r="E3" s="2" t="s">
        <v>11</v>
      </c>
    </row>
    <row r="4" spans="1:10" ht="13.5" thickBot="1" x14ac:dyDescent="0.25">
      <c r="A4" s="6"/>
      <c r="B4" s="24" t="s">
        <v>10</v>
      </c>
      <c r="C4" s="26" t="s">
        <v>0</v>
      </c>
      <c r="D4" s="7" t="s">
        <v>1</v>
      </c>
      <c r="E4" s="6" t="s">
        <v>2</v>
      </c>
    </row>
    <row r="5" spans="1:10" ht="13.5" thickBot="1" x14ac:dyDescent="0.25">
      <c r="A5" s="28" t="s">
        <v>3</v>
      </c>
      <c r="B5" s="8">
        <v>7563.54</v>
      </c>
      <c r="C5" s="8">
        <v>13887.56</v>
      </c>
      <c r="D5" s="9">
        <f>E5-B5-C5</f>
        <v>2949.6499999999996</v>
      </c>
      <c r="E5" s="8">
        <v>24400.75</v>
      </c>
      <c r="G5" s="21"/>
      <c r="H5" s="21"/>
      <c r="I5" s="21"/>
      <c r="J5" s="21"/>
    </row>
    <row r="6" spans="1:10" ht="13.5" thickBot="1" x14ac:dyDescent="0.25">
      <c r="A6" s="28" t="s">
        <v>13</v>
      </c>
      <c r="B6" s="8">
        <v>48875.62</v>
      </c>
      <c r="C6" s="8">
        <v>84598.46</v>
      </c>
      <c r="D6" s="9">
        <f t="shared" ref="D6:D12" si="0">E6-B6-C6</f>
        <v>15359.249999999985</v>
      </c>
      <c r="E6" s="8">
        <v>148833.32999999999</v>
      </c>
      <c r="G6" s="21"/>
      <c r="H6" s="21"/>
      <c r="I6" s="21"/>
      <c r="J6" s="21"/>
    </row>
    <row r="7" spans="1:10" x14ac:dyDescent="0.2">
      <c r="A7" s="10" t="s">
        <v>6</v>
      </c>
      <c r="B7" s="11">
        <v>26487.98</v>
      </c>
      <c r="C7" s="11">
        <v>70275.149999999994</v>
      </c>
      <c r="D7" s="13">
        <f t="shared" si="0"/>
        <v>13497.130000000005</v>
      </c>
      <c r="E7" s="11">
        <v>110260.26</v>
      </c>
      <c r="G7" s="22"/>
      <c r="H7" s="22"/>
      <c r="I7" s="22"/>
      <c r="J7" s="23"/>
    </row>
    <row r="8" spans="1:10" ht="13.5" thickBot="1" x14ac:dyDescent="0.25">
      <c r="A8" s="6" t="s">
        <v>7</v>
      </c>
      <c r="B8" s="12">
        <v>43168.83</v>
      </c>
      <c r="C8" s="12">
        <v>49161.69</v>
      </c>
      <c r="D8" s="14">
        <f t="shared" si="0"/>
        <v>13180.399999999994</v>
      </c>
      <c r="E8" s="12">
        <v>105510.92</v>
      </c>
      <c r="G8" s="22"/>
      <c r="H8" s="22"/>
      <c r="I8" s="22"/>
      <c r="J8" s="23"/>
    </row>
    <row r="9" spans="1:10" ht="13.5" thickBot="1" x14ac:dyDescent="0.25">
      <c r="A9" s="28" t="s">
        <v>4</v>
      </c>
      <c r="B9" s="8">
        <v>69656.81</v>
      </c>
      <c r="C9" s="8">
        <v>119436.84</v>
      </c>
      <c r="D9" s="9">
        <f t="shared" si="0"/>
        <v>26677.53</v>
      </c>
      <c r="E9" s="8">
        <v>215771.18</v>
      </c>
      <c r="G9" s="21"/>
      <c r="H9" s="21"/>
      <c r="I9" s="21"/>
      <c r="J9" s="21"/>
    </row>
    <row r="10" spans="1:10" x14ac:dyDescent="0.2">
      <c r="A10" s="10" t="s">
        <v>8</v>
      </c>
      <c r="B10" s="11">
        <v>10525.36</v>
      </c>
      <c r="C10" s="11">
        <v>3079.49</v>
      </c>
      <c r="D10" s="13">
        <f t="shared" si="0"/>
        <v>4763.26</v>
      </c>
      <c r="E10" s="11">
        <v>18368.11</v>
      </c>
      <c r="G10" s="22"/>
      <c r="H10" s="22"/>
      <c r="I10" s="22"/>
      <c r="J10" s="23"/>
    </row>
    <row r="11" spans="1:10" ht="13.5" thickBot="1" x14ac:dyDescent="0.25">
      <c r="A11" s="6" t="s">
        <v>9</v>
      </c>
      <c r="B11" s="12">
        <v>13598.82</v>
      </c>
      <c r="C11" s="12">
        <v>6088.84</v>
      </c>
      <c r="D11" s="14">
        <f t="shared" si="0"/>
        <v>5769.4599999999991</v>
      </c>
      <c r="E11" s="12">
        <v>25457.119999999999</v>
      </c>
      <c r="G11" s="22"/>
      <c r="H11" s="22"/>
      <c r="I11" s="22"/>
      <c r="J11" s="23"/>
    </row>
    <row r="12" spans="1:10" ht="13.5" thickBot="1" x14ac:dyDescent="0.25">
      <c r="A12" s="28" t="s">
        <v>5</v>
      </c>
      <c r="B12" s="8">
        <v>24124.18</v>
      </c>
      <c r="C12" s="8">
        <v>9168.33</v>
      </c>
      <c r="D12" s="9">
        <f t="shared" si="0"/>
        <v>10532.720000000003</v>
      </c>
      <c r="E12" s="8">
        <v>43825.23</v>
      </c>
      <c r="G12" s="21"/>
      <c r="H12" s="21"/>
      <c r="I12" s="21"/>
      <c r="J12" s="21"/>
    </row>
    <row r="13" spans="1:10" ht="21.75" customHeight="1" x14ac:dyDescent="0.2">
      <c r="A13" s="15"/>
      <c r="B13" s="15"/>
      <c r="C13" s="15"/>
      <c r="D13" s="15"/>
      <c r="E13" s="16" t="s">
        <v>11</v>
      </c>
    </row>
    <row r="14" spans="1:10" x14ac:dyDescent="0.2">
      <c r="A14" s="17"/>
      <c r="B14" s="25" t="s">
        <v>10</v>
      </c>
      <c r="C14" s="27" t="s">
        <v>0</v>
      </c>
      <c r="D14" s="18" t="s">
        <v>1</v>
      </c>
      <c r="E14" s="17" t="s">
        <v>2</v>
      </c>
    </row>
    <row r="15" spans="1:10" x14ac:dyDescent="0.2">
      <c r="A15" s="17" t="s">
        <v>5</v>
      </c>
      <c r="B15" s="19">
        <f>B12</f>
        <v>24124.18</v>
      </c>
      <c r="C15" s="19">
        <f>C12</f>
        <v>9168.33</v>
      </c>
      <c r="D15" s="19">
        <f>D12</f>
        <v>10532.720000000003</v>
      </c>
      <c r="E15" s="19">
        <f>E12</f>
        <v>43825.23</v>
      </c>
    </row>
    <row r="16" spans="1:10" x14ac:dyDescent="0.2">
      <c r="A16" s="17" t="s">
        <v>4</v>
      </c>
      <c r="B16" s="19">
        <f>B9</f>
        <v>69656.81</v>
      </c>
      <c r="C16" s="19">
        <f>C9</f>
        <v>119436.84</v>
      </c>
      <c r="D16" s="19">
        <f>D9</f>
        <v>26677.53</v>
      </c>
      <c r="E16" s="19">
        <f>E9</f>
        <v>215771.18</v>
      </c>
    </row>
    <row r="17" spans="1:10" x14ac:dyDescent="0.2">
      <c r="A17" s="17" t="s">
        <v>14</v>
      </c>
      <c r="B17" s="19">
        <f>B6</f>
        <v>48875.62</v>
      </c>
      <c r="C17" s="19">
        <f>C6</f>
        <v>84598.46</v>
      </c>
      <c r="D17" s="19">
        <f>D6</f>
        <v>15359.249999999985</v>
      </c>
      <c r="E17" s="19">
        <f>E6</f>
        <v>148833.32999999999</v>
      </c>
    </row>
    <row r="18" spans="1:10" x14ac:dyDescent="0.2">
      <c r="A18" s="17" t="s">
        <v>3</v>
      </c>
      <c r="B18" s="19">
        <f>B5</f>
        <v>7563.54</v>
      </c>
      <c r="C18" s="19">
        <f>C5</f>
        <v>13887.56</v>
      </c>
      <c r="D18" s="19">
        <f>D5</f>
        <v>2949.6499999999996</v>
      </c>
      <c r="E18" s="19">
        <f>E5</f>
        <v>24400.75</v>
      </c>
    </row>
    <row r="19" spans="1:10" ht="14.5" x14ac:dyDescent="0.2">
      <c r="A19" s="3"/>
      <c r="B19" s="4"/>
      <c r="C19" s="4"/>
      <c r="D19" s="4"/>
      <c r="E19" s="4"/>
    </row>
    <row r="20" spans="1:10" ht="14.5" x14ac:dyDescent="0.2">
      <c r="A20" s="3" t="s">
        <v>18</v>
      </c>
      <c r="B20" s="4"/>
      <c r="C20" s="4"/>
      <c r="D20" s="4"/>
      <c r="F20" s="3"/>
      <c r="G20" s="4"/>
      <c r="H20" s="4"/>
      <c r="I20" s="4"/>
      <c r="J20" s="4"/>
    </row>
    <row r="21" spans="1:10" ht="14.5" x14ac:dyDescent="0.2">
      <c r="A21" s="5" t="s">
        <v>17</v>
      </c>
      <c r="B21" s="4"/>
      <c r="C21" s="4"/>
      <c r="D21" s="4"/>
      <c r="F21" s="3"/>
      <c r="G21" s="4"/>
      <c r="H21" s="4"/>
      <c r="I21" s="4"/>
      <c r="J21" s="4"/>
    </row>
    <row r="22" spans="1:10" ht="14.5" x14ac:dyDescent="0.2">
      <c r="A22" s="3" t="s">
        <v>16</v>
      </c>
      <c r="B22" s="4"/>
      <c r="C22" s="4"/>
      <c r="D22" s="4"/>
      <c r="F22" s="3"/>
      <c r="G22" s="4"/>
      <c r="H22" s="4"/>
      <c r="I22" s="4"/>
      <c r="J22" s="4"/>
    </row>
    <row r="23" spans="1:10" ht="14.5" x14ac:dyDescent="0.2">
      <c r="A23" s="4"/>
      <c r="B23" s="4"/>
      <c r="C23" s="4"/>
      <c r="D23" s="4"/>
      <c r="F23" s="3"/>
      <c r="G23" s="4"/>
      <c r="H23" s="4"/>
      <c r="I23" s="4"/>
      <c r="J23" s="4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資料Ⅱ-９</vt:lpstr>
      <vt:lpstr>'資料Ⅱ-９'!Print_Area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2017-11-06T10:01:51Z</cp:lastPrinted>
  <dcterms:created xsi:type="dcterms:W3CDTF">2010-02-12T10:55:54Z</dcterms:created>
  <dcterms:modified xsi:type="dcterms:W3CDTF">2021-06-21T06:16:12Z</dcterms:modified>
</cp:coreProperties>
</file>