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Al69005351a\f\年次報告班\30年度\H30HTML化\03_参考付表\"/>
    </mc:Choice>
  </mc:AlternateContent>
  <bookViews>
    <workbookView xWindow="0" yWindow="0" windowWidth="20490" windowHeight="7770"/>
  </bookViews>
  <sheets>
    <sheet name="30" sheetId="1" r:id="rId1"/>
  </sheets>
  <definedNames>
    <definedName name="menseki">#REF!</definedName>
    <definedName name="_xlnm.Print_Area" localSheetId="0">'30'!$A$1:$G$14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B6" i="1"/>
  <c r="C6" i="1"/>
  <c r="D6" i="1"/>
  <c r="G6" i="1" s="1"/>
  <c r="E6" i="1"/>
  <c r="F6" i="1"/>
  <c r="G7" i="1"/>
  <c r="G8" i="1"/>
</calcChain>
</file>

<file path=xl/sharedStrings.xml><?xml version="1.0" encoding="utf-8"?>
<sst xmlns="http://schemas.openxmlformats.org/spreadsheetml/2006/main" count="19" uniqueCount="19">
  <si>
    <t>資料：林野庁「森林組合統計」</t>
    <rPh sb="0" eb="2">
      <t>シリョウ</t>
    </rPh>
    <rPh sb="3" eb="6">
      <t>リンヤチョウ</t>
    </rPh>
    <rPh sb="7" eb="9">
      <t>シンリン</t>
    </rPh>
    <rPh sb="9" eb="11">
      <t>クミアイ</t>
    </rPh>
    <rPh sb="11" eb="13">
      <t>トウケイ</t>
    </rPh>
    <phoneticPr fontId="2"/>
  </si>
  <si>
    <t xml:space="preserve">29      (17)      </t>
    <phoneticPr fontId="2"/>
  </si>
  <si>
    <t xml:space="preserve">28      (16)      </t>
    <phoneticPr fontId="2"/>
  </si>
  <si>
    <t xml:space="preserve">27      (15)      </t>
    <phoneticPr fontId="2"/>
  </si>
  <si>
    <t xml:space="preserve">26      (14)      </t>
    <phoneticPr fontId="2"/>
  </si>
  <si>
    <t xml:space="preserve">25      (13)      </t>
  </si>
  <si>
    <t xml:space="preserve">24      (12)      </t>
  </si>
  <si>
    <t xml:space="preserve">23      (11)      </t>
  </si>
  <si>
    <t xml:space="preserve">22      (10)      </t>
  </si>
  <si>
    <t xml:space="preserve">17      (05)      </t>
  </si>
  <si>
    <t>H12   (2000)年度</t>
    <phoneticPr fontId="2"/>
  </si>
  <si>
    <t>合　　計</t>
    <rPh sb="0" eb="4">
      <t>ゴウケイ</t>
    </rPh>
    <phoneticPr fontId="2"/>
  </si>
  <si>
    <t>そ の 他</t>
    <rPh sb="0" eb="5">
      <t>ソノタ</t>
    </rPh>
    <phoneticPr fontId="2"/>
  </si>
  <si>
    <t>森林造成</t>
    <rPh sb="0" eb="2">
      <t>シンリン</t>
    </rPh>
    <rPh sb="2" eb="4">
      <t>ゾウセイ</t>
    </rPh>
    <phoneticPr fontId="2"/>
  </si>
  <si>
    <t>購　　買</t>
    <rPh sb="0" eb="4">
      <t>コウバイ</t>
    </rPh>
    <phoneticPr fontId="2"/>
  </si>
  <si>
    <t>加　　工</t>
    <rPh sb="0" eb="4">
      <t>カコウ</t>
    </rPh>
    <phoneticPr fontId="2"/>
  </si>
  <si>
    <t>販売・林産</t>
    <rPh sb="0" eb="2">
      <t>ハンバイ</t>
    </rPh>
    <rPh sb="3" eb="5">
      <t>リンサン</t>
    </rPh>
    <phoneticPr fontId="2"/>
  </si>
  <si>
    <t>　　　（単位：百万円）</t>
    <rPh sb="4" eb="6">
      <t>タンイ</t>
    </rPh>
    <rPh sb="7" eb="8">
      <t>ヒャク</t>
    </rPh>
    <rPh sb="8" eb="10">
      <t>マンエン</t>
    </rPh>
    <phoneticPr fontId="2"/>
  </si>
  <si>
    <t>30　 森林組合の主要事業別の取扱高</t>
    <rPh sb="4" eb="6">
      <t>シンリン</t>
    </rPh>
    <rPh sb="6" eb="8">
      <t>クミアイ</t>
    </rPh>
    <rPh sb="9" eb="11">
      <t>シュヨウ</t>
    </rPh>
    <rPh sb="11" eb="13">
      <t>ジギョウ</t>
    </rPh>
    <rPh sb="13" eb="14">
      <t>ベツ</t>
    </rPh>
    <rPh sb="15" eb="17">
      <t>トリアツカイ</t>
    </rPh>
    <rPh sb="17" eb="18">
      <t>タカ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</si>
</sst>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7"/>
      <name val="ＭＳ Ｐゴシック"/>
      <family val="3"/>
      <charset val="128"/>
    </font>
    <font>
      <sz val="7"/>
      <name val="ＭＳ Ｐ明朝"/>
      <family val="1"/>
      <charset val="128"/>
    </font>
    <font>
      <sz val="8"/>
      <name val="ＭＳ Ｐゴシック"/>
      <family val="3"/>
      <charset val="128"/>
    </font>
    <font>
      <sz val="8"/>
      <name val="Gulim"/>
      <family val="2"/>
      <charset val="129"/>
    </font>
    <font>
      <sz val="8"/>
      <name val="ＭＳ Ｐ明朝"/>
      <family val="1"/>
      <charset val="128"/>
    </font>
    <font>
      <b/>
      <sz val="14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176" fontId="6" fillId="0" borderId="1" xfId="1" applyNumberFormat="1" applyFont="1" applyFill="1" applyBorder="1" applyAlignment="1">
      <alignment vertical="center"/>
    </xf>
    <xf numFmtId="38" fontId="7" fillId="2" borderId="2" xfId="1" quotePrefix="1" applyFont="1" applyFill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right" vertical="center"/>
    </xf>
    <xf numFmtId="176" fontId="6" fillId="3" borderId="1" xfId="1" applyNumberFormat="1" applyFont="1" applyFill="1" applyBorder="1" applyAlignment="1">
      <alignment vertical="center"/>
    </xf>
    <xf numFmtId="176" fontId="6" fillId="0" borderId="1" xfId="1" applyNumberFormat="1" applyFont="1" applyBorder="1" applyAlignment="1">
      <alignment vertical="center"/>
    </xf>
    <xf numFmtId="38" fontId="7" fillId="2" borderId="3" xfId="1" applyFont="1" applyFill="1" applyBorder="1" applyAlignment="1">
      <alignment horizontal="center" vertical="center"/>
    </xf>
    <xf numFmtId="38" fontId="7" fillId="2" borderId="1" xfId="1" applyFont="1" applyFill="1" applyBorder="1" applyAlignment="1">
      <alignment horizontal="center" vertical="center"/>
    </xf>
    <xf numFmtId="38" fontId="7" fillId="2" borderId="2" xfId="1" applyFont="1" applyFill="1" applyBorder="1" applyAlignment="1">
      <alignment horizontal="center" vertical="center"/>
    </xf>
    <xf numFmtId="0" fontId="7" fillId="0" borderId="0" xfId="0" applyFont="1" applyAlignment="1">
      <alignment horizontal="right"/>
    </xf>
    <xf numFmtId="0" fontId="8" fillId="0" borderId="0" xfId="0" applyFont="1" applyAlignment="1"/>
  </cellXfs>
  <cellStyles count="2">
    <cellStyle name="桁区切り 2" xfId="1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showGridLines="0" tabSelected="1" zoomScaleNormal="100" zoomScaleSheetLayoutView="130" workbookViewId="0"/>
  </sheetViews>
  <sheetFormatPr defaultRowHeight="13.5"/>
  <cols>
    <col min="1" max="1" width="14.25" customWidth="1"/>
    <col min="2" max="7" width="11.875" customWidth="1"/>
  </cols>
  <sheetData>
    <row r="1" spans="1:7" ht="17.25">
      <c r="A1" s="13" t="s">
        <v>18</v>
      </c>
      <c r="B1" s="13"/>
      <c r="C1" s="13"/>
      <c r="D1" s="13"/>
      <c r="E1" s="13"/>
      <c r="F1" s="13"/>
      <c r="G1" s="13"/>
    </row>
    <row r="2" spans="1:7" s="3" customFormat="1" ht="10.5" customHeight="1">
      <c r="G2" s="12" t="s">
        <v>17</v>
      </c>
    </row>
    <row r="3" spans="1:7" s="3" customFormat="1" ht="10.5">
      <c r="A3" s="11"/>
      <c r="B3" s="10" t="s">
        <v>16</v>
      </c>
      <c r="C3" s="10" t="s">
        <v>15</v>
      </c>
      <c r="D3" s="10" t="s">
        <v>14</v>
      </c>
      <c r="E3" s="10" t="s">
        <v>13</v>
      </c>
      <c r="F3" s="10" t="s">
        <v>12</v>
      </c>
      <c r="G3" s="9" t="s">
        <v>11</v>
      </c>
    </row>
    <row r="4" spans="1:7" s="3" customFormat="1" ht="10.5">
      <c r="A4" s="5" t="s">
        <v>10</v>
      </c>
      <c r="B4" s="8">
        <v>77555</v>
      </c>
      <c r="C4" s="8">
        <v>40441</v>
      </c>
      <c r="D4" s="8">
        <v>16434</v>
      </c>
      <c r="E4" s="8">
        <v>167376</v>
      </c>
      <c r="F4" s="8">
        <v>40325</v>
      </c>
      <c r="G4" s="8">
        <f>SUM(B4:F4)</f>
        <v>342131</v>
      </c>
    </row>
    <row r="5" spans="1:7" s="3" customFormat="1" ht="10.5">
      <c r="A5" s="5" t="s">
        <v>9</v>
      </c>
      <c r="B5" s="8">
        <v>57190</v>
      </c>
      <c r="C5" s="8">
        <v>34290</v>
      </c>
      <c r="D5" s="8">
        <v>12221</v>
      </c>
      <c r="E5" s="8">
        <v>111287</v>
      </c>
      <c r="F5" s="8">
        <v>40685</v>
      </c>
      <c r="G5" s="8">
        <v>255673</v>
      </c>
    </row>
    <row r="6" spans="1:7" s="3" customFormat="1" ht="10.5">
      <c r="A6" s="5" t="s">
        <v>8</v>
      </c>
      <c r="B6" s="4">
        <f>30551.867+29668.133+7151.468</f>
        <v>67371.467999999993</v>
      </c>
      <c r="C6" s="4">
        <f>31886.026+1101.973</f>
        <v>32987.999000000003</v>
      </c>
      <c r="D6" s="4">
        <f>10832.392</f>
        <v>10832.392</v>
      </c>
      <c r="E6" s="4">
        <f>114019.903</f>
        <v>114019.90300000001</v>
      </c>
      <c r="F6" s="4">
        <f>180.419+2144.012+42872.732+20.994+26.471+167.447+35.028</f>
        <v>45447.102999999996</v>
      </c>
      <c r="G6" s="4">
        <f>SUM(B6:F6)</f>
        <v>270658.86499999999</v>
      </c>
    </row>
    <row r="7" spans="1:7" s="3" customFormat="1" ht="10.5">
      <c r="A7" s="5" t="s">
        <v>7</v>
      </c>
      <c r="B7" s="7">
        <v>70774</v>
      </c>
      <c r="C7" s="7">
        <v>33462</v>
      </c>
      <c r="D7" s="7">
        <v>10741</v>
      </c>
      <c r="E7" s="7">
        <v>106668</v>
      </c>
      <c r="F7" s="7">
        <v>42655</v>
      </c>
      <c r="G7" s="7">
        <f>SUM(B7:F7)</f>
        <v>264300</v>
      </c>
    </row>
    <row r="8" spans="1:7" s="3" customFormat="1" ht="10.5">
      <c r="A8" s="5" t="s">
        <v>6</v>
      </c>
      <c r="B8" s="4">
        <v>69310.084000000003</v>
      </c>
      <c r="C8" s="4">
        <v>31400.521000000001</v>
      </c>
      <c r="D8" s="4">
        <v>10868.648999999999</v>
      </c>
      <c r="E8" s="4">
        <v>94450.36</v>
      </c>
      <c r="F8" s="4">
        <v>40327.358999999997</v>
      </c>
      <c r="G8" s="4">
        <f>SUM(B8:F8)</f>
        <v>246356.973</v>
      </c>
    </row>
    <row r="9" spans="1:7" s="3" customFormat="1" ht="10.5">
      <c r="A9" s="5" t="s">
        <v>5</v>
      </c>
      <c r="B9" s="4">
        <v>81140</v>
      </c>
      <c r="C9" s="4">
        <v>36245</v>
      </c>
      <c r="D9" s="4">
        <v>10898</v>
      </c>
      <c r="E9" s="4">
        <v>99007</v>
      </c>
      <c r="F9" s="4">
        <v>42147</v>
      </c>
      <c r="G9" s="4">
        <v>269437</v>
      </c>
    </row>
    <row r="10" spans="1:7" s="3" customFormat="1" ht="10.5">
      <c r="A10" s="5" t="s">
        <v>4</v>
      </c>
      <c r="B10" s="4">
        <v>90090</v>
      </c>
      <c r="C10" s="4">
        <v>34937</v>
      </c>
      <c r="D10" s="4">
        <v>9906</v>
      </c>
      <c r="E10" s="4">
        <v>100470</v>
      </c>
      <c r="F10" s="4">
        <v>42382</v>
      </c>
      <c r="G10" s="4">
        <v>277785</v>
      </c>
    </row>
    <row r="11" spans="1:7" s="1" customFormat="1" ht="10.5">
      <c r="A11" s="5" t="s">
        <v>3</v>
      </c>
      <c r="B11" s="4">
        <v>91224</v>
      </c>
      <c r="C11" s="4">
        <v>33848</v>
      </c>
      <c r="D11" s="4">
        <v>9183</v>
      </c>
      <c r="E11" s="4">
        <v>94954</v>
      </c>
      <c r="F11" s="4">
        <v>41077</v>
      </c>
      <c r="G11" s="6">
        <v>270286</v>
      </c>
    </row>
    <row r="12" spans="1:7" s="3" customFormat="1" ht="10.5">
      <c r="A12" s="5" t="s">
        <v>2</v>
      </c>
      <c r="B12" s="4">
        <v>95154</v>
      </c>
      <c r="C12" s="4">
        <v>35190</v>
      </c>
      <c r="D12" s="4">
        <v>9010</v>
      </c>
      <c r="E12" s="4">
        <v>89367</v>
      </c>
      <c r="F12" s="4">
        <v>40742</v>
      </c>
      <c r="G12" s="4">
        <v>269463</v>
      </c>
    </row>
    <row r="13" spans="1:7" s="3" customFormat="1" ht="10.5">
      <c r="A13" s="5" t="s">
        <v>1</v>
      </c>
      <c r="B13" s="4">
        <v>98594</v>
      </c>
      <c r="C13" s="4">
        <v>34152</v>
      </c>
      <c r="D13" s="4">
        <v>9019</v>
      </c>
      <c r="E13" s="4">
        <v>90878</v>
      </c>
      <c r="F13" s="4">
        <v>39315</v>
      </c>
      <c r="G13" s="4">
        <v>271958</v>
      </c>
    </row>
    <row r="14" spans="1:7">
      <c r="A14" s="2" t="s">
        <v>0</v>
      </c>
      <c r="B14" s="1"/>
      <c r="C14" s="1"/>
      <c r="D14" s="1"/>
      <c r="E14" s="1"/>
      <c r="F14" s="1"/>
      <c r="G14" s="1"/>
    </row>
  </sheetData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30</vt:lpstr>
      <vt:lpstr>'30'!Print_Area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2019-07-25T05:07:50Z</dcterms:created>
  <dcterms:modified xsi:type="dcterms:W3CDTF">2019-09-06T05:27:44Z</dcterms:modified>
</cp:coreProperties>
</file>