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年次報告班\29年度\H29HTML化\２９年度\11.参考附表まだ\"/>
    </mc:Choice>
  </mc:AlternateContent>
  <bookViews>
    <workbookView xWindow="0" yWindow="0" windowWidth="20490" windowHeight="7770"/>
  </bookViews>
  <sheets>
    <sheet name="73" sheetId="1" r:id="rId1"/>
  </sheets>
  <externalReferences>
    <externalReference r:id="rId2"/>
  </externalReferences>
  <definedNames>
    <definedName name="menseki">#REF!</definedName>
    <definedName name="_xlnm.Print_Area" localSheetId="0">'73'!$A$1:$AA$37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8" i="1" l="1"/>
  <c r="P28" i="1"/>
  <c r="M28" i="1"/>
  <c r="J28" i="1"/>
  <c r="G28" i="1"/>
  <c r="AA27" i="1"/>
  <c r="S26" i="1"/>
  <c r="P26" i="1"/>
  <c r="M26" i="1"/>
  <c r="J26" i="1"/>
  <c r="G26" i="1"/>
  <c r="AA25" i="1"/>
  <c r="S24" i="1"/>
  <c r="P24" i="1"/>
  <c r="M24" i="1"/>
  <c r="J24" i="1"/>
  <c r="G24" i="1"/>
  <c r="AA23" i="1"/>
  <c r="AA21" i="1"/>
  <c r="S20" i="1"/>
  <c r="P20" i="1"/>
  <c r="M20" i="1"/>
  <c r="J20" i="1"/>
  <c r="G20" i="1"/>
  <c r="AA19" i="1"/>
  <c r="S18" i="1"/>
  <c r="P18" i="1"/>
  <c r="M18" i="1"/>
  <c r="J18" i="1"/>
  <c r="G18" i="1"/>
  <c r="AA17" i="1"/>
  <c r="S16" i="1"/>
  <c r="P16" i="1"/>
  <c r="M16" i="1"/>
  <c r="J16" i="1"/>
  <c r="G16" i="1"/>
  <c r="AA15" i="1"/>
  <c r="AA13" i="1"/>
  <c r="S12" i="1"/>
  <c r="P12" i="1"/>
  <c r="M12" i="1"/>
  <c r="J12" i="1"/>
  <c r="G12" i="1"/>
  <c r="AA11" i="1"/>
  <c r="S10" i="1"/>
  <c r="P10" i="1"/>
  <c r="M10" i="1"/>
  <c r="J10" i="1"/>
  <c r="G10" i="1"/>
  <c r="AA9" i="1"/>
  <c r="S8" i="1"/>
  <c r="P8" i="1"/>
  <c r="M8" i="1"/>
  <c r="J8" i="1"/>
  <c r="G8" i="1"/>
  <c r="AA7" i="1"/>
  <c r="AA5" i="1"/>
</calcChain>
</file>

<file path=xl/sharedStrings.xml><?xml version="1.0" encoding="utf-8"?>
<sst xmlns="http://schemas.openxmlformats.org/spreadsheetml/2006/main" count="227" uniqueCount="30">
  <si>
    <t>73　林業等に対する金融機関別の貸付残高</t>
    <rPh sb="3" eb="5">
      <t>リンギョウ</t>
    </rPh>
    <rPh sb="5" eb="6">
      <t>トウ</t>
    </rPh>
    <rPh sb="7" eb="8">
      <t>タイ</t>
    </rPh>
    <rPh sb="10" eb="12">
      <t>キンユウ</t>
    </rPh>
    <rPh sb="12" eb="15">
      <t>キカンベツ</t>
    </rPh>
    <rPh sb="16" eb="18">
      <t>カシツケ</t>
    </rPh>
    <rPh sb="18" eb="20">
      <t>ザンダカ</t>
    </rPh>
    <phoneticPr fontId="3"/>
  </si>
  <si>
    <t>（単位：十億円、％）</t>
    <rPh sb="1" eb="3">
      <t>タンイ</t>
    </rPh>
    <rPh sb="4" eb="5">
      <t>10</t>
    </rPh>
    <rPh sb="5" eb="7">
      <t>オクエン</t>
    </rPh>
    <phoneticPr fontId="3"/>
  </si>
  <si>
    <t>H12年度
(2000)</t>
    <rPh sb="3" eb="5">
      <t>ネンド</t>
    </rPh>
    <phoneticPr fontId="3"/>
  </si>
  <si>
    <t>17
(05)</t>
    <phoneticPr fontId="3"/>
  </si>
  <si>
    <t>22
(10)</t>
    <phoneticPr fontId="3"/>
  </si>
  <si>
    <t>24
(12)</t>
    <phoneticPr fontId="3"/>
  </si>
  <si>
    <t>25
(13)</t>
    <phoneticPr fontId="3"/>
  </si>
  <si>
    <t>26
(14)</t>
    <phoneticPr fontId="3"/>
  </si>
  <si>
    <t>27
(15)</t>
    <phoneticPr fontId="3"/>
  </si>
  <si>
    <t>28
(16)</t>
    <phoneticPr fontId="3"/>
  </si>
  <si>
    <t>対前年
増減率（％）</t>
    <rPh sb="0" eb="1">
      <t>タイ</t>
    </rPh>
    <rPh sb="1" eb="3">
      <t>ゼンネン</t>
    </rPh>
    <rPh sb="4" eb="6">
      <t>ゾウゲン</t>
    </rPh>
    <rPh sb="6" eb="7">
      <t>リツ</t>
    </rPh>
    <phoneticPr fontId="3"/>
  </si>
  <si>
    <t>総　　　　計</t>
    <rPh sb="0" eb="6">
      <t>ソウケイ</t>
    </rPh>
    <phoneticPr fontId="3"/>
  </si>
  <si>
    <t>合計</t>
    <rPh sb="0" eb="2">
      <t>ゴウケイ</t>
    </rPh>
    <phoneticPr fontId="3"/>
  </si>
  <si>
    <t>(</t>
    <phoneticPr fontId="3"/>
  </si>
  <si>
    <t>)</t>
    <phoneticPr fontId="3"/>
  </si>
  <si>
    <t>一般金融機関</t>
    <rPh sb="0" eb="2">
      <t>イッパン</t>
    </rPh>
    <rPh sb="2" eb="4">
      <t>キンユウ</t>
    </rPh>
    <rPh sb="4" eb="6">
      <t>キカン</t>
    </rPh>
    <phoneticPr fontId="3"/>
  </si>
  <si>
    <t>系統金融機関</t>
    <rPh sb="0" eb="2">
      <t>ケイトウ</t>
    </rPh>
    <rPh sb="2" eb="4">
      <t>キンユウ</t>
    </rPh>
    <rPh sb="4" eb="6">
      <t>キカン</t>
    </rPh>
    <phoneticPr fontId="3"/>
  </si>
  <si>
    <t>政策金融機関</t>
    <rPh sb="0" eb="2">
      <t>セイサク</t>
    </rPh>
    <rPh sb="2" eb="4">
      <t>キンユウ</t>
    </rPh>
    <rPh sb="4" eb="6">
      <t>キカン</t>
    </rPh>
    <phoneticPr fontId="3"/>
  </si>
  <si>
    <t>林　　　　業</t>
    <rPh sb="0" eb="1">
      <t>リン</t>
    </rPh>
    <rPh sb="5" eb="6">
      <t>ギョウ</t>
    </rPh>
    <phoneticPr fontId="3"/>
  </si>
  <si>
    <t>小計</t>
    <rPh sb="0" eb="2">
      <t>ショウケイ</t>
    </rPh>
    <phoneticPr fontId="3"/>
  </si>
  <si>
    <t>木材・木製品製造業</t>
    <rPh sb="0" eb="2">
      <t>モクザイ</t>
    </rPh>
    <rPh sb="3" eb="6">
      <t>モクセイヒン</t>
    </rPh>
    <rPh sb="6" eb="9">
      <t>セイゾウギョウ</t>
    </rPh>
    <phoneticPr fontId="3"/>
  </si>
  <si>
    <t>注１：各年度末現在の数値。</t>
    <rPh sb="0" eb="1">
      <t>チュウ</t>
    </rPh>
    <rPh sb="3" eb="6">
      <t>カクネンド</t>
    </rPh>
    <rPh sb="6" eb="7">
      <t>マツ</t>
    </rPh>
    <rPh sb="7" eb="9">
      <t>ゲンザイ</t>
    </rPh>
    <rPh sb="10" eb="12">
      <t>スウチ</t>
    </rPh>
    <phoneticPr fontId="3"/>
  </si>
  <si>
    <t>　 ２：系統金融機関とは、商工組合中央金庫、農林中央金庫である。</t>
    <rPh sb="4" eb="6">
      <t>ケイトウ</t>
    </rPh>
    <rPh sb="6" eb="8">
      <t>キンユウ</t>
    </rPh>
    <rPh sb="8" eb="10">
      <t>キカン</t>
    </rPh>
    <rPh sb="13" eb="15">
      <t>ショウコウ</t>
    </rPh>
    <rPh sb="15" eb="17">
      <t>クミアイ</t>
    </rPh>
    <rPh sb="17" eb="19">
      <t>チュウオウ</t>
    </rPh>
    <rPh sb="19" eb="21">
      <t>キンコ</t>
    </rPh>
    <rPh sb="22" eb="24">
      <t>ノウリン</t>
    </rPh>
    <rPh sb="24" eb="26">
      <t>チュウオウ</t>
    </rPh>
    <rPh sb="26" eb="28">
      <t>キンコ</t>
    </rPh>
    <phoneticPr fontId="3"/>
  </si>
  <si>
    <t>　 ３：政策金融機関とは、日本政策金融公庫、沖縄振興開発金融公庫、日本政策投資銀行である。</t>
    <rPh sb="4" eb="6">
      <t>セイサク</t>
    </rPh>
    <rPh sb="6" eb="8">
      <t>キンユウ</t>
    </rPh>
    <rPh sb="8" eb="10">
      <t>キカン</t>
    </rPh>
    <rPh sb="13" eb="15">
      <t>ニホン</t>
    </rPh>
    <rPh sb="15" eb="17">
      <t>セイサク</t>
    </rPh>
    <rPh sb="17" eb="19">
      <t>キンユウ</t>
    </rPh>
    <rPh sb="19" eb="21">
      <t>コウコ</t>
    </rPh>
    <phoneticPr fontId="3"/>
  </si>
  <si>
    <t>　 ４：（　）は、合計、小計に対する割合。</t>
    <rPh sb="9" eb="11">
      <t>ゴウケイ</t>
    </rPh>
    <rPh sb="12" eb="14">
      <t>ショウケイ</t>
    </rPh>
    <rPh sb="15" eb="16">
      <t>タイ</t>
    </rPh>
    <rPh sb="18" eb="20">
      <t>ワリアイ</t>
    </rPh>
    <phoneticPr fontId="3"/>
  </si>
  <si>
    <t>　 ５：平成21(2009)年度以降の一般金融機関及び系統金融機関の林業欄の数字は、農・林業合計の貸付残高である。</t>
    <rPh sb="4" eb="6">
      <t>ヘイセイ</t>
    </rPh>
    <rPh sb="14" eb="16">
      <t>ネンド</t>
    </rPh>
    <rPh sb="16" eb="18">
      <t>イコウ</t>
    </rPh>
    <rPh sb="19" eb="21">
      <t>イッパン</t>
    </rPh>
    <rPh sb="21" eb="23">
      <t>キンユウ</t>
    </rPh>
    <rPh sb="23" eb="25">
      <t>キカン</t>
    </rPh>
    <rPh sb="25" eb="26">
      <t>オヨ</t>
    </rPh>
    <rPh sb="27" eb="29">
      <t>ケイトウ</t>
    </rPh>
    <rPh sb="29" eb="31">
      <t>キンユウ</t>
    </rPh>
    <rPh sb="31" eb="33">
      <t>キカン</t>
    </rPh>
    <rPh sb="34" eb="36">
      <t>リンギョウ</t>
    </rPh>
    <rPh sb="36" eb="37">
      <t>ラン</t>
    </rPh>
    <rPh sb="38" eb="40">
      <t>スウジ</t>
    </rPh>
    <rPh sb="42" eb="43">
      <t>ノウ</t>
    </rPh>
    <rPh sb="44" eb="46">
      <t>リンギョウ</t>
    </rPh>
    <rPh sb="46" eb="48">
      <t>ゴウケイ</t>
    </rPh>
    <rPh sb="49" eb="51">
      <t>カシツケ</t>
    </rPh>
    <rPh sb="51" eb="53">
      <t>ザンダカ</t>
    </rPh>
    <phoneticPr fontId="3"/>
  </si>
  <si>
    <t>　 ６：平成17(2005)年度以降の政策金融機関には、日本政策投資銀行の貸付残高を含まない。</t>
    <rPh sb="4" eb="6">
      <t>ヘイセイ</t>
    </rPh>
    <rPh sb="14" eb="16">
      <t>ネンド</t>
    </rPh>
    <rPh sb="16" eb="18">
      <t>イコウ</t>
    </rPh>
    <rPh sb="19" eb="21">
      <t>セイサク</t>
    </rPh>
    <rPh sb="21" eb="23">
      <t>キンユウ</t>
    </rPh>
    <rPh sb="23" eb="25">
      <t>キカン</t>
    </rPh>
    <rPh sb="28" eb="30">
      <t>ニホン</t>
    </rPh>
    <rPh sb="30" eb="32">
      <t>セイサク</t>
    </rPh>
    <rPh sb="32" eb="34">
      <t>トウシ</t>
    </rPh>
    <rPh sb="34" eb="36">
      <t>ギンコウ</t>
    </rPh>
    <rPh sb="37" eb="39">
      <t>カシツケ</t>
    </rPh>
    <rPh sb="39" eb="41">
      <t>ザンダカ</t>
    </rPh>
    <rPh sb="42" eb="43">
      <t>フク</t>
    </rPh>
    <phoneticPr fontId="3"/>
  </si>
  <si>
    <t>　 ７：計の不一致は四捨五入による。</t>
    <rPh sb="4" eb="5">
      <t>ケイ</t>
    </rPh>
    <rPh sb="6" eb="9">
      <t>フイッチ</t>
    </rPh>
    <rPh sb="10" eb="14">
      <t>シシャゴニュウ</t>
    </rPh>
    <phoneticPr fontId="3"/>
  </si>
  <si>
    <t>資料：一般金融機関は「日本銀行統計」（日本銀行調査統計局）、商工組合中央金庫、農林中央金庫は各金庫の資料、日本政策金融公庫、</t>
    <rPh sb="0" eb="2">
      <t>シリョウ</t>
    </rPh>
    <rPh sb="3" eb="5">
      <t>イッパン</t>
    </rPh>
    <rPh sb="5" eb="7">
      <t>キンユウ</t>
    </rPh>
    <rPh sb="7" eb="9">
      <t>キカン</t>
    </rPh>
    <rPh sb="11" eb="13">
      <t>ニホン</t>
    </rPh>
    <rPh sb="13" eb="15">
      <t>ギンコウ</t>
    </rPh>
    <rPh sb="15" eb="17">
      <t>トウケイ</t>
    </rPh>
    <rPh sb="19" eb="21">
      <t>ニホン</t>
    </rPh>
    <rPh sb="21" eb="23">
      <t>ギンコウ</t>
    </rPh>
    <rPh sb="23" eb="25">
      <t>チョウサ</t>
    </rPh>
    <rPh sb="25" eb="28">
      <t>トウケイキョク</t>
    </rPh>
    <rPh sb="30" eb="32">
      <t>ショウコウ</t>
    </rPh>
    <rPh sb="32" eb="34">
      <t>クミアイ</t>
    </rPh>
    <rPh sb="34" eb="36">
      <t>チュウオウ</t>
    </rPh>
    <rPh sb="36" eb="38">
      <t>キンコ</t>
    </rPh>
    <rPh sb="39" eb="41">
      <t>ノウリン</t>
    </rPh>
    <rPh sb="53" eb="55">
      <t>ニホン</t>
    </rPh>
    <rPh sb="55" eb="57">
      <t>セイサク</t>
    </rPh>
    <rPh sb="57" eb="59">
      <t>キンユウ</t>
    </rPh>
    <phoneticPr fontId="3"/>
  </si>
  <si>
    <t>　　　  沖縄振興開発金融公庫は各公庫の資料、日本政策投資銀行は同銀行の資料による。</t>
    <rPh sb="5" eb="7">
      <t>オキナワ</t>
    </rPh>
    <rPh sb="6" eb="7">
      <t>ナカオキ</t>
    </rPh>
    <rPh sb="28" eb="29">
      <t>シ</t>
    </rPh>
    <rPh sb="29" eb="31">
      <t>ギンコウ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</si>
</sst>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\ ;&quot;▲&quot;\ 0\ "/>
    <numFmt numFmtId="177" formatCode="0_);\(0\)"/>
  </numFmts>
  <fonts count="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8"/>
      <name val="ＭＳ Ｐゴシック"/>
      <family val="3"/>
      <charset val="128"/>
    </font>
    <font>
      <sz val="8"/>
      <name val="Gulim"/>
      <family val="2"/>
      <charset val="129"/>
    </font>
    <font>
      <sz val="11"/>
      <color theme="1"/>
      <name val="ＭＳ Ｐゴシック"/>
      <family val="3"/>
      <charset val="128"/>
      <scheme val="minor"/>
    </font>
    <font>
      <sz val="7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7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 applyAlignment="1"/>
    <xf numFmtId="0" fontId="0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0" xfId="0" applyFont="1"/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textRotation="255"/>
    </xf>
    <xf numFmtId="0" fontId="4" fillId="2" borderId="1" xfId="0" applyFont="1" applyFill="1" applyBorder="1" applyAlignment="1">
      <alignment horizontal="distributed" vertical="center" indent="1"/>
    </xf>
    <xf numFmtId="0" fontId="4" fillId="0" borderId="1" xfId="0" applyFont="1" applyFill="1" applyBorder="1" applyAlignment="1">
      <alignment horizontal="distributed" vertical="center" indent="1"/>
    </xf>
    <xf numFmtId="38" fontId="6" fillId="0" borderId="3" xfId="2" applyFont="1" applyBorder="1"/>
    <xf numFmtId="38" fontId="6" fillId="0" borderId="2" xfId="2" applyFont="1" applyBorder="1"/>
    <xf numFmtId="0" fontId="4" fillId="0" borderId="3" xfId="0" applyFont="1" applyFill="1" applyBorder="1" applyAlignment="1">
      <alignment horizontal="distributed" vertical="center" indent="1"/>
    </xf>
    <xf numFmtId="38" fontId="6" fillId="0" borderId="3" xfId="2" applyFont="1" applyFill="1" applyBorder="1"/>
    <xf numFmtId="38" fontId="6" fillId="0" borderId="2" xfId="2" applyFont="1" applyFill="1" applyBorder="1"/>
    <xf numFmtId="176" fontId="6" fillId="0" borderId="9" xfId="0" applyNumberFormat="1" applyFont="1" applyFill="1" applyBorder="1"/>
    <xf numFmtId="0" fontId="4" fillId="2" borderId="7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distributed" vertical="center" indent="1"/>
    </xf>
    <xf numFmtId="0" fontId="4" fillId="0" borderId="7" xfId="0" applyFont="1" applyFill="1" applyBorder="1" applyAlignment="1">
      <alignment horizontal="distributed" vertical="center" indent="1"/>
    </xf>
    <xf numFmtId="177" fontId="6" fillId="0" borderId="0" xfId="0" applyNumberFormat="1" applyFont="1" applyBorder="1"/>
    <xf numFmtId="0" fontId="6" fillId="0" borderId="0" xfId="0" applyNumberFormat="1" applyFont="1" applyBorder="1"/>
    <xf numFmtId="0" fontId="6" fillId="0" borderId="10" xfId="0" applyNumberFormat="1" applyFont="1" applyBorder="1"/>
    <xf numFmtId="0" fontId="4" fillId="0" borderId="0" xfId="0" applyNumberFormat="1" applyFont="1" applyFill="1" applyBorder="1" applyAlignment="1">
      <alignment horizontal="distributed" vertical="center" indent="1"/>
    </xf>
    <xf numFmtId="0" fontId="6" fillId="0" borderId="0" xfId="0" applyNumberFormat="1" applyFont="1" applyFill="1" applyBorder="1"/>
    <xf numFmtId="0" fontId="4" fillId="0" borderId="7" xfId="0" applyNumberFormat="1" applyFont="1" applyFill="1" applyBorder="1" applyAlignment="1">
      <alignment horizontal="distributed" vertical="center" indent="1"/>
    </xf>
    <xf numFmtId="0" fontId="6" fillId="0" borderId="10" xfId="0" applyNumberFormat="1" applyFont="1" applyFill="1" applyBorder="1"/>
    <xf numFmtId="176" fontId="6" fillId="0" borderId="11" xfId="0" applyNumberFormat="1" applyFont="1" applyFill="1" applyBorder="1"/>
    <xf numFmtId="38" fontId="6" fillId="0" borderId="3" xfId="1" applyFont="1" applyBorder="1" applyAlignment="1"/>
    <xf numFmtId="38" fontId="6" fillId="0" borderId="2" xfId="1" applyFont="1" applyBorder="1" applyAlignment="1"/>
    <xf numFmtId="38" fontId="4" fillId="0" borderId="3" xfId="1" applyFont="1" applyFill="1" applyBorder="1" applyAlignment="1">
      <alignment horizontal="distributed" vertical="center" indent="1"/>
    </xf>
    <xf numFmtId="38" fontId="6" fillId="0" borderId="3" xfId="1" applyFont="1" applyFill="1" applyBorder="1" applyAlignment="1"/>
    <xf numFmtId="38" fontId="4" fillId="0" borderId="1" xfId="1" applyFont="1" applyFill="1" applyBorder="1" applyAlignment="1">
      <alignment horizontal="distributed" vertical="center" indent="1"/>
    </xf>
    <xf numFmtId="0" fontId="6" fillId="0" borderId="2" xfId="2" applyNumberFormat="1" applyFont="1" applyFill="1" applyBorder="1"/>
    <xf numFmtId="0" fontId="4" fillId="0" borderId="3" xfId="0" applyNumberFormat="1" applyFont="1" applyFill="1" applyBorder="1" applyAlignment="1">
      <alignment horizontal="distributed" vertical="center" indent="1"/>
    </xf>
    <xf numFmtId="176" fontId="6" fillId="0" borderId="12" xfId="0" applyNumberFormat="1" applyFont="1" applyFill="1" applyBorder="1"/>
    <xf numFmtId="0" fontId="4" fillId="2" borderId="7" xfId="0" applyFont="1" applyFill="1" applyBorder="1" applyAlignment="1">
      <alignment horizontal="distributed" vertical="center" indent="1"/>
    </xf>
    <xf numFmtId="177" fontId="6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38" fontId="6" fillId="0" borderId="0" xfId="2" applyFont="1" applyBorder="1"/>
    <xf numFmtId="0" fontId="6" fillId="0" borderId="0" xfId="2" applyNumberFormat="1" applyFont="1" applyBorder="1"/>
    <xf numFmtId="0" fontId="6" fillId="0" borderId="10" xfId="2" applyNumberFormat="1" applyFont="1" applyBorder="1"/>
    <xf numFmtId="0" fontId="6" fillId="0" borderId="0" xfId="2" applyNumberFormat="1" applyFont="1" applyFill="1" applyBorder="1"/>
    <xf numFmtId="0" fontId="6" fillId="0" borderId="10" xfId="2" applyNumberFormat="1" applyFont="1" applyFill="1" applyBorder="1"/>
    <xf numFmtId="38" fontId="6" fillId="0" borderId="0" xfId="1" applyFont="1" applyBorder="1" applyAlignment="1"/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distributed" vertical="center" indent="1"/>
    </xf>
    <xf numFmtId="177" fontId="6" fillId="0" borderId="6" xfId="0" applyNumberFormat="1" applyFont="1" applyBorder="1" applyAlignment="1">
      <alignment vertical="center"/>
    </xf>
    <xf numFmtId="177" fontId="6" fillId="0" borderId="6" xfId="0" applyNumberFormat="1" applyFont="1" applyBorder="1"/>
    <xf numFmtId="0" fontId="6" fillId="0" borderId="6" xfId="0" applyNumberFormat="1" applyFont="1" applyBorder="1" applyAlignment="1">
      <alignment vertical="center"/>
    </xf>
    <xf numFmtId="0" fontId="6" fillId="0" borderId="5" xfId="0" applyNumberFormat="1" applyFont="1" applyBorder="1"/>
    <xf numFmtId="0" fontId="4" fillId="0" borderId="6" xfId="0" applyNumberFormat="1" applyFont="1" applyFill="1" applyBorder="1" applyAlignment="1">
      <alignment horizontal="distributed" vertical="center" indent="1"/>
    </xf>
    <xf numFmtId="0" fontId="6" fillId="0" borderId="6" xfId="0" applyNumberFormat="1" applyFont="1" applyFill="1" applyBorder="1" applyAlignment="1">
      <alignment vertical="center"/>
    </xf>
    <xf numFmtId="0" fontId="6" fillId="0" borderId="6" xfId="0" applyNumberFormat="1" applyFont="1" applyBorder="1"/>
    <xf numFmtId="0" fontId="4" fillId="0" borderId="4" xfId="0" applyNumberFormat="1" applyFont="1" applyFill="1" applyBorder="1" applyAlignment="1">
      <alignment horizontal="distributed" vertical="center" indent="1"/>
    </xf>
    <xf numFmtId="0" fontId="6" fillId="0" borderId="5" xfId="0" applyNumberFormat="1" applyFont="1" applyFill="1" applyBorder="1"/>
    <xf numFmtId="176" fontId="6" fillId="0" borderId="11" xfId="0" applyNumberFormat="1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textRotation="255"/>
    </xf>
    <xf numFmtId="38" fontId="6" fillId="0" borderId="10" xfId="1" applyFont="1" applyBorder="1" applyAlignment="1"/>
    <xf numFmtId="38" fontId="4" fillId="0" borderId="0" xfId="1" applyFont="1" applyFill="1" applyBorder="1" applyAlignment="1">
      <alignment horizontal="distributed" vertical="center" indent="1"/>
    </xf>
    <xf numFmtId="38" fontId="6" fillId="0" borderId="0" xfId="1" applyFont="1" applyFill="1" applyBorder="1" applyAlignment="1"/>
    <xf numFmtId="38" fontId="4" fillId="0" borderId="7" xfId="1" applyFont="1" applyFill="1" applyBorder="1" applyAlignment="1">
      <alignment horizontal="distributed" vertical="center" indent="1"/>
    </xf>
    <xf numFmtId="0" fontId="4" fillId="2" borderId="12" xfId="0" applyFont="1" applyFill="1" applyBorder="1" applyAlignment="1">
      <alignment horizontal="center" vertical="center" textRotation="255"/>
    </xf>
    <xf numFmtId="0" fontId="6" fillId="0" borderId="3" xfId="2" applyNumberFormat="1" applyFont="1" applyBorder="1"/>
    <xf numFmtId="0" fontId="6" fillId="0" borderId="2" xfId="2" applyNumberFormat="1" applyFont="1" applyBorder="1"/>
    <xf numFmtId="0" fontId="6" fillId="0" borderId="3" xfId="2" applyNumberFormat="1" applyFont="1" applyFill="1" applyBorder="1"/>
    <xf numFmtId="0" fontId="4" fillId="0" borderId="1" xfId="0" applyNumberFormat="1" applyFont="1" applyFill="1" applyBorder="1" applyAlignment="1">
      <alignment horizontal="distributed" vertical="center" indent="1"/>
    </xf>
    <xf numFmtId="0" fontId="4" fillId="2" borderId="11" xfId="0" applyFont="1" applyFill="1" applyBorder="1" applyAlignment="1">
      <alignment horizontal="center" vertical="center" textRotation="255"/>
    </xf>
    <xf numFmtId="176" fontId="6" fillId="0" borderId="5" xfId="0" applyNumberFormat="1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textRotation="255" shrinkToFit="1"/>
    </xf>
    <xf numFmtId="0" fontId="4" fillId="2" borderId="12" xfId="0" applyFont="1" applyFill="1" applyBorder="1" applyAlignment="1">
      <alignment horizontal="center" vertical="center" textRotation="255" shrinkToFit="1"/>
    </xf>
    <xf numFmtId="176" fontId="6" fillId="0" borderId="11" xfId="2" applyNumberFormat="1" applyFont="1" applyFill="1" applyBorder="1"/>
    <xf numFmtId="176" fontId="6" fillId="0" borderId="10" xfId="0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 textRotation="255" shrinkToFit="1"/>
    </xf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/>
    <xf numFmtId="0" fontId="8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</cellXfs>
  <cellStyles count="3">
    <cellStyle name="桁区切り" xfId="1" builtinId="6"/>
    <cellStyle name="桁区切り 2" xfId="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29&#21442;&#32771;&#20184;&#34920;&#6529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9（参考）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C38"/>
  <sheetViews>
    <sheetView showGridLines="0" tabSelected="1" view="pageBreakPreview" zoomScaleNormal="100" zoomScaleSheetLayoutView="100" workbookViewId="0">
      <selection activeCell="AC8" sqref="AC8"/>
    </sheetView>
  </sheetViews>
  <sheetFormatPr defaultRowHeight="13.5"/>
  <cols>
    <col min="1" max="1" width="3.5" style="2" customWidth="1"/>
    <col min="2" max="2" width="15.625" style="2" customWidth="1"/>
    <col min="3" max="3" width="1.375" style="2" customWidth="1"/>
    <col min="4" max="4" width="5" style="2" customWidth="1"/>
    <col min="5" max="6" width="1.25" style="2" customWidth="1"/>
    <col min="7" max="7" width="5" style="2" customWidth="1"/>
    <col min="8" max="8" width="1.25" style="2" customWidth="1"/>
    <col min="9" max="9" width="1.375" style="2" customWidth="1"/>
    <col min="10" max="10" width="5" style="2" customWidth="1"/>
    <col min="11" max="12" width="1.25" style="2" customWidth="1"/>
    <col min="13" max="13" width="5" style="2" customWidth="1"/>
    <col min="14" max="15" width="1.25" style="2" customWidth="1"/>
    <col min="16" max="16" width="5" style="2" customWidth="1"/>
    <col min="17" max="18" width="1.25" style="2" customWidth="1"/>
    <col min="19" max="19" width="5" style="2" customWidth="1"/>
    <col min="20" max="21" width="1.25" style="2" customWidth="1"/>
    <col min="22" max="22" width="5" style="2" customWidth="1"/>
    <col min="23" max="24" width="1.25" style="2" customWidth="1"/>
    <col min="25" max="25" width="5" style="2" customWidth="1"/>
    <col min="26" max="26" width="1.25" style="2" customWidth="1"/>
    <col min="27" max="27" width="7.125" style="2" customWidth="1"/>
    <col min="28" max="16384" width="9" style="2"/>
  </cols>
  <sheetData>
    <row r="1" spans="1:29" ht="17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9" ht="10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Q2" s="1"/>
      <c r="R2" s="1"/>
      <c r="T2" s="1"/>
      <c r="U2" s="1"/>
      <c r="V2" s="1"/>
      <c r="W2" s="1"/>
      <c r="X2" s="1"/>
      <c r="Y2" s="1"/>
      <c r="Z2" s="1"/>
      <c r="AA2" s="3" t="s">
        <v>1</v>
      </c>
    </row>
    <row r="3" spans="1:29" s="10" customFormat="1" ht="6" customHeight="1">
      <c r="A3" s="4"/>
      <c r="B3" s="5"/>
      <c r="C3" s="6" t="s">
        <v>2</v>
      </c>
      <c r="D3" s="7"/>
      <c r="E3" s="8"/>
      <c r="F3" s="6" t="s">
        <v>3</v>
      </c>
      <c r="G3" s="7"/>
      <c r="H3" s="8"/>
      <c r="I3" s="6" t="s">
        <v>4</v>
      </c>
      <c r="J3" s="7"/>
      <c r="K3" s="8"/>
      <c r="L3" s="6" t="s">
        <v>5</v>
      </c>
      <c r="M3" s="7"/>
      <c r="N3" s="8"/>
      <c r="O3" s="6" t="s">
        <v>6</v>
      </c>
      <c r="P3" s="7"/>
      <c r="Q3" s="8"/>
      <c r="R3" s="6" t="s">
        <v>7</v>
      </c>
      <c r="S3" s="7"/>
      <c r="T3" s="7"/>
      <c r="U3" s="6" t="s">
        <v>8</v>
      </c>
      <c r="V3" s="7"/>
      <c r="W3" s="7"/>
      <c r="X3" s="6" t="s">
        <v>9</v>
      </c>
      <c r="Y3" s="7"/>
      <c r="Z3" s="7"/>
      <c r="AA3" s="9"/>
    </row>
    <row r="4" spans="1:29" s="10" customFormat="1" ht="31.5">
      <c r="A4" s="11"/>
      <c r="B4" s="12"/>
      <c r="C4" s="13"/>
      <c r="D4" s="14"/>
      <c r="E4" s="15"/>
      <c r="F4" s="13"/>
      <c r="G4" s="14"/>
      <c r="H4" s="15"/>
      <c r="I4" s="13"/>
      <c r="J4" s="14"/>
      <c r="K4" s="15"/>
      <c r="L4" s="13"/>
      <c r="M4" s="14"/>
      <c r="N4" s="15"/>
      <c r="O4" s="13"/>
      <c r="P4" s="14"/>
      <c r="Q4" s="15"/>
      <c r="R4" s="16"/>
      <c r="S4" s="17"/>
      <c r="T4" s="17"/>
      <c r="U4" s="16"/>
      <c r="V4" s="17"/>
      <c r="W4" s="17"/>
      <c r="X4" s="16"/>
      <c r="Y4" s="17"/>
      <c r="Z4" s="17"/>
      <c r="AA4" s="18" t="s">
        <v>10</v>
      </c>
      <c r="AC4" s="19"/>
    </row>
    <row r="5" spans="1:29" s="10" customFormat="1" ht="10.5" customHeight="1">
      <c r="A5" s="20" t="s">
        <v>11</v>
      </c>
      <c r="B5" s="21" t="s">
        <v>12</v>
      </c>
      <c r="C5" s="22"/>
      <c r="D5" s="23">
        <v>4659</v>
      </c>
      <c r="E5" s="23"/>
      <c r="F5" s="22"/>
      <c r="G5" s="23">
        <v>3132</v>
      </c>
      <c r="H5" s="24"/>
      <c r="I5" s="25"/>
      <c r="J5" s="26">
        <v>3210</v>
      </c>
      <c r="K5" s="23"/>
      <c r="L5" s="25"/>
      <c r="M5" s="26">
        <v>3083</v>
      </c>
      <c r="N5" s="23"/>
      <c r="O5" s="22"/>
      <c r="P5" s="26">
        <v>3042</v>
      </c>
      <c r="Q5" s="24"/>
      <c r="R5" s="25"/>
      <c r="S5" s="26">
        <v>3011</v>
      </c>
      <c r="T5" s="27"/>
      <c r="U5" s="25"/>
      <c r="V5" s="26">
        <v>2975</v>
      </c>
      <c r="W5" s="27"/>
      <c r="X5" s="25"/>
      <c r="Y5" s="26">
        <v>2950</v>
      </c>
      <c r="Z5" s="27"/>
      <c r="AA5" s="28">
        <f>(Y5/V5-1)*100</f>
        <v>-0.84033613445377853</v>
      </c>
    </row>
    <row r="6" spans="1:29" s="10" customFormat="1" ht="10.5">
      <c r="A6" s="29"/>
      <c r="B6" s="30"/>
      <c r="C6" s="31" t="s">
        <v>13</v>
      </c>
      <c r="D6" s="32">
        <v>100</v>
      </c>
      <c r="E6" s="32" t="s">
        <v>14</v>
      </c>
      <c r="F6" s="31" t="s">
        <v>13</v>
      </c>
      <c r="G6" s="33">
        <v>100</v>
      </c>
      <c r="H6" s="34" t="s">
        <v>14</v>
      </c>
      <c r="I6" s="35" t="s">
        <v>13</v>
      </c>
      <c r="J6" s="36">
        <v>100</v>
      </c>
      <c r="K6" s="33" t="s">
        <v>14</v>
      </c>
      <c r="L6" s="35" t="s">
        <v>13</v>
      </c>
      <c r="M6" s="36">
        <v>100</v>
      </c>
      <c r="N6" s="33" t="s">
        <v>14</v>
      </c>
      <c r="O6" s="37" t="s">
        <v>13</v>
      </c>
      <c r="P6" s="36">
        <v>100</v>
      </c>
      <c r="Q6" s="34" t="s">
        <v>14</v>
      </c>
      <c r="R6" s="35" t="s">
        <v>13</v>
      </c>
      <c r="S6" s="36">
        <v>100</v>
      </c>
      <c r="T6" s="38" t="s">
        <v>14</v>
      </c>
      <c r="U6" s="35" t="s">
        <v>13</v>
      </c>
      <c r="V6" s="36">
        <v>100</v>
      </c>
      <c r="W6" s="38" t="s">
        <v>14</v>
      </c>
      <c r="X6" s="35" t="s">
        <v>13</v>
      </c>
      <c r="Y6" s="36">
        <v>100</v>
      </c>
      <c r="Z6" s="38" t="s">
        <v>14</v>
      </c>
      <c r="AA6" s="39"/>
    </row>
    <row r="7" spans="1:29" s="10" customFormat="1" ht="10.5">
      <c r="A7" s="29"/>
      <c r="B7" s="21" t="s">
        <v>15</v>
      </c>
      <c r="C7" s="22"/>
      <c r="D7" s="23">
        <v>2931</v>
      </c>
      <c r="E7" s="23"/>
      <c r="F7" s="22"/>
      <c r="G7" s="40">
        <v>1849</v>
      </c>
      <c r="H7" s="41"/>
      <c r="I7" s="42"/>
      <c r="J7" s="43">
        <v>2080</v>
      </c>
      <c r="K7" s="40"/>
      <c r="L7" s="42"/>
      <c r="M7" s="43">
        <v>2015</v>
      </c>
      <c r="N7" s="40"/>
      <c r="O7" s="44"/>
      <c r="P7" s="43">
        <v>2016</v>
      </c>
      <c r="Q7" s="41"/>
      <c r="R7" s="42"/>
      <c r="S7" s="43">
        <v>2015</v>
      </c>
      <c r="T7" s="45"/>
      <c r="U7" s="46"/>
      <c r="V7" s="43">
        <v>1997</v>
      </c>
      <c r="W7" s="45"/>
      <c r="X7" s="46"/>
      <c r="Y7" s="43">
        <v>1983</v>
      </c>
      <c r="Z7" s="45"/>
      <c r="AA7" s="47">
        <f>(Y7/V7-1)*100</f>
        <v>-0.70105157736605195</v>
      </c>
    </row>
    <row r="8" spans="1:29" s="10" customFormat="1" ht="10.5">
      <c r="A8" s="29"/>
      <c r="B8" s="48"/>
      <c r="C8" s="31" t="s">
        <v>13</v>
      </c>
      <c r="D8" s="49">
        <v>63</v>
      </c>
      <c r="E8" s="32" t="s">
        <v>14</v>
      </c>
      <c r="F8" s="31" t="s">
        <v>13</v>
      </c>
      <c r="G8" s="50">
        <f>ROUND(G7/(G$7+G$9+G$11)*100,)</f>
        <v>59</v>
      </c>
      <c r="H8" s="34" t="s">
        <v>14</v>
      </c>
      <c r="I8" s="35" t="s">
        <v>13</v>
      </c>
      <c r="J8" s="51">
        <f>ROUND(J7/(J$7+J$9+J$11)*100,)</f>
        <v>65</v>
      </c>
      <c r="K8" s="33" t="s">
        <v>14</v>
      </c>
      <c r="L8" s="35" t="s">
        <v>13</v>
      </c>
      <c r="M8" s="51">
        <f>ROUND(M7/(M$7+M$9+M$11)*100,)</f>
        <v>65</v>
      </c>
      <c r="N8" s="33" t="s">
        <v>14</v>
      </c>
      <c r="O8" s="37" t="s">
        <v>13</v>
      </c>
      <c r="P8" s="51">
        <f>ROUND(P7/(P$7+P$9+P$11)*100,)</f>
        <v>66</v>
      </c>
      <c r="Q8" s="34" t="s">
        <v>14</v>
      </c>
      <c r="R8" s="35" t="s">
        <v>13</v>
      </c>
      <c r="S8" s="51">
        <f>ROUND(S7/(S$7+S$9+S$11)*100,)</f>
        <v>67</v>
      </c>
      <c r="T8" s="38" t="s">
        <v>14</v>
      </c>
      <c r="U8" s="35" t="s">
        <v>13</v>
      </c>
      <c r="V8" s="51">
        <v>67</v>
      </c>
      <c r="W8" s="38" t="s">
        <v>14</v>
      </c>
      <c r="X8" s="35" t="s">
        <v>13</v>
      </c>
      <c r="Y8" s="51">
        <v>67</v>
      </c>
      <c r="Z8" s="38" t="s">
        <v>14</v>
      </c>
      <c r="AA8" s="47"/>
    </row>
    <row r="9" spans="1:29" s="10" customFormat="1" ht="10.5">
      <c r="A9" s="29"/>
      <c r="B9" s="48" t="s">
        <v>16</v>
      </c>
      <c r="C9" s="31"/>
      <c r="D9" s="52">
        <v>394</v>
      </c>
      <c r="E9" s="52"/>
      <c r="F9" s="31"/>
      <c r="G9" s="53">
        <v>234</v>
      </c>
      <c r="H9" s="54"/>
      <c r="I9" s="35"/>
      <c r="J9" s="55">
        <v>223</v>
      </c>
      <c r="K9" s="53"/>
      <c r="L9" s="35"/>
      <c r="M9" s="55">
        <v>189</v>
      </c>
      <c r="N9" s="53"/>
      <c r="O9" s="37"/>
      <c r="P9" s="55">
        <v>188</v>
      </c>
      <c r="Q9" s="54"/>
      <c r="R9" s="35"/>
      <c r="S9" s="55">
        <v>173</v>
      </c>
      <c r="T9" s="56"/>
      <c r="U9" s="35"/>
      <c r="V9" s="55">
        <v>172</v>
      </c>
      <c r="W9" s="56"/>
      <c r="X9" s="35"/>
      <c r="Y9" s="55">
        <v>180</v>
      </c>
      <c r="Z9" s="56"/>
      <c r="AA9" s="47">
        <f>(Y9/V9-1)*100</f>
        <v>4.6511627906976827</v>
      </c>
    </row>
    <row r="10" spans="1:29" s="10" customFormat="1" ht="10.5">
      <c r="A10" s="29"/>
      <c r="B10" s="48"/>
      <c r="C10" s="31" t="s">
        <v>13</v>
      </c>
      <c r="D10" s="49">
        <v>8</v>
      </c>
      <c r="E10" s="32" t="s">
        <v>14</v>
      </c>
      <c r="F10" s="31" t="s">
        <v>13</v>
      </c>
      <c r="G10" s="50">
        <f>ROUND(G9/(G$7+G$9+G$11)*100,)</f>
        <v>7</v>
      </c>
      <c r="H10" s="34" t="s">
        <v>14</v>
      </c>
      <c r="I10" s="35" t="s">
        <v>13</v>
      </c>
      <c r="J10" s="51">
        <f>ROUND(J9/(J$7+J$9+J$11)*100,)</f>
        <v>7</v>
      </c>
      <c r="K10" s="33" t="s">
        <v>14</v>
      </c>
      <c r="L10" s="35" t="s">
        <v>13</v>
      </c>
      <c r="M10" s="51">
        <f>ROUND(M9/(M$7+M$9+M$11)*100,)</f>
        <v>6</v>
      </c>
      <c r="N10" s="33" t="s">
        <v>14</v>
      </c>
      <c r="O10" s="37" t="s">
        <v>13</v>
      </c>
      <c r="P10" s="51">
        <f>ROUND(P9/(P$7+P$9+P$11)*100,)</f>
        <v>6</v>
      </c>
      <c r="Q10" s="34" t="s">
        <v>14</v>
      </c>
      <c r="R10" s="35" t="s">
        <v>13</v>
      </c>
      <c r="S10" s="51">
        <f>ROUND(S9/(S$7+S$9+S$11)*100,)</f>
        <v>6</v>
      </c>
      <c r="T10" s="38" t="s">
        <v>14</v>
      </c>
      <c r="U10" s="35" t="s">
        <v>13</v>
      </c>
      <c r="V10" s="51">
        <v>6</v>
      </c>
      <c r="W10" s="38" t="s">
        <v>14</v>
      </c>
      <c r="X10" s="35" t="s">
        <v>13</v>
      </c>
      <c r="Y10" s="51">
        <v>6</v>
      </c>
      <c r="Z10" s="38" t="s">
        <v>14</v>
      </c>
      <c r="AA10" s="47"/>
    </row>
    <row r="11" spans="1:29" s="10" customFormat="1" ht="10.5">
      <c r="A11" s="29"/>
      <c r="B11" s="48" t="s">
        <v>17</v>
      </c>
      <c r="C11" s="31"/>
      <c r="D11" s="52">
        <v>1334</v>
      </c>
      <c r="E11" s="52"/>
      <c r="F11" s="31"/>
      <c r="G11" s="57">
        <v>1049</v>
      </c>
      <c r="H11" s="54"/>
      <c r="I11" s="35"/>
      <c r="J11" s="55">
        <v>907</v>
      </c>
      <c r="K11" s="53"/>
      <c r="L11" s="35"/>
      <c r="M11" s="55">
        <v>879</v>
      </c>
      <c r="N11" s="53"/>
      <c r="O11" s="37"/>
      <c r="P11" s="55">
        <v>838</v>
      </c>
      <c r="Q11" s="54"/>
      <c r="R11" s="35"/>
      <c r="S11" s="55">
        <v>823</v>
      </c>
      <c r="T11" s="56"/>
      <c r="U11" s="35"/>
      <c r="V11" s="55">
        <v>807</v>
      </c>
      <c r="W11" s="56"/>
      <c r="X11" s="35"/>
      <c r="Y11" s="55">
        <v>787</v>
      </c>
      <c r="Z11" s="56"/>
      <c r="AA11" s="47">
        <f>(Y11/V11-1)*100</f>
        <v>-2.4783147459727428</v>
      </c>
    </row>
    <row r="12" spans="1:29" s="10" customFormat="1" ht="10.5">
      <c r="A12" s="58"/>
      <c r="B12" s="30"/>
      <c r="C12" s="59" t="s">
        <v>13</v>
      </c>
      <c r="D12" s="60">
        <v>29</v>
      </c>
      <c r="E12" s="61" t="s">
        <v>14</v>
      </c>
      <c r="F12" s="59" t="s">
        <v>13</v>
      </c>
      <c r="G12" s="62">
        <f>ROUND(G11/(G$7+G$9+G$11)*100,)</f>
        <v>33</v>
      </c>
      <c r="H12" s="63" t="s">
        <v>14</v>
      </c>
      <c r="I12" s="64" t="s">
        <v>13</v>
      </c>
      <c r="J12" s="65">
        <f>ROUND(J11/(J$7+J$9+J$11)*100,)</f>
        <v>28</v>
      </c>
      <c r="K12" s="66" t="s">
        <v>14</v>
      </c>
      <c r="L12" s="64" t="s">
        <v>13</v>
      </c>
      <c r="M12" s="65">
        <f>ROUND(M11/(M$7+M$9+M$11)*100,)</f>
        <v>29</v>
      </c>
      <c r="N12" s="66" t="s">
        <v>14</v>
      </c>
      <c r="O12" s="67" t="s">
        <v>13</v>
      </c>
      <c r="P12" s="65">
        <f>ROUND(P11/(P$7+P$9+P$11)*100,)</f>
        <v>28</v>
      </c>
      <c r="Q12" s="63" t="s">
        <v>14</v>
      </c>
      <c r="R12" s="64" t="s">
        <v>13</v>
      </c>
      <c r="S12" s="65">
        <f>ROUND(S11/(S$7+S$9+S$11)*100,)</f>
        <v>27</v>
      </c>
      <c r="T12" s="68" t="s">
        <v>14</v>
      </c>
      <c r="U12" s="64" t="s">
        <v>13</v>
      </c>
      <c r="V12" s="65">
        <v>27</v>
      </c>
      <c r="W12" s="68" t="s">
        <v>14</v>
      </c>
      <c r="X12" s="64" t="s">
        <v>13</v>
      </c>
      <c r="Y12" s="65">
        <v>27</v>
      </c>
      <c r="Z12" s="68" t="s">
        <v>14</v>
      </c>
      <c r="AA12" s="69"/>
    </row>
    <row r="13" spans="1:29" s="10" customFormat="1" ht="10.5" customHeight="1">
      <c r="A13" s="70" t="s">
        <v>18</v>
      </c>
      <c r="B13" s="21" t="s">
        <v>19</v>
      </c>
      <c r="C13" s="31"/>
      <c r="D13" s="52">
        <v>1262</v>
      </c>
      <c r="E13" s="52"/>
      <c r="F13" s="31"/>
      <c r="G13" s="57">
        <v>1036</v>
      </c>
      <c r="H13" s="71"/>
      <c r="I13" s="72"/>
      <c r="J13" s="73">
        <v>1513</v>
      </c>
      <c r="K13" s="57"/>
      <c r="L13" s="72"/>
      <c r="M13" s="73">
        <v>1466</v>
      </c>
      <c r="N13" s="57"/>
      <c r="O13" s="74"/>
      <c r="P13" s="73">
        <v>1435</v>
      </c>
      <c r="Q13" s="71"/>
      <c r="R13" s="72"/>
      <c r="S13" s="73">
        <v>1437</v>
      </c>
      <c r="T13" s="56"/>
      <c r="U13" s="35"/>
      <c r="V13" s="73">
        <v>1450</v>
      </c>
      <c r="W13" s="56"/>
      <c r="X13" s="35"/>
      <c r="Y13" s="73">
        <v>1479</v>
      </c>
      <c r="Z13" s="56"/>
      <c r="AA13" s="47">
        <f>(Y13/V13-1)*100</f>
        <v>2.0000000000000018</v>
      </c>
    </row>
    <row r="14" spans="1:29" s="10" customFormat="1" ht="10.5">
      <c r="A14" s="75"/>
      <c r="B14" s="30"/>
      <c r="C14" s="31" t="s">
        <v>13</v>
      </c>
      <c r="D14" s="32">
        <v>100</v>
      </c>
      <c r="E14" s="32" t="s">
        <v>14</v>
      </c>
      <c r="F14" s="31" t="s">
        <v>13</v>
      </c>
      <c r="G14" s="33">
        <v>100</v>
      </c>
      <c r="H14" s="34" t="s">
        <v>14</v>
      </c>
      <c r="I14" s="35" t="s">
        <v>13</v>
      </c>
      <c r="J14" s="36">
        <v>100</v>
      </c>
      <c r="K14" s="33" t="s">
        <v>14</v>
      </c>
      <c r="L14" s="35" t="s">
        <v>13</v>
      </c>
      <c r="M14" s="36">
        <v>100</v>
      </c>
      <c r="N14" s="33" t="s">
        <v>14</v>
      </c>
      <c r="O14" s="37" t="s">
        <v>13</v>
      </c>
      <c r="P14" s="36">
        <v>100</v>
      </c>
      <c r="Q14" s="34" t="s">
        <v>14</v>
      </c>
      <c r="R14" s="35" t="s">
        <v>13</v>
      </c>
      <c r="S14" s="36">
        <v>100</v>
      </c>
      <c r="T14" s="38" t="s">
        <v>14</v>
      </c>
      <c r="U14" s="35" t="s">
        <v>13</v>
      </c>
      <c r="V14" s="36">
        <v>100</v>
      </c>
      <c r="W14" s="38" t="s">
        <v>14</v>
      </c>
      <c r="X14" s="35" t="s">
        <v>13</v>
      </c>
      <c r="Y14" s="36">
        <v>100</v>
      </c>
      <c r="Z14" s="38" t="s">
        <v>14</v>
      </c>
      <c r="AA14" s="39"/>
    </row>
    <row r="15" spans="1:29" s="10" customFormat="1" ht="10.5">
      <c r="A15" s="75"/>
      <c r="B15" s="21" t="s">
        <v>15</v>
      </c>
      <c r="C15" s="22"/>
      <c r="D15" s="23">
        <v>193</v>
      </c>
      <c r="E15" s="23"/>
      <c r="F15" s="22"/>
      <c r="G15" s="76">
        <v>144</v>
      </c>
      <c r="H15" s="77"/>
      <c r="I15" s="46"/>
      <c r="J15" s="78">
        <v>698</v>
      </c>
      <c r="K15" s="76"/>
      <c r="L15" s="46"/>
      <c r="M15" s="78">
        <v>703</v>
      </c>
      <c r="N15" s="76"/>
      <c r="O15" s="79"/>
      <c r="P15" s="78">
        <v>717</v>
      </c>
      <c r="Q15" s="77"/>
      <c r="R15" s="46"/>
      <c r="S15" s="78">
        <v>749</v>
      </c>
      <c r="T15" s="45"/>
      <c r="U15" s="46"/>
      <c r="V15" s="78">
        <v>779</v>
      </c>
      <c r="W15" s="45"/>
      <c r="X15" s="46"/>
      <c r="Y15" s="78">
        <v>817</v>
      </c>
      <c r="Z15" s="45"/>
      <c r="AA15" s="47">
        <f>(Y15/V15-1)*100</f>
        <v>4.8780487804878092</v>
      </c>
    </row>
    <row r="16" spans="1:29" s="10" customFormat="1" ht="10.5">
      <c r="A16" s="75"/>
      <c r="B16" s="48"/>
      <c r="C16" s="31" t="s">
        <v>13</v>
      </c>
      <c r="D16" s="49">
        <v>15</v>
      </c>
      <c r="E16" s="32" t="s">
        <v>14</v>
      </c>
      <c r="F16" s="31" t="s">
        <v>13</v>
      </c>
      <c r="G16" s="50">
        <f>ROUND(G15/(G$15+G$17+G$19)*100,)</f>
        <v>14</v>
      </c>
      <c r="H16" s="34" t="s">
        <v>14</v>
      </c>
      <c r="I16" s="35" t="s">
        <v>13</v>
      </c>
      <c r="J16" s="51">
        <f>ROUND(J15/(J$15+J$17+J$19)*100,)</f>
        <v>46</v>
      </c>
      <c r="K16" s="33" t="s">
        <v>14</v>
      </c>
      <c r="L16" s="35" t="s">
        <v>13</v>
      </c>
      <c r="M16" s="51">
        <f>ROUND(M15/(M$15+M$17+M$19)*100,)</f>
        <v>48</v>
      </c>
      <c r="N16" s="33" t="s">
        <v>14</v>
      </c>
      <c r="O16" s="37" t="s">
        <v>13</v>
      </c>
      <c r="P16" s="51">
        <f>ROUND(P15/(P$15+P$17+P$19)*100,)</f>
        <v>50</v>
      </c>
      <c r="Q16" s="34" t="s">
        <v>14</v>
      </c>
      <c r="R16" s="35" t="s">
        <v>13</v>
      </c>
      <c r="S16" s="51">
        <f>ROUND(S15/(S$15+S$17+S$19)*100,)</f>
        <v>52</v>
      </c>
      <c r="T16" s="38" t="s">
        <v>14</v>
      </c>
      <c r="U16" s="35" t="s">
        <v>13</v>
      </c>
      <c r="V16" s="51">
        <v>54</v>
      </c>
      <c r="W16" s="38" t="s">
        <v>14</v>
      </c>
      <c r="X16" s="35" t="s">
        <v>13</v>
      </c>
      <c r="Y16" s="51">
        <v>55</v>
      </c>
      <c r="Z16" s="38" t="s">
        <v>14</v>
      </c>
      <c r="AA16" s="47"/>
    </row>
    <row r="17" spans="1:28" s="10" customFormat="1" ht="10.5">
      <c r="A17" s="75"/>
      <c r="B17" s="48" t="s">
        <v>16</v>
      </c>
      <c r="C17" s="31"/>
      <c r="D17" s="52">
        <v>93</v>
      </c>
      <c r="E17" s="52"/>
      <c r="F17" s="31"/>
      <c r="G17" s="53">
        <v>48</v>
      </c>
      <c r="H17" s="54"/>
      <c r="I17" s="35"/>
      <c r="J17" s="55">
        <v>68</v>
      </c>
      <c r="K17" s="53"/>
      <c r="L17" s="35"/>
      <c r="M17" s="55">
        <v>43</v>
      </c>
      <c r="N17" s="53"/>
      <c r="O17" s="37"/>
      <c r="P17" s="55">
        <v>42</v>
      </c>
      <c r="Q17" s="54"/>
      <c r="R17" s="35"/>
      <c r="S17" s="55">
        <v>31</v>
      </c>
      <c r="T17" s="56"/>
      <c r="U17" s="35"/>
      <c r="V17" s="55">
        <v>36</v>
      </c>
      <c r="W17" s="56"/>
      <c r="X17" s="35"/>
      <c r="Y17" s="55">
        <v>47</v>
      </c>
      <c r="Z17" s="56"/>
      <c r="AA17" s="47">
        <f>(Y17/V17-1)*100</f>
        <v>30.555555555555557</v>
      </c>
    </row>
    <row r="18" spans="1:28" s="10" customFormat="1" ht="10.5">
      <c r="A18" s="75"/>
      <c r="B18" s="48"/>
      <c r="C18" s="31" t="s">
        <v>13</v>
      </c>
      <c r="D18" s="49">
        <v>7</v>
      </c>
      <c r="E18" s="32" t="s">
        <v>14</v>
      </c>
      <c r="F18" s="31" t="s">
        <v>13</v>
      </c>
      <c r="G18" s="50">
        <f>ROUND(G17/(G$15+G$17+G$19)*100,)</f>
        <v>5</v>
      </c>
      <c r="H18" s="34" t="s">
        <v>14</v>
      </c>
      <c r="I18" s="35" t="s">
        <v>13</v>
      </c>
      <c r="J18" s="51">
        <f>ROUND(J17/(J$15+J$17+J$19)*100,)</f>
        <v>4</v>
      </c>
      <c r="K18" s="33" t="s">
        <v>14</v>
      </c>
      <c r="L18" s="35" t="s">
        <v>13</v>
      </c>
      <c r="M18" s="51">
        <f>ROUND(M17/(M$15+M$17+M$19)*100,)</f>
        <v>3</v>
      </c>
      <c r="N18" s="33" t="s">
        <v>14</v>
      </c>
      <c r="O18" s="37" t="s">
        <v>13</v>
      </c>
      <c r="P18" s="51">
        <f>ROUND(P17/(P$15+P$17+P$19)*100,)</f>
        <v>3</v>
      </c>
      <c r="Q18" s="34" t="s">
        <v>14</v>
      </c>
      <c r="R18" s="35" t="s">
        <v>13</v>
      </c>
      <c r="S18" s="51">
        <f>ROUND(S17/(S$15+S$17+S$19)*100,)</f>
        <v>2</v>
      </c>
      <c r="T18" s="38" t="s">
        <v>14</v>
      </c>
      <c r="U18" s="35" t="s">
        <v>13</v>
      </c>
      <c r="V18" s="51">
        <v>2</v>
      </c>
      <c r="W18" s="38" t="s">
        <v>14</v>
      </c>
      <c r="X18" s="35" t="s">
        <v>13</v>
      </c>
      <c r="Y18" s="51">
        <v>3</v>
      </c>
      <c r="Z18" s="38" t="s">
        <v>14</v>
      </c>
      <c r="AA18" s="47"/>
    </row>
    <row r="19" spans="1:28" s="10" customFormat="1" ht="10.5">
      <c r="A19" s="75"/>
      <c r="B19" s="48" t="s">
        <v>17</v>
      </c>
      <c r="C19" s="31"/>
      <c r="D19" s="52">
        <v>976</v>
      </c>
      <c r="E19" s="52"/>
      <c r="F19" s="31"/>
      <c r="G19" s="53">
        <v>844</v>
      </c>
      <c r="H19" s="54"/>
      <c r="I19" s="35"/>
      <c r="J19" s="55">
        <v>747</v>
      </c>
      <c r="K19" s="53"/>
      <c r="L19" s="35"/>
      <c r="M19" s="55">
        <v>720</v>
      </c>
      <c r="N19" s="53"/>
      <c r="O19" s="37"/>
      <c r="P19" s="55">
        <v>676</v>
      </c>
      <c r="Q19" s="54"/>
      <c r="R19" s="35"/>
      <c r="S19" s="55">
        <v>657</v>
      </c>
      <c r="T19" s="56"/>
      <c r="U19" s="35"/>
      <c r="V19" s="55">
        <v>636</v>
      </c>
      <c r="W19" s="56"/>
      <c r="X19" s="35"/>
      <c r="Y19" s="55">
        <v>615</v>
      </c>
      <c r="Z19" s="56"/>
      <c r="AA19" s="47">
        <f>(Y19/V19-1)*100</f>
        <v>-3.301886792452835</v>
      </c>
    </row>
    <row r="20" spans="1:28" s="10" customFormat="1" ht="10.5">
      <c r="A20" s="80"/>
      <c r="B20" s="30"/>
      <c r="C20" s="59" t="s">
        <v>13</v>
      </c>
      <c r="D20" s="60">
        <v>77</v>
      </c>
      <c r="E20" s="61" t="s">
        <v>14</v>
      </c>
      <c r="F20" s="59" t="s">
        <v>13</v>
      </c>
      <c r="G20" s="62">
        <f>ROUND(G19/(G$15+G$17+G$19)*100,)</f>
        <v>81</v>
      </c>
      <c r="H20" s="63" t="s">
        <v>14</v>
      </c>
      <c r="I20" s="64" t="s">
        <v>13</v>
      </c>
      <c r="J20" s="65">
        <f>ROUND(J19/(J$15+J$17+J$19)*100,)</f>
        <v>49</v>
      </c>
      <c r="K20" s="66" t="s">
        <v>14</v>
      </c>
      <c r="L20" s="64" t="s">
        <v>13</v>
      </c>
      <c r="M20" s="65">
        <f>ROUND(M19/(M$15+M$17+M$19)*100,)</f>
        <v>49</v>
      </c>
      <c r="N20" s="66" t="s">
        <v>14</v>
      </c>
      <c r="O20" s="67" t="s">
        <v>13</v>
      </c>
      <c r="P20" s="65">
        <f>ROUND(P19/(P$15+P$17+P$19)*100,)</f>
        <v>47</v>
      </c>
      <c r="Q20" s="63" t="s">
        <v>14</v>
      </c>
      <c r="R20" s="64" t="s">
        <v>13</v>
      </c>
      <c r="S20" s="65">
        <f>ROUND(S19/(S$15+S$17+S$19)*100,)</f>
        <v>46</v>
      </c>
      <c r="T20" s="68" t="s">
        <v>14</v>
      </c>
      <c r="U20" s="64" t="s">
        <v>13</v>
      </c>
      <c r="V20" s="65">
        <v>44</v>
      </c>
      <c r="W20" s="68" t="s">
        <v>14</v>
      </c>
      <c r="X20" s="64" t="s">
        <v>13</v>
      </c>
      <c r="Y20" s="65">
        <v>42</v>
      </c>
      <c r="Z20" s="68" t="s">
        <v>14</v>
      </c>
      <c r="AA20" s="81"/>
    </row>
    <row r="21" spans="1:28" s="10" customFormat="1" ht="10.5" customHeight="1">
      <c r="A21" s="82" t="s">
        <v>20</v>
      </c>
      <c r="B21" s="21" t="s">
        <v>19</v>
      </c>
      <c r="C21" s="31"/>
      <c r="D21" s="52">
        <v>3396</v>
      </c>
      <c r="E21" s="52"/>
      <c r="F21" s="31"/>
      <c r="G21" s="57">
        <v>2096</v>
      </c>
      <c r="H21" s="71"/>
      <c r="I21" s="72"/>
      <c r="J21" s="73">
        <v>1697</v>
      </c>
      <c r="K21" s="57"/>
      <c r="L21" s="72"/>
      <c r="M21" s="73">
        <v>1617</v>
      </c>
      <c r="N21" s="57"/>
      <c r="O21" s="74"/>
      <c r="P21" s="73">
        <v>1608</v>
      </c>
      <c r="Q21" s="71"/>
      <c r="R21" s="72"/>
      <c r="S21" s="73">
        <v>1575</v>
      </c>
      <c r="T21" s="56"/>
      <c r="U21" s="35"/>
      <c r="V21" s="73">
        <v>1527</v>
      </c>
      <c r="W21" s="56"/>
      <c r="X21" s="35"/>
      <c r="Y21" s="73">
        <v>1471</v>
      </c>
      <c r="Z21" s="56"/>
      <c r="AA21" s="47">
        <f>(Y21/V21-1)*100</f>
        <v>-3.6673215455140795</v>
      </c>
    </row>
    <row r="22" spans="1:28" s="10" customFormat="1" ht="10.5">
      <c r="A22" s="83"/>
      <c r="B22" s="30"/>
      <c r="C22" s="31" t="s">
        <v>13</v>
      </c>
      <c r="D22" s="32">
        <v>100</v>
      </c>
      <c r="E22" s="32" t="s">
        <v>14</v>
      </c>
      <c r="F22" s="31" t="s">
        <v>13</v>
      </c>
      <c r="G22" s="33">
        <v>100</v>
      </c>
      <c r="H22" s="34" t="s">
        <v>14</v>
      </c>
      <c r="I22" s="35" t="s">
        <v>13</v>
      </c>
      <c r="J22" s="36">
        <v>100</v>
      </c>
      <c r="K22" s="33" t="s">
        <v>14</v>
      </c>
      <c r="L22" s="35" t="s">
        <v>13</v>
      </c>
      <c r="M22" s="36">
        <v>100</v>
      </c>
      <c r="N22" s="33" t="s">
        <v>14</v>
      </c>
      <c r="O22" s="37" t="s">
        <v>13</v>
      </c>
      <c r="P22" s="36">
        <v>100</v>
      </c>
      <c r="Q22" s="34" t="s">
        <v>14</v>
      </c>
      <c r="R22" s="35" t="s">
        <v>13</v>
      </c>
      <c r="S22" s="36">
        <v>100</v>
      </c>
      <c r="T22" s="38" t="s">
        <v>14</v>
      </c>
      <c r="U22" s="35" t="s">
        <v>13</v>
      </c>
      <c r="V22" s="36">
        <v>100</v>
      </c>
      <c r="W22" s="38" t="s">
        <v>14</v>
      </c>
      <c r="X22" s="35" t="s">
        <v>13</v>
      </c>
      <c r="Y22" s="36">
        <v>100</v>
      </c>
      <c r="Z22" s="38" t="s">
        <v>14</v>
      </c>
      <c r="AA22" s="84"/>
    </row>
    <row r="23" spans="1:28" s="10" customFormat="1" ht="10.5">
      <c r="A23" s="83"/>
      <c r="B23" s="48" t="s">
        <v>15</v>
      </c>
      <c r="C23" s="22"/>
      <c r="D23" s="23">
        <v>2738</v>
      </c>
      <c r="E23" s="23"/>
      <c r="F23" s="22"/>
      <c r="G23" s="40">
        <v>1705</v>
      </c>
      <c r="H23" s="41"/>
      <c r="I23" s="42"/>
      <c r="J23" s="43">
        <v>1382</v>
      </c>
      <c r="K23" s="40"/>
      <c r="L23" s="42"/>
      <c r="M23" s="43">
        <v>1312</v>
      </c>
      <c r="N23" s="40"/>
      <c r="O23" s="44"/>
      <c r="P23" s="43">
        <v>1299</v>
      </c>
      <c r="Q23" s="41"/>
      <c r="R23" s="42"/>
      <c r="S23" s="43">
        <v>1266</v>
      </c>
      <c r="T23" s="45"/>
      <c r="U23" s="46"/>
      <c r="V23" s="43">
        <v>1218</v>
      </c>
      <c r="W23" s="45"/>
      <c r="X23" s="46"/>
      <c r="Y23" s="43">
        <v>1166</v>
      </c>
      <c r="Z23" s="45"/>
      <c r="AA23" s="47">
        <f>(Y23/V23-1)*100</f>
        <v>-4.269293924466333</v>
      </c>
    </row>
    <row r="24" spans="1:28" s="10" customFormat="1" ht="10.5">
      <c r="A24" s="83"/>
      <c r="B24" s="48"/>
      <c r="C24" s="31" t="s">
        <v>13</v>
      </c>
      <c r="D24" s="49">
        <v>81</v>
      </c>
      <c r="E24" s="32" t="s">
        <v>14</v>
      </c>
      <c r="F24" s="31" t="s">
        <v>13</v>
      </c>
      <c r="G24" s="50">
        <f>ROUND(G23/(G$23+G$25+G$27)*100,)</f>
        <v>81</v>
      </c>
      <c r="H24" s="34" t="s">
        <v>14</v>
      </c>
      <c r="I24" s="35" t="s">
        <v>13</v>
      </c>
      <c r="J24" s="51">
        <f>ROUND(J23/(J$23+J$25+J$27)*100,)</f>
        <v>81</v>
      </c>
      <c r="K24" s="33" t="s">
        <v>14</v>
      </c>
      <c r="L24" s="35" t="s">
        <v>13</v>
      </c>
      <c r="M24" s="51">
        <f>ROUND(M23/(M$23+M$25+M$27)*100,)</f>
        <v>81</v>
      </c>
      <c r="N24" s="33" t="s">
        <v>14</v>
      </c>
      <c r="O24" s="37" t="s">
        <v>13</v>
      </c>
      <c r="P24" s="51">
        <f>ROUND(P23/(P$23+P$25+P$27)*100,)</f>
        <v>81</v>
      </c>
      <c r="Q24" s="34" t="s">
        <v>14</v>
      </c>
      <c r="R24" s="35" t="s">
        <v>13</v>
      </c>
      <c r="S24" s="51">
        <f>ROUND(S23/(S$23+S$25+S$27)*100,)</f>
        <v>80</v>
      </c>
      <c r="T24" s="38" t="s">
        <v>14</v>
      </c>
      <c r="U24" s="35" t="s">
        <v>13</v>
      </c>
      <c r="V24" s="51">
        <v>80</v>
      </c>
      <c r="W24" s="38" t="s">
        <v>14</v>
      </c>
      <c r="X24" s="35" t="s">
        <v>13</v>
      </c>
      <c r="Y24" s="51">
        <v>79</v>
      </c>
      <c r="Z24" s="38" t="s">
        <v>14</v>
      </c>
      <c r="AA24" s="85"/>
    </row>
    <row r="25" spans="1:28" s="10" customFormat="1" ht="10.5">
      <c r="A25" s="83"/>
      <c r="B25" s="48" t="s">
        <v>16</v>
      </c>
      <c r="C25" s="31"/>
      <c r="D25" s="52">
        <v>301</v>
      </c>
      <c r="E25" s="52"/>
      <c r="F25" s="31"/>
      <c r="G25" s="53">
        <v>186</v>
      </c>
      <c r="H25" s="54"/>
      <c r="I25" s="35"/>
      <c r="J25" s="55">
        <v>155</v>
      </c>
      <c r="K25" s="53"/>
      <c r="L25" s="35"/>
      <c r="M25" s="55">
        <v>146</v>
      </c>
      <c r="N25" s="53"/>
      <c r="O25" s="37"/>
      <c r="P25" s="55">
        <v>146</v>
      </c>
      <c r="Q25" s="54"/>
      <c r="R25" s="35"/>
      <c r="S25" s="55">
        <v>142</v>
      </c>
      <c r="T25" s="56"/>
      <c r="U25" s="35"/>
      <c r="V25" s="55">
        <v>136</v>
      </c>
      <c r="W25" s="56"/>
      <c r="X25" s="35"/>
      <c r="Y25" s="55">
        <v>133</v>
      </c>
      <c r="Z25" s="56"/>
      <c r="AA25" s="47">
        <f>(Y25/V25-1)*100</f>
        <v>-2.2058823529411797</v>
      </c>
    </row>
    <row r="26" spans="1:28" s="10" customFormat="1" ht="10.5">
      <c r="A26" s="83"/>
      <c r="B26" s="48"/>
      <c r="C26" s="31" t="s">
        <v>13</v>
      </c>
      <c r="D26" s="49">
        <v>9</v>
      </c>
      <c r="E26" s="32" t="s">
        <v>14</v>
      </c>
      <c r="F26" s="31" t="s">
        <v>13</v>
      </c>
      <c r="G26" s="50">
        <f>ROUND(G25/(G$23+G$25+G$27)*100,)</f>
        <v>9</v>
      </c>
      <c r="H26" s="34" t="s">
        <v>14</v>
      </c>
      <c r="I26" s="35" t="s">
        <v>13</v>
      </c>
      <c r="J26" s="51">
        <f>ROUND(J25/(J$23+J$25+J$27)*100,)</f>
        <v>9</v>
      </c>
      <c r="K26" s="33" t="s">
        <v>14</v>
      </c>
      <c r="L26" s="35" t="s">
        <v>13</v>
      </c>
      <c r="M26" s="51">
        <f>ROUND(M25/(M$23+M$25+M$27)*100,)</f>
        <v>9</v>
      </c>
      <c r="N26" s="33" t="s">
        <v>14</v>
      </c>
      <c r="O26" s="37" t="s">
        <v>13</v>
      </c>
      <c r="P26" s="51">
        <f>ROUND(P25/(P$23+P$25+P$27)*100,)</f>
        <v>9</v>
      </c>
      <c r="Q26" s="34" t="s">
        <v>14</v>
      </c>
      <c r="R26" s="35" t="s">
        <v>13</v>
      </c>
      <c r="S26" s="51">
        <f>ROUND(S25/(S$23+S$25+S$27)*100,)</f>
        <v>9</v>
      </c>
      <c r="T26" s="38" t="s">
        <v>14</v>
      </c>
      <c r="U26" s="35" t="s">
        <v>13</v>
      </c>
      <c r="V26" s="51">
        <v>9</v>
      </c>
      <c r="W26" s="38" t="s">
        <v>14</v>
      </c>
      <c r="X26" s="35" t="s">
        <v>13</v>
      </c>
      <c r="Y26" s="51">
        <v>9</v>
      </c>
      <c r="Z26" s="38" t="s">
        <v>14</v>
      </c>
      <c r="AA26" s="85"/>
    </row>
    <row r="27" spans="1:28" s="10" customFormat="1" ht="10.5">
      <c r="A27" s="83"/>
      <c r="B27" s="48" t="s">
        <v>17</v>
      </c>
      <c r="C27" s="31"/>
      <c r="D27" s="52">
        <v>357</v>
      </c>
      <c r="E27" s="52"/>
      <c r="F27" s="31"/>
      <c r="G27" s="53">
        <v>205</v>
      </c>
      <c r="H27" s="54"/>
      <c r="I27" s="35"/>
      <c r="J27" s="55">
        <v>160</v>
      </c>
      <c r="K27" s="53"/>
      <c r="L27" s="35"/>
      <c r="M27" s="55">
        <v>159</v>
      </c>
      <c r="N27" s="53"/>
      <c r="O27" s="37"/>
      <c r="P27" s="55">
        <v>163</v>
      </c>
      <c r="Q27" s="54"/>
      <c r="R27" s="35"/>
      <c r="S27" s="55">
        <v>167</v>
      </c>
      <c r="T27" s="56"/>
      <c r="U27" s="35"/>
      <c r="V27" s="55">
        <v>173</v>
      </c>
      <c r="W27" s="56"/>
      <c r="X27" s="35"/>
      <c r="Y27" s="55">
        <v>172</v>
      </c>
      <c r="Z27" s="56"/>
      <c r="AA27" s="47">
        <f>(Y27/V27-1)*100</f>
        <v>-0.57803468208093012</v>
      </c>
    </row>
    <row r="28" spans="1:28" s="10" customFormat="1" ht="10.5">
      <c r="A28" s="86"/>
      <c r="B28" s="30"/>
      <c r="C28" s="59" t="s">
        <v>13</v>
      </c>
      <c r="D28" s="62">
        <v>11</v>
      </c>
      <c r="E28" s="66" t="s">
        <v>14</v>
      </c>
      <c r="F28" s="67" t="s">
        <v>13</v>
      </c>
      <c r="G28" s="62">
        <f>ROUND(G27/(G$23+G$25+G$27)*100,)</f>
        <v>10</v>
      </c>
      <c r="H28" s="63" t="s">
        <v>14</v>
      </c>
      <c r="I28" s="64" t="s">
        <v>13</v>
      </c>
      <c r="J28" s="65">
        <f>ROUND(J27/(J$23+J$25+J$27)*100,)</f>
        <v>9</v>
      </c>
      <c r="K28" s="66" t="s">
        <v>14</v>
      </c>
      <c r="L28" s="64" t="s">
        <v>13</v>
      </c>
      <c r="M28" s="65">
        <f>ROUND(M27/(M$23+M$25+M$27)*100,)</f>
        <v>10</v>
      </c>
      <c r="N28" s="66" t="s">
        <v>14</v>
      </c>
      <c r="O28" s="67" t="s">
        <v>13</v>
      </c>
      <c r="P28" s="65">
        <f>ROUND(P27/(P$23+P$25+P$27)*100,)</f>
        <v>10</v>
      </c>
      <c r="Q28" s="63" t="s">
        <v>14</v>
      </c>
      <c r="R28" s="64" t="s">
        <v>13</v>
      </c>
      <c r="S28" s="65">
        <f>ROUND(S27/(S$23+S$25+S$27)*100,)</f>
        <v>11</v>
      </c>
      <c r="T28" s="68" t="s">
        <v>14</v>
      </c>
      <c r="U28" s="64" t="s">
        <v>13</v>
      </c>
      <c r="V28" s="65">
        <v>11</v>
      </c>
      <c r="W28" s="68" t="s">
        <v>14</v>
      </c>
      <c r="X28" s="64" t="s">
        <v>13</v>
      </c>
      <c r="Y28" s="65">
        <v>12</v>
      </c>
      <c r="Z28" s="68" t="s">
        <v>14</v>
      </c>
      <c r="AA28" s="81"/>
    </row>
    <row r="29" spans="1:28" s="88" customFormat="1" ht="9.75">
      <c r="A29" s="87" t="s">
        <v>21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</row>
    <row r="30" spans="1:28" s="88" customFormat="1" ht="9.75">
      <c r="A30" s="87" t="s">
        <v>22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</row>
    <row r="31" spans="1:28" s="88" customFormat="1" ht="9.75">
      <c r="A31" s="89" t="s">
        <v>23</v>
      </c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</row>
    <row r="32" spans="1:28" s="88" customFormat="1" ht="9.75">
      <c r="A32" s="87" t="s">
        <v>24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</row>
    <row r="33" spans="1:28" s="88" customFormat="1" ht="9.75">
      <c r="A33" s="90" t="s">
        <v>25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</row>
    <row r="34" spans="1:28" s="88" customFormat="1" ht="9.75">
      <c r="A34" s="87" t="s">
        <v>26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</row>
    <row r="35" spans="1:28" s="88" customFormat="1" ht="9.75">
      <c r="A35" s="87" t="s">
        <v>27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</row>
    <row r="36" spans="1:28" s="88" customFormat="1" ht="10.5" customHeight="1">
      <c r="A36" s="91" t="s">
        <v>28</v>
      </c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</row>
    <row r="37" spans="1:28" s="88" customFormat="1" ht="10.5" customHeight="1">
      <c r="A37" s="89" t="s">
        <v>29</v>
      </c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2"/>
    </row>
    <row r="38" spans="1:28" ht="13.5" customHeight="1"/>
  </sheetData>
  <mergeCells count="18">
    <mergeCell ref="A29:AB29"/>
    <mergeCell ref="A30:AB30"/>
    <mergeCell ref="A32:AB32"/>
    <mergeCell ref="A34:AB34"/>
    <mergeCell ref="A35:AB35"/>
    <mergeCell ref="A36:AB36"/>
    <mergeCell ref="R3:T4"/>
    <mergeCell ref="U3:W4"/>
    <mergeCell ref="X3:Z4"/>
    <mergeCell ref="A5:A12"/>
    <mergeCell ref="A13:A20"/>
    <mergeCell ref="A21:A28"/>
    <mergeCell ref="A3:B4"/>
    <mergeCell ref="C3:E4"/>
    <mergeCell ref="F3:H4"/>
    <mergeCell ref="I3:K4"/>
    <mergeCell ref="L3:N4"/>
    <mergeCell ref="O3:Q4"/>
  </mergeCells>
  <phoneticPr fontId="3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73</vt:lpstr>
      <vt:lpstr>'73'!Print_Area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2018-07-24T02:43:16Z</dcterms:created>
  <dcterms:modified xsi:type="dcterms:W3CDTF">2018-07-24T02:43:26Z</dcterms:modified>
</cp:coreProperties>
</file>