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42" activeTab="0"/>
  </bookViews>
  <sheets>
    <sheet name="資料Ⅳ-26" sheetId="1" r:id="rId1"/>
  </sheets>
  <definedNames>
    <definedName name="_xlfn.AGGREGATE" hidden="1">#NAME?</definedName>
    <definedName name="_xlnm.Print_Area" localSheetId="0">'資料Ⅳ-26'!$A$1:$Y$74</definedName>
  </definedNames>
  <calcPr fullCalcOnLoad="1"/>
</workbook>
</file>

<file path=xl/sharedStrings.xml><?xml version="1.0" encoding="utf-8"?>
<sst xmlns="http://schemas.openxmlformats.org/spreadsheetml/2006/main" count="37" uniqueCount="31">
  <si>
    <t>規模別工場数</t>
  </si>
  <si>
    <t>素材消費量の割合(％)</t>
  </si>
  <si>
    <t>計</t>
  </si>
  <si>
    <t>大規模工場の素材消費量の割合（右軸）</t>
  </si>
  <si>
    <r>
      <t>素材消費量(万m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)</t>
    </r>
  </si>
  <si>
    <t>H11
(1999)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</si>
  <si>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</si>
  <si>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</si>
  <si>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</si>
  <si>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</si>
  <si>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</si>
  <si>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</si>
  <si>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</si>
  <si>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</si>
  <si>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</si>
  <si>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</si>
  <si>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</si>
  <si>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</si>
  <si>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概要用縦長</t>
  </si>
  <si>
    <t>○製材工場の出力規模別の素材消費量の推移</t>
  </si>
  <si>
    <t>24
(12)</t>
  </si>
  <si>
    <t>25
(13)</t>
  </si>
  <si>
    <t>26
(14)</t>
  </si>
  <si>
    <t>資料：農林水産省「木材需給報告書」、「木材統計」</t>
  </si>
  <si>
    <t xml:space="preserve">   注：計の不一致は四捨五入による。</t>
  </si>
  <si>
    <t>小規模（75.0kW未満）</t>
  </si>
  <si>
    <t>中規模（75.0～300.0kW）</t>
  </si>
  <si>
    <t>大規模（300.0kW以上）</t>
  </si>
  <si>
    <t>27
(15)</t>
  </si>
  <si>
    <t>年</t>
  </si>
  <si>
    <t>28
(16)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</si>
</sst>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0.00_ ;[Red]\-#,##0.00\ "/>
    <numFmt numFmtId="211" formatCode="#,##0.000_ ;[Red]\-#,##0.000\ "/>
    <numFmt numFmtId="212" formatCode="#,##0.0000000000_ ;[Red]\-#,##0.0000000000\ "/>
    <numFmt numFmtId="213" formatCode="#,##0.0000_ ;[Red]\-#,##0.0000\ "/>
    <numFmt numFmtId="214" formatCode="#,##0_ ;[Red]\-#,##0\ &quot;%&quot;"/>
    <numFmt numFmtId="215" formatCode="#,##0_ ;[Red]\-#,##0\ \&amp;&quot;%&quot;"/>
    <numFmt numFmtId="216" formatCode="&quot;¥&quot;#,##0_);[Red]\(&quot;¥&quot;#,##0\)"/>
    <numFmt numFmtId="217" formatCode="#,##0&quot;%&quot;"/>
  </numFmts>
  <fonts count="4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vertAlign val="superscript"/>
      <sz val="16"/>
      <color indexed="8"/>
      <name val="ＭＳ ゴシック"/>
      <family val="3"/>
    </font>
    <font>
      <sz val="18"/>
      <color indexed="8"/>
      <name val="Calibri"/>
      <family val="2"/>
    </font>
    <font>
      <vertAlign val="superscript"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88" fontId="32" fillId="0" borderId="0" xfId="64" applyNumberFormat="1" applyFont="1" applyFill="1" applyBorder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7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76" fontId="32" fillId="0" borderId="0" xfId="64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88" fontId="32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12" fontId="32" fillId="0" borderId="0" xfId="0" applyNumberFormat="1" applyFont="1" applyFill="1" applyBorder="1" applyAlignment="1">
      <alignment vertical="center"/>
    </xf>
    <xf numFmtId="211" fontId="32" fillId="0" borderId="0" xfId="64" applyNumberFormat="1" applyFont="1" applyFill="1" applyBorder="1" applyAlignment="1">
      <alignment vertical="center"/>
    </xf>
    <xf numFmtId="188" fontId="32" fillId="0" borderId="16" xfId="0" applyNumberFormat="1" applyFont="1" applyFill="1" applyBorder="1" applyAlignment="1">
      <alignment vertical="center"/>
    </xf>
    <xf numFmtId="213" fontId="32" fillId="0" borderId="0" xfId="64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176" fontId="32" fillId="0" borderId="13" xfId="54" applyNumberFormat="1" applyFont="1" applyFill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197" fontId="32" fillId="0" borderId="13" xfId="54" applyNumberFormat="1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8825"/>
          <c:w val="0.9565"/>
          <c:h val="0.818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'資料Ⅳ-26'!$F$5</c:f>
              <c:strCache>
                <c:ptCount val="1"/>
                <c:pt idx="0">
                  <c:v>小規模（75.0kW未満）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'資料Ⅳ-26'!$A$6:$A$23</c:f>
              <c:strCache/>
            </c:strRef>
          </c:cat>
          <c:val>
            <c:numRef>
              <c:f>'資料Ⅳ-26'!$F$6:$F$23</c:f>
              <c:numCache/>
            </c:numRef>
          </c:val>
        </c:ser>
        <c:ser>
          <c:idx val="4"/>
          <c:order val="2"/>
          <c:tx>
            <c:strRef>
              <c:f>'資料Ⅳ-26'!$G$5</c:f>
              <c:strCache>
                <c:ptCount val="1"/>
                <c:pt idx="0">
                  <c:v>中規模（75.0～300.0kW）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'資料Ⅳ-26'!$A$6:$A$23</c:f>
              <c:strCache/>
            </c:strRef>
          </c:cat>
          <c:val>
            <c:numRef>
              <c:f>'資料Ⅳ-26'!$G$6:$G$23</c:f>
              <c:numCache/>
            </c:numRef>
          </c:val>
        </c:ser>
        <c:ser>
          <c:idx val="5"/>
          <c:order val="3"/>
          <c:tx>
            <c:strRef>
              <c:f>'資料Ⅳ-26'!$H$5</c:f>
              <c:strCache>
                <c:ptCount val="1"/>
                <c:pt idx="0">
                  <c:v>大規模（300.0kW以上）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'資料Ⅳ-26'!$A$6:$A$23</c:f>
              <c:strCache/>
            </c:strRef>
          </c:cat>
          <c:val>
            <c:numRef>
              <c:f>'資料Ⅳ-26'!$H$6:$H$23</c:f>
              <c:numCache/>
            </c:numRef>
          </c:val>
        </c:ser>
        <c:overlap val="100"/>
        <c:axId val="24188552"/>
        <c:axId val="16370377"/>
      </c:barChart>
      <c:lineChart>
        <c:grouping val="standard"/>
        <c:varyColors val="0"/>
        <c:ser>
          <c:idx val="3"/>
          <c:order val="0"/>
          <c:tx>
            <c:strRef>
              <c:f>'資料Ⅳ-26'!$L$5</c:f>
              <c:strCache>
                <c:ptCount val="1"/>
                <c:pt idx="0">
                  <c:v>大規模工場の素材消費量の割合（右軸）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'資料Ⅳ-26'!$A$6:$A$23</c:f>
              <c:strCache/>
            </c:strRef>
          </c:cat>
          <c:val>
            <c:numRef>
              <c:f>'資料Ⅳ-26'!$L$6:$L$23</c:f>
              <c:numCache/>
            </c:numRef>
          </c:val>
          <c:smooth val="0"/>
        </c:ser>
        <c:axId val="13115666"/>
        <c:axId val="50932131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0377"/>
        <c:crosses val="autoZero"/>
        <c:auto val="1"/>
        <c:lblOffset val="0"/>
        <c:tickLblSkip val="1"/>
        <c:noMultiLvlLbl val="0"/>
      </c:catAx>
      <c:valAx>
        <c:axId val="1637037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8552"/>
        <c:crossesAt val="1"/>
        <c:crossBetween val="between"/>
        <c:dispUnits/>
        <c:minorUnit val="400"/>
      </c:valAx>
      <c:catAx>
        <c:axId val="13115666"/>
        <c:scaling>
          <c:orientation val="minMax"/>
        </c:scaling>
        <c:axPos val="b"/>
        <c:delete val="1"/>
        <c:majorTickMark val="out"/>
        <c:minorTickMark val="none"/>
        <c:tickLblPos val="nextTo"/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56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5"/>
          <c:y val="0.103"/>
          <c:w val="0.3832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14125"/>
          <c:w val="0.894"/>
          <c:h val="0.77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'資料Ⅳ-26'!$F$5</c:f>
              <c:strCache>
                <c:ptCount val="1"/>
                <c:pt idx="0">
                  <c:v>小規模（75.0kW未満）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'資料Ⅳ-26'!$F$6:$F$19</c:f>
              <c:numCache/>
            </c:numRef>
          </c:val>
        </c:ser>
        <c:ser>
          <c:idx val="4"/>
          <c:order val="2"/>
          <c:tx>
            <c:strRef>
              <c:f>'資料Ⅳ-26'!$G$5</c:f>
              <c:strCache>
                <c:ptCount val="1"/>
                <c:pt idx="0">
                  <c:v>中規模（75.0～300.0kW）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'資料Ⅳ-26'!$G$6:$G$19</c:f>
              <c:numCache/>
            </c:numRef>
          </c:val>
        </c:ser>
        <c:ser>
          <c:idx val="5"/>
          <c:order val="3"/>
          <c:tx>
            <c:strRef>
              <c:f>'資料Ⅳ-26'!$H$5</c:f>
              <c:strCache>
                <c:ptCount val="1"/>
                <c:pt idx="0">
                  <c:v>大規模（300.0kW以上）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'資料Ⅳ-26'!$H$6:$H$19</c:f>
              <c:numCache/>
            </c:numRef>
          </c:val>
        </c:ser>
        <c:overlap val="100"/>
        <c:axId val="55735996"/>
        <c:axId val="31861917"/>
      </c:barChart>
      <c:lineChart>
        <c:grouping val="standard"/>
        <c:varyColors val="0"/>
        <c:ser>
          <c:idx val="3"/>
          <c:order val="0"/>
          <c:tx>
            <c:strRef>
              <c:f>'資料Ⅳ-26'!$L$5</c:f>
              <c:strCache>
                <c:ptCount val="1"/>
                <c:pt idx="0">
                  <c:v>大規模工場の素材消費量の割合（右軸）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39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41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43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45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46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49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50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53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57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58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60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62%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'資料Ⅳ-26'!$L$6:$L$19</c:f>
              <c:numCache/>
            </c:numRef>
          </c:val>
          <c:smooth val="0"/>
        </c:ser>
        <c:axId val="18321798"/>
        <c:axId val="30678455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1917"/>
        <c:crosses val="autoZero"/>
        <c:auto val="1"/>
        <c:lblOffset val="0"/>
        <c:tickLblSkip val="1"/>
        <c:noMultiLvlLbl val="0"/>
      </c:catAx>
      <c:valAx>
        <c:axId val="3186191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5996"/>
        <c:crossesAt val="1"/>
        <c:crossBetween val="between"/>
        <c:dispUnits/>
        <c:minorUnit val="400"/>
      </c:valAx>
      <c:catAx>
        <c:axId val="18321798"/>
        <c:scaling>
          <c:orientation val="minMax"/>
        </c:scaling>
        <c:axPos val="b"/>
        <c:delete val="1"/>
        <c:majorTickMark val="out"/>
        <c:minorTickMark val="none"/>
        <c:tickLblPos val="nextTo"/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17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25"/>
          <c:y val="0"/>
          <c:w val="0.2425"/>
          <c:h val="0.2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0.1275</cdr:y>
    </cdr:from>
    <cdr:to>
      <cdr:x>0.9875</cdr:x>
      <cdr:y>0.20675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1991975" y="7810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0.889</cdr:x>
      <cdr:y>0.916</cdr:y>
    </cdr:from>
    <cdr:to>
      <cdr:x>0.9655</cdr:x>
      <cdr:y>0.9865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11382375" y="5667375"/>
          <a:ext cx="981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0.01375</cdr:x>
      <cdr:y>0.1015</cdr:y>
    </cdr:from>
    <cdr:to>
      <cdr:x>0.097</cdr:x>
      <cdr:y>0.1885</cdr:y>
    </cdr:to>
    <cdr:sp>
      <cdr:nvSpPr>
        <cdr:cNvPr id="3" name="テキスト ボックス 19"/>
        <cdr:cNvSpPr txBox="1">
          <a:spLocks noChangeArrowheads="1"/>
        </cdr:cNvSpPr>
      </cdr:nvSpPr>
      <cdr:spPr>
        <a:xfrm>
          <a:off x="171450" y="619125"/>
          <a:ext cx="10668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6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0.07825</cdr:x>
      <cdr:y>0.21425</cdr:y>
    </cdr:from>
    <cdr:to>
      <cdr:x>0.1415</cdr:x>
      <cdr:y>0.2865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1000125" y="1323975"/>
          <a:ext cx="809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2,708</a:t>
          </a:r>
        </a:p>
      </cdr:txBody>
    </cdr:sp>
  </cdr:relSizeAnchor>
  <cdr:relSizeAnchor xmlns:cdr="http://schemas.openxmlformats.org/drawingml/2006/chartDrawing">
    <cdr:from>
      <cdr:x>0.126</cdr:x>
      <cdr:y>0.2395</cdr:y>
    </cdr:from>
    <cdr:to>
      <cdr:x>0.174</cdr:x>
      <cdr:y>0.31225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609725" y="147637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2,619</a:t>
          </a:r>
        </a:p>
      </cdr:txBody>
    </cdr:sp>
  </cdr:relSizeAnchor>
  <cdr:relSizeAnchor xmlns:cdr="http://schemas.openxmlformats.org/drawingml/2006/chartDrawing">
    <cdr:from>
      <cdr:x>0.1755</cdr:x>
      <cdr:y>0.29625</cdr:y>
    </cdr:from>
    <cdr:to>
      <cdr:x>0.2235</cdr:x>
      <cdr:y>0.369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247900" y="1828800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2,359</a:t>
          </a:r>
        </a:p>
      </cdr:txBody>
    </cdr:sp>
  </cdr:relSizeAnchor>
  <cdr:relSizeAnchor xmlns:cdr="http://schemas.openxmlformats.org/drawingml/2006/chartDrawing">
    <cdr:from>
      <cdr:x>0.215</cdr:x>
      <cdr:y>0.32875</cdr:y>
    </cdr:from>
    <cdr:to>
      <cdr:x>0.26275</cdr:x>
      <cdr:y>0.4015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752725" y="2028825"/>
          <a:ext cx="6096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2,196</a:t>
          </a:r>
        </a:p>
      </cdr:txBody>
    </cdr:sp>
  </cdr:relSizeAnchor>
  <cdr:relSizeAnchor xmlns:cdr="http://schemas.openxmlformats.org/drawingml/2006/chartDrawing">
    <cdr:from>
      <cdr:x>0.268</cdr:x>
      <cdr:y>0.344</cdr:y>
    </cdr:from>
    <cdr:to>
      <cdr:x>0.316</cdr:x>
      <cdr:y>0.41675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29000" y="212407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2,153</a:t>
          </a:r>
        </a:p>
      </cdr:txBody>
    </cdr:sp>
  </cdr:relSizeAnchor>
  <cdr:relSizeAnchor xmlns:cdr="http://schemas.openxmlformats.org/drawingml/2006/chartDrawing">
    <cdr:from>
      <cdr:x>0.3185</cdr:x>
      <cdr:y>0.351</cdr:y>
    </cdr:from>
    <cdr:to>
      <cdr:x>0.3665</cdr:x>
      <cdr:y>0.42375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76700" y="2171700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2,134</a:t>
          </a:r>
        </a:p>
      </cdr:txBody>
    </cdr:sp>
  </cdr:relSizeAnchor>
  <cdr:relSizeAnchor xmlns:cdr="http://schemas.openxmlformats.org/drawingml/2006/chartDrawing">
    <cdr:from>
      <cdr:x>0.3665</cdr:x>
      <cdr:y>0.358</cdr:y>
    </cdr:from>
    <cdr:to>
      <cdr:x>0.4135</cdr:x>
      <cdr:y>0.4335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686300" y="2209800"/>
          <a:ext cx="6000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2,059</a:t>
          </a:r>
        </a:p>
      </cdr:txBody>
    </cdr:sp>
  </cdr:relSizeAnchor>
  <cdr:relSizeAnchor xmlns:cdr="http://schemas.openxmlformats.org/drawingml/2006/chartDrawing">
    <cdr:from>
      <cdr:x>0.41525</cdr:x>
      <cdr:y>0.38425</cdr:y>
    </cdr:from>
    <cdr:to>
      <cdr:x>0.463</cdr:x>
      <cdr:y>0.457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14950" y="2371725"/>
          <a:ext cx="6096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2,031</a:t>
          </a:r>
        </a:p>
      </cdr:txBody>
    </cdr:sp>
  </cdr:relSizeAnchor>
  <cdr:relSizeAnchor xmlns:cdr="http://schemas.openxmlformats.org/drawingml/2006/chartDrawing">
    <cdr:from>
      <cdr:x>0.45875</cdr:x>
      <cdr:y>0.40775</cdr:y>
    </cdr:from>
    <cdr:to>
      <cdr:x>0.50675</cdr:x>
      <cdr:y>0.4805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876925" y="252412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1,921</a:t>
          </a:r>
        </a:p>
      </cdr:txBody>
    </cdr:sp>
  </cdr:relSizeAnchor>
  <cdr:relSizeAnchor xmlns:cdr="http://schemas.openxmlformats.org/drawingml/2006/chartDrawing">
    <cdr:from>
      <cdr:x>0.504</cdr:x>
      <cdr:y>0.4405</cdr:y>
    </cdr:from>
    <cdr:to>
      <cdr:x>0.552</cdr:x>
      <cdr:y>0.5125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6448425" y="2724150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1,762</a:t>
          </a:r>
        </a:p>
      </cdr:txBody>
    </cdr:sp>
  </cdr:relSizeAnchor>
  <cdr:relSizeAnchor xmlns:cdr="http://schemas.openxmlformats.org/drawingml/2006/chartDrawing">
    <cdr:from>
      <cdr:x>0.553</cdr:x>
      <cdr:y>0.491</cdr:y>
    </cdr:from>
    <cdr:to>
      <cdr:x>0.60075</cdr:x>
      <cdr:y>0.56375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7077075" y="3038475"/>
          <a:ext cx="6096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1,547</a:t>
          </a:r>
        </a:p>
      </cdr:txBody>
    </cdr:sp>
  </cdr:relSizeAnchor>
  <cdr:relSizeAnchor xmlns:cdr="http://schemas.openxmlformats.org/drawingml/2006/chartDrawing">
    <cdr:from>
      <cdr:x>0.6025</cdr:x>
      <cdr:y>0.482</cdr:y>
    </cdr:from>
    <cdr:to>
      <cdr:x>0.6505</cdr:x>
      <cdr:y>0.55475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7715250" y="298132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1,570</a:t>
          </a:r>
        </a:p>
      </cdr:txBody>
    </cdr:sp>
  </cdr:relSizeAnchor>
  <cdr:relSizeAnchor xmlns:cdr="http://schemas.openxmlformats.org/drawingml/2006/chartDrawing">
    <cdr:from>
      <cdr:x>0.6505</cdr:x>
      <cdr:y>0.46325</cdr:y>
    </cdr:from>
    <cdr:to>
      <cdr:x>0.69825</cdr:x>
      <cdr:y>0.53525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8324850" y="2867025"/>
          <a:ext cx="6096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1,615</a:t>
          </a:r>
        </a:p>
      </cdr:txBody>
    </cdr:sp>
  </cdr:relSizeAnchor>
  <cdr:relSizeAnchor xmlns:cdr="http://schemas.openxmlformats.org/drawingml/2006/chartDrawing">
    <cdr:from>
      <cdr:x>0.6965</cdr:x>
      <cdr:y>0.46525</cdr:y>
    </cdr:from>
    <cdr:to>
      <cdr:x>0.7445</cdr:x>
      <cdr:y>0.538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8915400" y="2876550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1,613</a:t>
          </a:r>
        </a:p>
      </cdr:txBody>
    </cdr:sp>
  </cdr:relSizeAnchor>
  <cdr:relSizeAnchor xmlns:cdr="http://schemas.openxmlformats.org/drawingml/2006/chartDrawing">
    <cdr:from>
      <cdr:x>0.74275</cdr:x>
      <cdr:y>0.441</cdr:y>
    </cdr:from>
    <cdr:to>
      <cdr:x>0.79075</cdr:x>
      <cdr:y>0.51325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9505950" y="2724150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1,732</a:t>
          </a:r>
        </a:p>
      </cdr:txBody>
    </cdr:sp>
  </cdr:relSizeAnchor>
  <cdr:relSizeAnchor xmlns:cdr="http://schemas.openxmlformats.org/drawingml/2006/chartDrawing">
    <cdr:from>
      <cdr:x>0.7925</cdr:x>
      <cdr:y>0.45225</cdr:y>
    </cdr:from>
    <cdr:to>
      <cdr:x>0.84025</cdr:x>
      <cdr:y>0.525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10144125" y="2790825"/>
          <a:ext cx="6096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1,663</a:t>
          </a:r>
        </a:p>
      </cdr:txBody>
    </cdr:sp>
  </cdr:relSizeAnchor>
  <cdr:relSizeAnchor xmlns:cdr="http://schemas.openxmlformats.org/drawingml/2006/chartDrawing">
    <cdr:from>
      <cdr:x>0.842</cdr:x>
      <cdr:y>0.47025</cdr:y>
    </cdr:from>
    <cdr:to>
      <cdr:x>0.89</cdr:x>
      <cdr:y>0.543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10782300" y="2905125"/>
          <a:ext cx="619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1,611</a:t>
          </a:r>
        </a:p>
      </cdr:txBody>
    </cdr:sp>
  </cdr:relSizeAnchor>
  <cdr:relSizeAnchor xmlns:cdr="http://schemas.openxmlformats.org/drawingml/2006/chartDrawing">
    <cdr:from>
      <cdr:x>0.88575</cdr:x>
      <cdr:y>0.45225</cdr:y>
    </cdr:from>
    <cdr:to>
      <cdr:x>0.9485</cdr:x>
      <cdr:y>0.52425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11344275" y="2790825"/>
          <a:ext cx="800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1,656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0.06975</cdr:y>
    </cdr:from>
    <cdr:to>
      <cdr:x>0.961</cdr:x>
      <cdr:y>0.149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1201400" y="438150"/>
          <a:ext cx="6477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0.904</cdr:x>
      <cdr:y>0.84625</cdr:y>
    </cdr:from>
    <cdr:to>
      <cdr:x>0.9555</cdr:x>
      <cdr:y>0.93075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11144250" y="5362575"/>
          <a:ext cx="638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0.021</cdr:x>
      <cdr:y>0.068</cdr:y>
    </cdr:from>
    <cdr:to>
      <cdr:x>0.172</cdr:x>
      <cdr:y>0.155</cdr:y>
    </cdr:to>
    <cdr:sp>
      <cdr:nvSpPr>
        <cdr:cNvPr id="3" name="テキスト ボックス 19"/>
        <cdr:cNvSpPr txBox="1">
          <a:spLocks noChangeArrowheads="1"/>
        </cdr:cNvSpPr>
      </cdr:nvSpPr>
      <cdr:spPr>
        <a:xfrm>
          <a:off x="257175" y="428625"/>
          <a:ext cx="1866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0.124</cdr:y>
    </cdr:from>
    <cdr:to>
      <cdr:x>0.7925</cdr:x>
      <cdr:y>0.21075</cdr:y>
    </cdr:to>
    <cdr:sp>
      <cdr:nvSpPr>
        <cdr:cNvPr id="4" name="テキスト ボックス 19"/>
        <cdr:cNvSpPr txBox="1">
          <a:spLocks noChangeArrowheads="1"/>
        </cdr:cNvSpPr>
      </cdr:nvSpPr>
      <cdr:spPr>
        <a:xfrm>
          <a:off x="6391275" y="781050"/>
          <a:ext cx="3381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大規模工場による素材消費量の割合（右軸）</a:t>
          </a:r>
        </a:p>
      </cdr:txBody>
    </cdr:sp>
  </cdr:relSizeAnchor>
  <cdr:relSizeAnchor xmlns:cdr="http://schemas.openxmlformats.org/drawingml/2006/chartDrawing">
    <cdr:from>
      <cdr:x>0.5465</cdr:x>
      <cdr:y>0.18</cdr:y>
    </cdr:from>
    <cdr:to>
      <cdr:x>0.56625</cdr:x>
      <cdr:y>0.34125</cdr:y>
    </cdr:to>
    <cdr:sp>
      <cdr:nvSpPr>
        <cdr:cNvPr id="5" name="直線コネクタ 11"/>
        <cdr:cNvSpPr>
          <a:spLocks/>
        </cdr:cNvSpPr>
      </cdr:nvSpPr>
      <cdr:spPr>
        <a:xfrm rot="16200000">
          <a:off x="6734175" y="1133475"/>
          <a:ext cx="247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0.958</cdr:x>
      <cdr:y>0.2115</cdr:y>
    </cdr:from>
    <cdr:to>
      <cdr:x>0.996</cdr:x>
      <cdr:y>0.756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1811000" y="1333500"/>
          <a:ext cx="466725" cy="3457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大規模工場の素材消費量の割合</a:t>
          </a:r>
        </a:p>
      </cdr:txBody>
    </cdr:sp>
  </cdr:relSizeAnchor>
  <cdr:relSizeAnchor xmlns:cdr="http://schemas.openxmlformats.org/drawingml/2006/chartDrawing">
    <cdr:from>
      <cdr:x>0.008</cdr:x>
      <cdr:y>0.34275</cdr:y>
    </cdr:from>
    <cdr:to>
      <cdr:x>0.0405</cdr:x>
      <cdr:y>0.645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95250" y="2171700"/>
          <a:ext cx="400050" cy="1914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素材消費量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19050</xdr:rowOff>
    </xdr:from>
    <xdr:to>
      <xdr:col>17</xdr:col>
      <xdr:colOff>228600</xdr:colOff>
      <xdr:row>68</xdr:row>
      <xdr:rowOff>38100</xdr:rowOff>
    </xdr:to>
    <xdr:graphicFrame>
      <xdr:nvGraphicFramePr>
        <xdr:cNvPr id="1" name="グラフ 6"/>
        <xdr:cNvGraphicFramePr/>
      </xdr:nvGraphicFramePr>
      <xdr:xfrm>
        <a:off x="66675" y="10048875"/>
        <a:ext cx="12811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107</xdr:row>
      <xdr:rowOff>104775</xdr:rowOff>
    </xdr:from>
    <xdr:to>
      <xdr:col>18</xdr:col>
      <xdr:colOff>38100</xdr:colOff>
      <xdr:row>144</xdr:row>
      <xdr:rowOff>104775</xdr:rowOff>
    </xdr:to>
    <xdr:graphicFrame>
      <xdr:nvGraphicFramePr>
        <xdr:cNvPr id="2" name="グラフ 6"/>
        <xdr:cNvGraphicFramePr/>
      </xdr:nvGraphicFramePr>
      <xdr:xfrm>
        <a:off x="1038225" y="22993350"/>
        <a:ext cx="12334875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7"/>
  <sheetViews>
    <sheetView showGridLines="0" tabSelected="1" zoomScale="75" zoomScaleNormal="75" zoomScaleSheetLayoutView="55" zoomScalePageLayoutView="0" workbookViewId="0" topLeftCell="A1">
      <pane ySplit="5" topLeftCell="A30" activePane="bottomLeft" state="frozen"/>
      <selection pane="topLeft" activeCell="A1" sqref="A1"/>
      <selection pane="bottomLeft" activeCell="U42" sqref="U42"/>
    </sheetView>
  </sheetViews>
  <sheetFormatPr defaultColWidth="9.00390625" defaultRowHeight="13.5"/>
  <cols>
    <col min="1" max="13" width="10.00390625" style="0" customWidth="1"/>
    <col min="19" max="21" width="16.875" style="0" bestFit="1" customWidth="1"/>
    <col min="22" max="22" width="9.00390625" style="0" customWidth="1"/>
  </cols>
  <sheetData>
    <row r="1" spans="1:42" ht="21.75" customHeight="1">
      <c r="A1" s="16" t="s">
        <v>19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15" customHeight="1">
      <c r="A2" s="4"/>
      <c r="N2" s="19"/>
      <c r="O2" s="19"/>
      <c r="P2" s="19"/>
      <c r="Q2" s="19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15" customHeight="1">
      <c r="A3" s="38" t="s">
        <v>29</v>
      </c>
      <c r="B3" s="41" t="s">
        <v>0</v>
      </c>
      <c r="C3" s="42"/>
      <c r="D3" s="42"/>
      <c r="E3" s="43"/>
      <c r="F3" s="41" t="s">
        <v>4</v>
      </c>
      <c r="G3" s="42"/>
      <c r="H3" s="42"/>
      <c r="I3" s="42"/>
      <c r="J3" s="47"/>
      <c r="K3" s="47"/>
      <c r="L3" s="48"/>
      <c r="N3" s="49"/>
      <c r="O3" s="27"/>
      <c r="P3" s="27"/>
      <c r="Q3" s="27"/>
      <c r="R3" s="27"/>
      <c r="S3" s="50"/>
      <c r="T3" s="50"/>
      <c r="U3" s="50"/>
      <c r="V3" s="50"/>
      <c r="W3" s="50"/>
      <c r="X3" s="50"/>
      <c r="Y3" s="50"/>
      <c r="Z3" s="50"/>
      <c r="AA3" s="49"/>
      <c r="AB3" s="49"/>
      <c r="AC3" s="49"/>
      <c r="AD3" s="18"/>
      <c r="AE3" s="49"/>
      <c r="AF3" s="50"/>
      <c r="AG3" s="50"/>
      <c r="AH3" s="50"/>
      <c r="AI3" s="50"/>
      <c r="AJ3" s="50"/>
      <c r="AK3" s="50"/>
      <c r="AL3" s="50"/>
      <c r="AM3" s="50"/>
      <c r="AN3" s="49"/>
      <c r="AO3" s="49"/>
      <c r="AP3" s="49"/>
    </row>
    <row r="4" spans="1:42" ht="15" customHeight="1">
      <c r="A4" s="39"/>
      <c r="B4" s="44"/>
      <c r="C4" s="45"/>
      <c r="D4" s="45"/>
      <c r="E4" s="46"/>
      <c r="F4" s="44"/>
      <c r="G4" s="45"/>
      <c r="H4" s="45"/>
      <c r="I4" s="45"/>
      <c r="J4" s="51" t="s">
        <v>1</v>
      </c>
      <c r="K4" s="52"/>
      <c r="L4" s="53"/>
      <c r="N4" s="49"/>
      <c r="O4" s="27"/>
      <c r="P4" s="27"/>
      <c r="Q4" s="27"/>
      <c r="R4" s="27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8"/>
      <c r="AE4" s="49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ht="48">
      <c r="A5" s="40"/>
      <c r="B5" s="10" t="s">
        <v>25</v>
      </c>
      <c r="C5" s="10" t="s">
        <v>26</v>
      </c>
      <c r="D5" s="10" t="s">
        <v>27</v>
      </c>
      <c r="E5" s="6" t="s">
        <v>2</v>
      </c>
      <c r="F5" s="10" t="s">
        <v>25</v>
      </c>
      <c r="G5" s="10" t="s">
        <v>26</v>
      </c>
      <c r="H5" s="10" t="s">
        <v>27</v>
      </c>
      <c r="I5" s="6" t="s">
        <v>2</v>
      </c>
      <c r="J5" s="10" t="s">
        <v>25</v>
      </c>
      <c r="K5" s="10" t="s">
        <v>26</v>
      </c>
      <c r="L5" s="10" t="s">
        <v>3</v>
      </c>
      <c r="M5" s="1"/>
      <c r="N5" s="49"/>
      <c r="O5" s="27"/>
      <c r="P5" s="27"/>
      <c r="Q5" s="27"/>
      <c r="R5" s="27"/>
      <c r="S5" s="20"/>
      <c r="T5" s="20"/>
      <c r="U5" s="20"/>
      <c r="V5" s="21"/>
      <c r="W5" s="20"/>
      <c r="X5" s="20"/>
      <c r="Y5" s="20"/>
      <c r="Z5" s="21"/>
      <c r="AA5" s="20"/>
      <c r="AB5" s="20"/>
      <c r="AC5" s="20"/>
      <c r="AD5" s="18"/>
      <c r="AE5" s="49"/>
      <c r="AF5" s="20"/>
      <c r="AG5" s="20"/>
      <c r="AH5" s="20"/>
      <c r="AI5" s="21"/>
      <c r="AJ5" s="20"/>
      <c r="AK5" s="20"/>
      <c r="AL5" s="20"/>
      <c r="AM5" s="21"/>
      <c r="AN5" s="20"/>
      <c r="AO5" s="20"/>
      <c r="AP5" s="20"/>
    </row>
    <row r="6" spans="1:42" ht="30" customHeight="1">
      <c r="A6" s="12" t="s">
        <v>5</v>
      </c>
      <c r="B6" s="8">
        <v>8613</v>
      </c>
      <c r="C6" s="8">
        <v>3124</v>
      </c>
      <c r="D6" s="8">
        <v>551</v>
      </c>
      <c r="E6" s="8">
        <v>12288</v>
      </c>
      <c r="F6" s="9">
        <v>609.5</v>
      </c>
      <c r="G6" s="9">
        <v>1054.6</v>
      </c>
      <c r="H6" s="9">
        <v>1043.7</v>
      </c>
      <c r="I6" s="8">
        <v>2707.8</v>
      </c>
      <c r="J6" s="34">
        <f aca="true" t="shared" si="0" ref="J6:J21">(F6/I6)*100</f>
        <v>22.50904793559347</v>
      </c>
      <c r="K6" s="34">
        <f aca="true" t="shared" si="1" ref="K6:K21">(G6/I6)*100</f>
        <v>38.94674643622128</v>
      </c>
      <c r="L6" s="34">
        <f aca="true" t="shared" si="2" ref="L6:L21">(H6/I6)*100</f>
        <v>38.54420562818524</v>
      </c>
      <c r="N6" s="13"/>
      <c r="O6" s="13"/>
      <c r="P6" s="13"/>
      <c r="Q6" s="13"/>
      <c r="R6" s="13"/>
      <c r="S6" s="28"/>
      <c r="T6" s="28"/>
      <c r="U6" s="28"/>
      <c r="V6" s="14"/>
      <c r="W6" s="29"/>
      <c r="X6" s="29"/>
      <c r="Y6" s="29"/>
      <c r="Z6" s="14"/>
      <c r="AA6" s="15"/>
      <c r="AB6" s="15"/>
      <c r="AC6" s="22"/>
      <c r="AD6" s="18"/>
      <c r="AE6" s="13"/>
      <c r="AF6" s="14"/>
      <c r="AG6" s="14"/>
      <c r="AH6" s="14"/>
      <c r="AI6" s="14"/>
      <c r="AJ6" s="15"/>
      <c r="AK6" s="15"/>
      <c r="AL6" s="15"/>
      <c r="AM6" s="14"/>
      <c r="AN6" s="15"/>
      <c r="AO6" s="15"/>
      <c r="AP6" s="22"/>
    </row>
    <row r="7" spans="1:42" ht="30" customHeight="1">
      <c r="A7" s="12" t="s">
        <v>6</v>
      </c>
      <c r="B7" s="8">
        <v>8178</v>
      </c>
      <c r="C7" s="8">
        <v>2971</v>
      </c>
      <c r="D7" s="8">
        <v>543</v>
      </c>
      <c r="E7" s="8">
        <v>11692</v>
      </c>
      <c r="F7" s="9">
        <v>556.4</v>
      </c>
      <c r="G7" s="9">
        <v>985.3</v>
      </c>
      <c r="H7" s="9">
        <v>1077.3</v>
      </c>
      <c r="I7" s="8">
        <v>2619</v>
      </c>
      <c r="J7" s="34">
        <f t="shared" si="0"/>
        <v>21.24474990454372</v>
      </c>
      <c r="K7" s="34">
        <f t="shared" si="1"/>
        <v>37.62122947689958</v>
      </c>
      <c r="L7" s="34">
        <f t="shared" si="2"/>
        <v>41.1340206185567</v>
      </c>
      <c r="N7" s="13"/>
      <c r="O7" s="13"/>
      <c r="P7" s="13"/>
      <c r="Q7" s="13"/>
      <c r="R7" s="13"/>
      <c r="S7" s="28"/>
      <c r="T7" s="28"/>
      <c r="U7" s="28"/>
      <c r="V7" s="14"/>
      <c r="W7" s="29"/>
      <c r="X7" s="29"/>
      <c r="Y7" s="29"/>
      <c r="Z7" s="14"/>
      <c r="AA7" s="15"/>
      <c r="AB7" s="15"/>
      <c r="AC7" s="22"/>
      <c r="AD7" s="18"/>
      <c r="AE7" s="13"/>
      <c r="AF7" s="14"/>
      <c r="AG7" s="14"/>
      <c r="AH7" s="14"/>
      <c r="AI7" s="14"/>
      <c r="AJ7" s="15"/>
      <c r="AK7" s="15"/>
      <c r="AL7" s="15"/>
      <c r="AM7" s="14"/>
      <c r="AN7" s="15"/>
      <c r="AO7" s="15"/>
      <c r="AP7" s="22"/>
    </row>
    <row r="8" spans="1:42" ht="30" customHeight="1">
      <c r="A8" s="12" t="s">
        <v>7</v>
      </c>
      <c r="B8" s="8">
        <v>7675</v>
      </c>
      <c r="C8" s="25">
        <v>2807</v>
      </c>
      <c r="D8" s="25">
        <v>538</v>
      </c>
      <c r="E8" s="8">
        <v>11020</v>
      </c>
      <c r="F8" s="9">
        <v>486.7</v>
      </c>
      <c r="G8" s="9">
        <v>865.9</v>
      </c>
      <c r="H8" s="9">
        <v>1006.3</v>
      </c>
      <c r="I8" s="8">
        <v>2358.8999999999996</v>
      </c>
      <c r="J8" s="34">
        <f t="shared" si="0"/>
        <v>20.632498198312778</v>
      </c>
      <c r="K8" s="34">
        <f t="shared" si="1"/>
        <v>36.70778752808513</v>
      </c>
      <c r="L8" s="34">
        <f t="shared" si="2"/>
        <v>42.659714273602106</v>
      </c>
      <c r="N8" s="13"/>
      <c r="O8" s="13"/>
      <c r="P8" s="13"/>
      <c r="Q8" s="13"/>
      <c r="R8" s="13"/>
      <c r="S8" s="28"/>
      <c r="T8" s="28"/>
      <c r="U8" s="28"/>
      <c r="V8" s="14"/>
      <c r="W8" s="29"/>
      <c r="X8" s="29"/>
      <c r="Y8" s="29"/>
      <c r="Z8" s="14"/>
      <c r="AA8" s="15"/>
      <c r="AB8" s="15"/>
      <c r="AC8" s="22"/>
      <c r="AD8" s="18"/>
      <c r="AE8" s="13"/>
      <c r="AF8" s="14"/>
      <c r="AG8" s="14"/>
      <c r="AH8" s="14"/>
      <c r="AI8" s="14"/>
      <c r="AJ8" s="15"/>
      <c r="AK8" s="15"/>
      <c r="AL8" s="15"/>
      <c r="AM8" s="14"/>
      <c r="AN8" s="15"/>
      <c r="AO8" s="15"/>
      <c r="AP8" s="22"/>
    </row>
    <row r="9" spans="1:42" ht="30" customHeight="1">
      <c r="A9" s="12" t="s">
        <v>8</v>
      </c>
      <c r="B9" s="8">
        <v>7265</v>
      </c>
      <c r="C9" s="8">
        <v>2652</v>
      </c>
      <c r="D9" s="8">
        <v>512</v>
      </c>
      <c r="E9" s="8">
        <v>10429</v>
      </c>
      <c r="F9" s="9">
        <v>433.3</v>
      </c>
      <c r="G9" s="9">
        <v>784</v>
      </c>
      <c r="H9" s="9">
        <v>979</v>
      </c>
      <c r="I9" s="8">
        <v>2196.3</v>
      </c>
      <c r="J9" s="34">
        <f t="shared" si="0"/>
        <v>19.72863452169558</v>
      </c>
      <c r="K9" s="34">
        <f t="shared" si="1"/>
        <v>35.696398488366796</v>
      </c>
      <c r="L9" s="34">
        <f t="shared" si="2"/>
        <v>44.57496698993762</v>
      </c>
      <c r="N9" s="13"/>
      <c r="O9" s="13"/>
      <c r="P9" s="13"/>
      <c r="Q9" s="13"/>
      <c r="R9" s="13"/>
      <c r="S9" s="28"/>
      <c r="T9" s="28"/>
      <c r="U9" s="28"/>
      <c r="V9" s="14"/>
      <c r="W9" s="29"/>
      <c r="X9" s="29"/>
      <c r="Y9" s="29"/>
      <c r="Z9" s="14"/>
      <c r="AA9" s="15"/>
      <c r="AB9" s="15"/>
      <c r="AC9" s="22"/>
      <c r="AD9" s="18"/>
      <c r="AE9" s="13"/>
      <c r="AF9" s="14"/>
      <c r="AG9" s="14"/>
      <c r="AH9" s="14"/>
      <c r="AI9" s="14"/>
      <c r="AJ9" s="15"/>
      <c r="AK9" s="15"/>
      <c r="AL9" s="15"/>
      <c r="AM9" s="14"/>
      <c r="AN9" s="15"/>
      <c r="AO9" s="15"/>
      <c r="AP9" s="22"/>
    </row>
    <row r="10" spans="1:42" ht="30" customHeight="1">
      <c r="A10" s="11" t="s">
        <v>9</v>
      </c>
      <c r="B10" s="8">
        <v>6874</v>
      </c>
      <c r="C10" s="8">
        <v>2550</v>
      </c>
      <c r="D10" s="8">
        <v>496</v>
      </c>
      <c r="E10" s="8">
        <v>9920</v>
      </c>
      <c r="F10" s="9">
        <v>397.8</v>
      </c>
      <c r="G10" s="9">
        <v>756.3</v>
      </c>
      <c r="H10" s="9">
        <v>999</v>
      </c>
      <c r="I10" s="8">
        <v>2153.1</v>
      </c>
      <c r="J10" s="34">
        <f t="shared" si="0"/>
        <v>18.47568621986903</v>
      </c>
      <c r="K10" s="34">
        <f t="shared" si="1"/>
        <v>35.12609725512053</v>
      </c>
      <c r="L10" s="34">
        <f t="shared" si="2"/>
        <v>46.39821652501045</v>
      </c>
      <c r="N10" s="23"/>
      <c r="O10" s="23"/>
      <c r="P10" s="23"/>
      <c r="Q10" s="23"/>
      <c r="R10" s="23"/>
      <c r="S10" s="28"/>
      <c r="T10" s="28"/>
      <c r="U10" s="28"/>
      <c r="V10" s="14"/>
      <c r="W10" s="29"/>
      <c r="X10" s="29"/>
      <c r="Y10" s="29"/>
      <c r="Z10" s="14"/>
      <c r="AA10" s="15"/>
      <c r="AB10" s="15"/>
      <c r="AC10" s="22"/>
      <c r="AD10" s="18"/>
      <c r="AE10" s="23"/>
      <c r="AF10" s="14"/>
      <c r="AG10" s="14"/>
      <c r="AH10" s="14"/>
      <c r="AI10" s="14"/>
      <c r="AJ10" s="15"/>
      <c r="AK10" s="15"/>
      <c r="AL10" s="15"/>
      <c r="AM10" s="14"/>
      <c r="AN10" s="15"/>
      <c r="AO10" s="15"/>
      <c r="AP10" s="22"/>
    </row>
    <row r="11" spans="1:42" ht="30" customHeight="1">
      <c r="A11" s="11" t="s">
        <v>10</v>
      </c>
      <c r="B11" s="8">
        <v>6479</v>
      </c>
      <c r="C11" s="8">
        <v>2444</v>
      </c>
      <c r="D11" s="8">
        <v>497</v>
      </c>
      <c r="E11" s="8">
        <v>9420</v>
      </c>
      <c r="F11" s="9">
        <v>367.9</v>
      </c>
      <c r="G11" s="9">
        <v>720.5</v>
      </c>
      <c r="H11" s="9">
        <v>1045.4</v>
      </c>
      <c r="I11" s="8">
        <v>2133.8</v>
      </c>
      <c r="J11" s="34">
        <f t="shared" si="0"/>
        <v>17.241540912925295</v>
      </c>
      <c r="K11" s="34">
        <f t="shared" si="1"/>
        <v>33.766051176305176</v>
      </c>
      <c r="L11" s="34">
        <f t="shared" si="2"/>
        <v>48.99240791076952</v>
      </c>
      <c r="N11" s="23"/>
      <c r="O11" s="23"/>
      <c r="P11" s="23"/>
      <c r="Q11" s="23"/>
      <c r="R11" s="23"/>
      <c r="S11" s="28"/>
      <c r="T11" s="28"/>
      <c r="U11" s="28"/>
      <c r="V11" s="14"/>
      <c r="W11" s="29"/>
      <c r="X11" s="29"/>
      <c r="Y11" s="29"/>
      <c r="Z11" s="14"/>
      <c r="AA11" s="15"/>
      <c r="AB11" s="15"/>
      <c r="AC11" s="22"/>
      <c r="AD11" s="18"/>
      <c r="AE11" s="23"/>
      <c r="AF11" s="14"/>
      <c r="AG11" s="14"/>
      <c r="AH11" s="14"/>
      <c r="AI11" s="14"/>
      <c r="AJ11" s="15"/>
      <c r="AK11" s="15"/>
      <c r="AL11" s="15"/>
      <c r="AM11" s="14"/>
      <c r="AN11" s="15"/>
      <c r="AO11" s="15"/>
      <c r="AP11" s="22"/>
    </row>
    <row r="12" spans="1:42" s="1" customFormat="1" ht="30" customHeight="1">
      <c r="A12" s="11" t="s">
        <v>11</v>
      </c>
      <c r="B12" s="8">
        <v>6189</v>
      </c>
      <c r="C12" s="8">
        <v>2334</v>
      </c>
      <c r="D12" s="8">
        <v>488</v>
      </c>
      <c r="E12" s="8">
        <v>9011</v>
      </c>
      <c r="F12" s="9">
        <v>345.2</v>
      </c>
      <c r="G12" s="9">
        <v>686.8</v>
      </c>
      <c r="H12" s="9">
        <v>1026.6</v>
      </c>
      <c r="I12" s="8">
        <v>2058.6</v>
      </c>
      <c r="J12" s="34">
        <f t="shared" si="0"/>
        <v>16.768677742154864</v>
      </c>
      <c r="K12" s="34">
        <f t="shared" si="1"/>
        <v>33.36247935490139</v>
      </c>
      <c r="L12" s="34">
        <f t="shared" si="2"/>
        <v>49.86884290294375</v>
      </c>
      <c r="N12" s="23"/>
      <c r="O12" s="23"/>
      <c r="P12" s="23"/>
      <c r="Q12" s="23"/>
      <c r="R12" s="23"/>
      <c r="S12" s="28"/>
      <c r="T12" s="28"/>
      <c r="U12" s="28"/>
      <c r="V12" s="14"/>
      <c r="W12" s="29"/>
      <c r="X12" s="29"/>
      <c r="Y12" s="29"/>
      <c r="Z12" s="14"/>
      <c r="AA12" s="15"/>
      <c r="AB12" s="15"/>
      <c r="AC12" s="22"/>
      <c r="AD12" s="24"/>
      <c r="AE12" s="23"/>
      <c r="AF12" s="14"/>
      <c r="AG12" s="14"/>
      <c r="AH12" s="14"/>
      <c r="AI12" s="14"/>
      <c r="AJ12" s="15"/>
      <c r="AK12" s="15"/>
      <c r="AL12" s="15"/>
      <c r="AM12" s="14"/>
      <c r="AN12" s="15"/>
      <c r="AO12" s="15"/>
      <c r="AP12" s="22"/>
    </row>
    <row r="13" spans="1:42" s="1" customFormat="1" ht="30" customHeight="1">
      <c r="A13" s="11" t="s">
        <v>12</v>
      </c>
      <c r="B13" s="8">
        <v>5787</v>
      </c>
      <c r="C13" s="8">
        <v>2215</v>
      </c>
      <c r="D13" s="8">
        <v>480</v>
      </c>
      <c r="E13" s="8">
        <v>8482</v>
      </c>
      <c r="F13" s="9">
        <v>311.4</v>
      </c>
      <c r="G13" s="9">
        <v>641.8</v>
      </c>
      <c r="H13" s="9">
        <v>1077.3</v>
      </c>
      <c r="I13" s="8">
        <v>2030.5</v>
      </c>
      <c r="J13" s="34">
        <f t="shared" si="0"/>
        <v>15.336124107362718</v>
      </c>
      <c r="K13" s="34">
        <f t="shared" si="1"/>
        <v>31.607978330460472</v>
      </c>
      <c r="L13" s="34">
        <f t="shared" si="2"/>
        <v>53.0558975621768</v>
      </c>
      <c r="N13" s="23"/>
      <c r="O13" s="23"/>
      <c r="P13" s="23"/>
      <c r="Q13" s="23"/>
      <c r="R13" s="23"/>
      <c r="S13" s="28"/>
      <c r="T13" s="28"/>
      <c r="U13" s="28"/>
      <c r="V13" s="14"/>
      <c r="W13" s="29"/>
      <c r="X13" s="29"/>
      <c r="Y13" s="29"/>
      <c r="Z13" s="14"/>
      <c r="AA13" s="15"/>
      <c r="AB13" s="15"/>
      <c r="AC13" s="22"/>
      <c r="AD13" s="24"/>
      <c r="AE13" s="23"/>
      <c r="AF13" s="14"/>
      <c r="AG13" s="14"/>
      <c r="AH13" s="14"/>
      <c r="AI13" s="14"/>
      <c r="AJ13" s="15"/>
      <c r="AK13" s="15"/>
      <c r="AL13" s="15"/>
      <c r="AM13" s="14"/>
      <c r="AN13" s="15"/>
      <c r="AO13" s="15"/>
      <c r="AP13" s="22"/>
    </row>
    <row r="14" spans="1:42" s="1" customFormat="1" ht="30" customHeight="1">
      <c r="A14" s="11" t="s">
        <v>13</v>
      </c>
      <c r="B14" s="8">
        <v>5344</v>
      </c>
      <c r="C14" s="8">
        <v>2078</v>
      </c>
      <c r="D14" s="8">
        <v>483</v>
      </c>
      <c r="E14" s="8">
        <v>7905</v>
      </c>
      <c r="F14" s="9">
        <v>278.4</v>
      </c>
      <c r="G14" s="9">
        <v>573.5</v>
      </c>
      <c r="H14" s="9">
        <v>1069.2</v>
      </c>
      <c r="I14" s="8">
        <v>1921.1</v>
      </c>
      <c r="J14" s="34">
        <f t="shared" si="0"/>
        <v>14.491697464994013</v>
      </c>
      <c r="K14" s="34">
        <f t="shared" si="1"/>
        <v>29.852688563843632</v>
      </c>
      <c r="L14" s="34">
        <f t="shared" si="2"/>
        <v>55.65561397116237</v>
      </c>
      <c r="N14" s="23"/>
      <c r="O14" s="23"/>
      <c r="P14" s="23"/>
      <c r="Q14" s="23"/>
      <c r="R14" s="23"/>
      <c r="S14" s="28"/>
      <c r="T14" s="28"/>
      <c r="U14" s="28"/>
      <c r="V14" s="14"/>
      <c r="W14" s="29"/>
      <c r="X14" s="29"/>
      <c r="Y14" s="29"/>
      <c r="Z14" s="14"/>
      <c r="AA14" s="15"/>
      <c r="AB14" s="15"/>
      <c r="AC14" s="22"/>
      <c r="AD14" s="24"/>
      <c r="AE14" s="23"/>
      <c r="AF14" s="14"/>
      <c r="AG14" s="14"/>
      <c r="AH14" s="14"/>
      <c r="AI14" s="14"/>
      <c r="AJ14" s="15"/>
      <c r="AK14" s="15"/>
      <c r="AL14" s="15"/>
      <c r="AM14" s="14"/>
      <c r="AN14" s="15"/>
      <c r="AO14" s="15"/>
      <c r="AP14" s="22"/>
    </row>
    <row r="15" spans="1:42" s="1" customFormat="1" ht="30" customHeight="1">
      <c r="A15" s="12" t="s">
        <v>14</v>
      </c>
      <c r="B15" s="8">
        <v>4919</v>
      </c>
      <c r="C15" s="8">
        <v>1990</v>
      </c>
      <c r="D15" s="8">
        <v>469</v>
      </c>
      <c r="E15" s="8">
        <v>7378</v>
      </c>
      <c r="F15" s="9">
        <v>242.7</v>
      </c>
      <c r="G15" s="9">
        <v>517</v>
      </c>
      <c r="H15" s="9">
        <v>1002.2</v>
      </c>
      <c r="I15" s="8">
        <v>1761.9</v>
      </c>
      <c r="J15" s="34">
        <f t="shared" si="0"/>
        <v>13.774902094329983</v>
      </c>
      <c r="K15" s="34">
        <f t="shared" si="1"/>
        <v>29.3433225495204</v>
      </c>
      <c r="L15" s="34">
        <f t="shared" si="2"/>
        <v>56.88177535614961</v>
      </c>
      <c r="N15" s="13"/>
      <c r="O15" s="13"/>
      <c r="P15" s="13"/>
      <c r="Q15" s="13"/>
      <c r="R15" s="13"/>
      <c r="S15" s="28"/>
      <c r="T15" s="28"/>
      <c r="U15" s="28"/>
      <c r="V15" s="14"/>
      <c r="W15" s="29"/>
      <c r="X15" s="29"/>
      <c r="Y15" s="29"/>
      <c r="Z15" s="14"/>
      <c r="AA15" s="15"/>
      <c r="AB15" s="15"/>
      <c r="AC15" s="22"/>
      <c r="AD15" s="24"/>
      <c r="AE15" s="13"/>
      <c r="AF15" s="14"/>
      <c r="AG15" s="14"/>
      <c r="AH15" s="14"/>
      <c r="AI15" s="14"/>
      <c r="AJ15" s="15"/>
      <c r="AK15" s="15"/>
      <c r="AL15" s="15"/>
      <c r="AM15" s="14"/>
      <c r="AN15" s="15"/>
      <c r="AO15" s="15"/>
      <c r="AP15" s="22"/>
    </row>
    <row r="16" spans="1:42" s="1" customFormat="1" ht="30" customHeight="1">
      <c r="A16" s="12" t="s">
        <v>15</v>
      </c>
      <c r="B16" s="8">
        <v>4521</v>
      </c>
      <c r="C16" s="8">
        <v>1890</v>
      </c>
      <c r="D16" s="8">
        <v>454</v>
      </c>
      <c r="E16" s="8">
        <v>6865</v>
      </c>
      <c r="F16" s="9">
        <v>205.6</v>
      </c>
      <c r="G16" s="9">
        <v>444.3</v>
      </c>
      <c r="H16" s="9">
        <v>896.6</v>
      </c>
      <c r="I16" s="8">
        <v>1546.5</v>
      </c>
      <c r="J16" s="34">
        <f t="shared" si="0"/>
        <v>13.294536049143227</v>
      </c>
      <c r="K16" s="34">
        <f t="shared" si="1"/>
        <v>28.72938894277401</v>
      </c>
      <c r="L16" s="34">
        <f t="shared" si="2"/>
        <v>57.97607500808277</v>
      </c>
      <c r="M16" s="7"/>
      <c r="N16" s="13"/>
      <c r="O16" s="13"/>
      <c r="P16" s="13"/>
      <c r="Q16" s="13"/>
      <c r="R16" s="13"/>
      <c r="S16" s="28"/>
      <c r="T16" s="28"/>
      <c r="U16" s="28"/>
      <c r="V16" s="14"/>
      <c r="W16" s="29"/>
      <c r="X16" s="29"/>
      <c r="Y16" s="29"/>
      <c r="Z16" s="14"/>
      <c r="AA16" s="15"/>
      <c r="AB16" s="15"/>
      <c r="AC16" s="22"/>
      <c r="AD16" s="24"/>
      <c r="AE16" s="13"/>
      <c r="AF16" s="14"/>
      <c r="AG16" s="14"/>
      <c r="AH16" s="14"/>
      <c r="AI16" s="14"/>
      <c r="AJ16" s="15"/>
      <c r="AK16" s="15"/>
      <c r="AL16" s="15"/>
      <c r="AM16" s="14"/>
      <c r="AN16" s="15"/>
      <c r="AO16" s="15"/>
      <c r="AP16" s="22"/>
    </row>
    <row r="17" spans="1:42" s="1" customFormat="1" ht="30" customHeight="1">
      <c r="A17" s="12" t="s">
        <v>16</v>
      </c>
      <c r="B17" s="8">
        <v>4282</v>
      </c>
      <c r="C17" s="8">
        <v>1837</v>
      </c>
      <c r="D17" s="8">
        <v>450</v>
      </c>
      <c r="E17" s="8">
        <v>6569</v>
      </c>
      <c r="F17" s="9">
        <v>186.2</v>
      </c>
      <c r="G17" s="9">
        <v>438.4</v>
      </c>
      <c r="H17" s="9">
        <v>944.9</v>
      </c>
      <c r="I17" s="30">
        <v>1569.5</v>
      </c>
      <c r="J17" s="34">
        <f t="shared" si="0"/>
        <v>11.863650844217903</v>
      </c>
      <c r="K17" s="34">
        <f t="shared" si="1"/>
        <v>27.93246256769672</v>
      </c>
      <c r="L17" s="34">
        <f t="shared" si="2"/>
        <v>60.203886588085375</v>
      </c>
      <c r="M17" s="7"/>
      <c r="N17" s="13"/>
      <c r="O17" s="13"/>
      <c r="P17" s="13"/>
      <c r="Q17" s="13"/>
      <c r="R17" s="13"/>
      <c r="S17" s="28"/>
      <c r="T17" s="28"/>
      <c r="U17" s="28"/>
      <c r="V17" s="14"/>
      <c r="W17" s="29"/>
      <c r="X17" s="29"/>
      <c r="Y17" s="29"/>
      <c r="Z17" s="14"/>
      <c r="AA17" s="15"/>
      <c r="AB17" s="15"/>
      <c r="AC17" s="22"/>
      <c r="AD17" s="24"/>
      <c r="AE17" s="13"/>
      <c r="AF17" s="14"/>
      <c r="AG17" s="14"/>
      <c r="AH17" s="14"/>
      <c r="AI17" s="14"/>
      <c r="AJ17" s="15"/>
      <c r="AK17" s="15"/>
      <c r="AL17" s="15"/>
      <c r="AM17" s="14"/>
      <c r="AN17" s="15"/>
      <c r="AO17" s="15"/>
      <c r="AP17" s="22"/>
    </row>
    <row r="18" spans="1:42" s="1" customFormat="1" ht="30" customHeight="1">
      <c r="A18" s="12" t="s">
        <v>17</v>
      </c>
      <c r="B18" s="8">
        <v>4058</v>
      </c>
      <c r="C18" s="8">
        <v>1743</v>
      </c>
      <c r="D18" s="8">
        <v>441</v>
      </c>
      <c r="E18" s="8">
        <f aca="true" t="shared" si="3" ref="E18:E23">SUM(B18:D18)</f>
        <v>6242</v>
      </c>
      <c r="F18" s="9">
        <v>180.1</v>
      </c>
      <c r="G18" s="9">
        <v>433.7</v>
      </c>
      <c r="H18" s="9">
        <v>1001.2</v>
      </c>
      <c r="I18" s="30">
        <f>SUM(F18:H18)</f>
        <v>1615</v>
      </c>
      <c r="J18" s="34">
        <f t="shared" si="0"/>
        <v>11.151702786377708</v>
      </c>
      <c r="K18" s="34">
        <f t="shared" si="1"/>
        <v>26.854489164086687</v>
      </c>
      <c r="L18" s="34">
        <f t="shared" si="2"/>
        <v>61.9938080495356</v>
      </c>
      <c r="M18" s="7"/>
      <c r="N18" s="13"/>
      <c r="O18" s="13"/>
      <c r="P18" s="13"/>
      <c r="Q18" s="13"/>
      <c r="R18" s="13"/>
      <c r="S18" s="28"/>
      <c r="T18" s="28"/>
      <c r="U18" s="28"/>
      <c r="V18" s="14"/>
      <c r="W18" s="29"/>
      <c r="X18" s="29"/>
      <c r="Y18" s="29"/>
      <c r="Z18" s="14"/>
      <c r="AA18" s="15"/>
      <c r="AB18" s="15"/>
      <c r="AC18" s="22"/>
      <c r="AD18" s="24"/>
      <c r="AE18" s="13"/>
      <c r="AF18" s="14"/>
      <c r="AG18" s="14"/>
      <c r="AH18" s="14"/>
      <c r="AI18" s="14"/>
      <c r="AJ18" s="15"/>
      <c r="AK18" s="15"/>
      <c r="AL18" s="15"/>
      <c r="AM18" s="14"/>
      <c r="AN18" s="15"/>
      <c r="AO18" s="15"/>
      <c r="AP18" s="22"/>
    </row>
    <row r="19" spans="1:42" s="1" customFormat="1" ht="30" customHeight="1">
      <c r="A19" s="12" t="s">
        <v>20</v>
      </c>
      <c r="B19" s="8">
        <v>3802</v>
      </c>
      <c r="C19" s="8">
        <v>1683</v>
      </c>
      <c r="D19" s="8">
        <v>442</v>
      </c>
      <c r="E19" s="8">
        <f t="shared" si="3"/>
        <v>5927</v>
      </c>
      <c r="F19" s="9">
        <v>163</v>
      </c>
      <c r="G19" s="9">
        <v>426</v>
      </c>
      <c r="H19" s="9">
        <v>1024</v>
      </c>
      <c r="I19" s="8">
        <f>SUM(F19:H19)</f>
        <v>1613</v>
      </c>
      <c r="J19" s="34">
        <f t="shared" si="0"/>
        <v>10.105393676379418</v>
      </c>
      <c r="K19" s="34">
        <f t="shared" si="1"/>
        <v>26.410415375077495</v>
      </c>
      <c r="L19" s="34">
        <f t="shared" si="2"/>
        <v>63.48419094854309</v>
      </c>
      <c r="M19" s="7"/>
      <c r="N19" s="32"/>
      <c r="O19" s="32"/>
      <c r="P19" s="13"/>
      <c r="Q19" s="13"/>
      <c r="R19" s="13"/>
      <c r="S19" s="28"/>
      <c r="T19" s="28"/>
      <c r="U19" s="28"/>
      <c r="V19" s="14"/>
      <c r="W19" s="29"/>
      <c r="X19" s="29"/>
      <c r="Y19" s="29"/>
      <c r="Z19" s="14"/>
      <c r="AA19" s="15"/>
      <c r="AB19" s="15"/>
      <c r="AC19" s="22"/>
      <c r="AD19" s="24"/>
      <c r="AE19" s="13"/>
      <c r="AF19" s="14"/>
      <c r="AG19" s="14"/>
      <c r="AH19" s="14"/>
      <c r="AI19" s="14"/>
      <c r="AJ19" s="15"/>
      <c r="AK19" s="15"/>
      <c r="AL19" s="15"/>
      <c r="AM19" s="14"/>
      <c r="AN19" s="15"/>
      <c r="AO19" s="15"/>
      <c r="AP19" s="22"/>
    </row>
    <row r="20" spans="1:42" s="1" customFormat="1" ht="30" customHeight="1">
      <c r="A20" s="12" t="s">
        <v>21</v>
      </c>
      <c r="B20" s="8">
        <v>3615</v>
      </c>
      <c r="C20" s="8">
        <v>1643</v>
      </c>
      <c r="D20" s="8">
        <v>432</v>
      </c>
      <c r="E20" s="8">
        <f t="shared" si="3"/>
        <v>5690</v>
      </c>
      <c r="F20" s="9">
        <v>160.2</v>
      </c>
      <c r="G20" s="9">
        <v>436.8</v>
      </c>
      <c r="H20" s="9">
        <v>1135.1</v>
      </c>
      <c r="I20" s="8">
        <f>SUM(F20:H20)</f>
        <v>1732.1</v>
      </c>
      <c r="J20" s="34">
        <f t="shared" si="0"/>
        <v>9.248888632296056</v>
      </c>
      <c r="K20" s="34">
        <f t="shared" si="1"/>
        <v>25.2179435367473</v>
      </c>
      <c r="L20" s="37">
        <f t="shared" si="2"/>
        <v>65.53316783095664</v>
      </c>
      <c r="M20" s="7"/>
      <c r="N20" s="13"/>
      <c r="O20" s="32"/>
      <c r="P20" s="13"/>
      <c r="Q20" s="13"/>
      <c r="R20" s="13"/>
      <c r="S20" s="28"/>
      <c r="T20" s="28"/>
      <c r="U20" s="28"/>
      <c r="V20" s="14"/>
      <c r="W20" s="29"/>
      <c r="X20" s="29"/>
      <c r="Y20" s="29"/>
      <c r="Z20" s="14"/>
      <c r="AA20" s="15"/>
      <c r="AB20" s="15"/>
      <c r="AC20" s="22"/>
      <c r="AD20" s="24"/>
      <c r="AE20" s="13"/>
      <c r="AF20" s="14"/>
      <c r="AG20" s="14"/>
      <c r="AH20" s="14"/>
      <c r="AI20" s="14"/>
      <c r="AJ20" s="15"/>
      <c r="AK20" s="15"/>
      <c r="AL20" s="15"/>
      <c r="AM20" s="14"/>
      <c r="AN20" s="15"/>
      <c r="AO20" s="15"/>
      <c r="AP20" s="22"/>
    </row>
    <row r="21" spans="1:42" s="1" customFormat="1" ht="30" customHeight="1">
      <c r="A21" s="12" t="s">
        <v>22</v>
      </c>
      <c r="B21" s="8">
        <v>3455</v>
      </c>
      <c r="C21" s="8">
        <v>1597</v>
      </c>
      <c r="D21" s="8">
        <v>417</v>
      </c>
      <c r="E21" s="8">
        <f t="shared" si="3"/>
        <v>5469</v>
      </c>
      <c r="F21" s="9">
        <v>154.7</v>
      </c>
      <c r="G21" s="9">
        <v>418.9</v>
      </c>
      <c r="H21" s="9">
        <v>1089.4</v>
      </c>
      <c r="I21" s="8">
        <f>SUM(F21:H21)</f>
        <v>1663</v>
      </c>
      <c r="J21" s="34">
        <f t="shared" si="0"/>
        <v>9.302465423932652</v>
      </c>
      <c r="K21" s="34">
        <f t="shared" si="1"/>
        <v>25.189416716776908</v>
      </c>
      <c r="L21" s="37">
        <f t="shared" si="2"/>
        <v>65.50811785929045</v>
      </c>
      <c r="M21" s="31"/>
      <c r="N21" s="32"/>
      <c r="O21" s="32"/>
      <c r="P21" s="31"/>
      <c r="Q21" s="13"/>
      <c r="R21" s="31"/>
      <c r="S21" s="31"/>
      <c r="T21" s="31"/>
      <c r="U21" s="31"/>
      <c r="V21" s="14"/>
      <c r="W21" s="29"/>
      <c r="X21" s="29"/>
      <c r="Y21" s="29"/>
      <c r="Z21" s="14"/>
      <c r="AA21" s="15"/>
      <c r="AB21" s="15"/>
      <c r="AC21" s="22"/>
      <c r="AD21" s="24"/>
      <c r="AE21" s="13"/>
      <c r="AF21" s="14"/>
      <c r="AG21" s="14"/>
      <c r="AH21" s="14"/>
      <c r="AI21" s="14"/>
      <c r="AJ21" s="15"/>
      <c r="AK21" s="15"/>
      <c r="AL21" s="15"/>
      <c r="AM21" s="14"/>
      <c r="AN21" s="15"/>
      <c r="AO21" s="15"/>
      <c r="AP21" s="22"/>
    </row>
    <row r="22" spans="1:42" s="1" customFormat="1" ht="30" customHeight="1">
      <c r="A22" s="12" t="s">
        <v>28</v>
      </c>
      <c r="B22" s="35">
        <v>3239</v>
      </c>
      <c r="C22" s="35">
        <v>1551</v>
      </c>
      <c r="D22" s="35">
        <v>416</v>
      </c>
      <c r="E22" s="35">
        <f t="shared" si="3"/>
        <v>5206</v>
      </c>
      <c r="F22" s="36">
        <v>144.2</v>
      </c>
      <c r="G22" s="36">
        <v>388.8</v>
      </c>
      <c r="H22" s="36">
        <v>1077.6</v>
      </c>
      <c r="I22" s="35">
        <v>1611.1</v>
      </c>
      <c r="J22" s="34">
        <f>(F22/I22)*100</f>
        <v>8.950406554527962</v>
      </c>
      <c r="K22" s="34">
        <f>(G22/I22)*100</f>
        <v>24.132580224691207</v>
      </c>
      <c r="L22" s="34">
        <f>(H22/I22)*100</f>
        <v>66.88597852398982</v>
      </c>
      <c r="M22" s="31"/>
      <c r="N22" s="32"/>
      <c r="O22" s="32"/>
      <c r="P22" s="31"/>
      <c r="Q22" s="13"/>
      <c r="R22" s="31"/>
      <c r="S22" s="31"/>
      <c r="T22" s="31"/>
      <c r="U22" s="31"/>
      <c r="V22" s="14"/>
      <c r="W22" s="29"/>
      <c r="X22" s="29"/>
      <c r="Y22" s="29"/>
      <c r="Z22" s="14"/>
      <c r="AA22" s="15"/>
      <c r="AB22" s="15"/>
      <c r="AC22" s="22"/>
      <c r="AD22" s="24"/>
      <c r="AE22" s="13"/>
      <c r="AF22" s="14"/>
      <c r="AG22" s="14"/>
      <c r="AH22" s="14"/>
      <c r="AI22" s="14"/>
      <c r="AJ22" s="15"/>
      <c r="AK22" s="15"/>
      <c r="AL22" s="15"/>
      <c r="AM22" s="14"/>
      <c r="AN22" s="15"/>
      <c r="AO22" s="15"/>
      <c r="AP22" s="22"/>
    </row>
    <row r="23" spans="1:42" s="1" customFormat="1" ht="30" customHeight="1">
      <c r="A23" s="12" t="s">
        <v>30</v>
      </c>
      <c r="B23" s="35">
        <v>3030</v>
      </c>
      <c r="C23" s="35">
        <v>1491</v>
      </c>
      <c r="D23" s="35">
        <v>413</v>
      </c>
      <c r="E23" s="35">
        <f t="shared" si="3"/>
        <v>4934</v>
      </c>
      <c r="F23" s="36">
        <v>131.1</v>
      </c>
      <c r="G23" s="36">
        <v>373.5</v>
      </c>
      <c r="H23" s="36">
        <v>1151.3</v>
      </c>
      <c r="I23" s="35">
        <f>SUM(F23:H23)</f>
        <v>1655.9</v>
      </c>
      <c r="J23" s="34">
        <f>(F23/I23)*100</f>
        <v>7.917144755118062</v>
      </c>
      <c r="K23" s="34">
        <f>(G23/I23)*100</f>
        <v>22.555709885862672</v>
      </c>
      <c r="L23" s="34">
        <f>(H23/I23)*100</f>
        <v>69.52714535901926</v>
      </c>
      <c r="M23" s="32"/>
      <c r="P23" s="32"/>
      <c r="S23" s="32"/>
      <c r="V23" s="14"/>
      <c r="W23" s="29"/>
      <c r="X23" s="29"/>
      <c r="Y23" s="29"/>
      <c r="Z23" s="14"/>
      <c r="AA23" s="15"/>
      <c r="AB23" s="15"/>
      <c r="AC23" s="22"/>
      <c r="AD23" s="24"/>
      <c r="AE23" s="13"/>
      <c r="AF23" s="14"/>
      <c r="AG23" s="14"/>
      <c r="AH23" s="14"/>
      <c r="AI23" s="14"/>
      <c r="AJ23" s="15"/>
      <c r="AK23" s="15"/>
      <c r="AL23" s="15"/>
      <c r="AM23" s="14"/>
      <c r="AN23" s="15"/>
      <c r="AO23" s="15"/>
      <c r="AP23" s="22"/>
    </row>
    <row r="24" spans="1:20" s="1" customFormat="1" ht="18" customHeight="1">
      <c r="A24" s="13"/>
      <c r="B24" s="14"/>
      <c r="C24" s="14"/>
      <c r="D24" s="14"/>
      <c r="E24" s="14"/>
      <c r="F24" s="15"/>
      <c r="G24" s="15"/>
      <c r="H24" s="15"/>
      <c r="I24" s="14"/>
      <c r="J24" s="33"/>
      <c r="K24" s="33"/>
      <c r="L24" s="33"/>
      <c r="N24" s="32"/>
      <c r="O24" s="13"/>
      <c r="P24" s="32"/>
      <c r="R24" s="32"/>
      <c r="S24" s="32"/>
      <c r="T24" s="32"/>
    </row>
    <row r="25" spans="1:22" s="1" customFormat="1" ht="13.5">
      <c r="A25" s="26" t="s">
        <v>24</v>
      </c>
      <c r="B25" s="17"/>
      <c r="C25" s="17"/>
      <c r="D25" s="17"/>
      <c r="E25" s="17"/>
      <c r="F25" s="17"/>
      <c r="G25" s="17"/>
      <c r="H25" s="17"/>
      <c r="I25" s="17"/>
      <c r="J25"/>
      <c r="K25"/>
      <c r="L25"/>
      <c r="M25"/>
      <c r="N25" s="32"/>
      <c r="O25" s="32"/>
      <c r="P25" s="32"/>
      <c r="Q25" s="32"/>
      <c r="R25" s="32"/>
      <c r="S25" s="32"/>
      <c r="T25" s="32"/>
      <c r="U25" s="32"/>
      <c r="V25" s="32"/>
    </row>
    <row r="26" spans="1:21" s="1" customFormat="1" ht="13.5">
      <c r="A26" t="s">
        <v>23</v>
      </c>
      <c r="B26"/>
      <c r="C26"/>
      <c r="D26" s="5"/>
      <c r="E26" s="5"/>
      <c r="F26" s="5"/>
      <c r="G26" s="5"/>
      <c r="H26" s="5"/>
      <c r="I26" s="5"/>
      <c r="J26" s="5"/>
      <c r="K26" s="5"/>
      <c r="L26"/>
      <c r="M26"/>
      <c r="S26" s="2"/>
      <c r="T26" s="2"/>
      <c r="U26" s="3"/>
    </row>
    <row r="27" spans="1:21" s="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S27" s="2"/>
      <c r="T27" s="2"/>
      <c r="U27" s="3"/>
    </row>
    <row r="28" spans="1:21" s="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S28" s="2"/>
      <c r="T28" s="2"/>
      <c r="U28" s="3"/>
    </row>
    <row r="107" ht="13.5">
      <c r="B107" t="s">
        <v>18</v>
      </c>
    </row>
  </sheetData>
  <sheetProtection/>
  <mergeCells count="15">
    <mergeCell ref="W3:Z4"/>
    <mergeCell ref="AA3:AC3"/>
    <mergeCell ref="AE3:AE5"/>
    <mergeCell ref="AF3:AI4"/>
    <mergeCell ref="AJ3:AM4"/>
    <mergeCell ref="AN3:AP3"/>
    <mergeCell ref="AA4:AC4"/>
    <mergeCell ref="AN4:AP4"/>
    <mergeCell ref="A3:A5"/>
    <mergeCell ref="B3:E4"/>
    <mergeCell ref="F3:I4"/>
    <mergeCell ref="J3:L3"/>
    <mergeCell ref="N3:N5"/>
    <mergeCell ref="S3:V4"/>
    <mergeCell ref="J4:L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2018-06-20T05:28:19Z</dcterms:modified>
  <cp:category/>
  <cp:version/>
  <cp:contentType/>
  <cp:contentStatus/>
</cp:coreProperties>
</file>