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年次報告班\29年度\H29HTML化\Ⅲ章（林業と山村）\"/>
    </mc:Choice>
  </mc:AlternateContent>
  <bookViews>
    <workbookView xWindow="0" yWindow="0" windowWidth="20490" windowHeight="5880"/>
  </bookViews>
  <sheets>
    <sheet name="資料Ⅲ-30" sheetId="1" r:id="rId1"/>
  </sheet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I14" i="1"/>
  <c r="H14" i="1"/>
  <c r="G14" i="1"/>
  <c r="F14" i="1"/>
  <c r="E14" i="1"/>
  <c r="D14" i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J10" i="1" l="1"/>
  <c r="J15" i="1" l="1"/>
  <c r="J14" i="1"/>
</calcChain>
</file>

<file path=xl/sharedStrings.xml><?xml version="1.0" encoding="utf-8"?>
<sst xmlns="http://schemas.openxmlformats.org/spreadsheetml/2006/main" count="46" uniqueCount="25">
  <si>
    <t>資料：林野庁「森林組合統計」</t>
  </si>
  <si>
    <t>合計</t>
    <rPh sb="0" eb="2">
      <t>ゴウケイ</t>
    </rPh>
    <phoneticPr fontId="4"/>
  </si>
  <si>
    <t>15,000円以上</t>
  </si>
  <si>
    <t>13,000～14,999円</t>
    <rPh sb="13" eb="14">
      <t>エン</t>
    </rPh>
    <phoneticPr fontId="4"/>
  </si>
  <si>
    <t>11,000～12,999円</t>
    <rPh sb="13" eb="14">
      <t>エン</t>
    </rPh>
    <phoneticPr fontId="4"/>
  </si>
  <si>
    <t>9,000～10,999円</t>
    <rPh sb="12" eb="13">
      <t>エン</t>
    </rPh>
    <phoneticPr fontId="4"/>
  </si>
  <si>
    <t>7,000～8,999円</t>
    <rPh sb="11" eb="12">
      <t>エン</t>
    </rPh>
    <phoneticPr fontId="4"/>
  </si>
  <si>
    <t>7,000円未満</t>
  </si>
  <si>
    <t>男女別</t>
    <rPh sb="0" eb="3">
      <t>ダンジョベツ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</si>
  <si>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</si>
  <si>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</si>
  <si>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年度</t>
    <rPh sb="0" eb="2">
      <t>ネンド</t>
    </rPh>
    <phoneticPr fontId="4"/>
  </si>
  <si>
    <t>単位：組合</t>
    <rPh sb="0" eb="2">
      <t>タンイ</t>
    </rPh>
    <rPh sb="3" eb="5">
      <t>クミアイ</t>
    </rPh>
    <phoneticPr fontId="4"/>
  </si>
  <si>
    <t>H2
(1990)</t>
    <phoneticPr fontId="2"/>
  </si>
  <si>
    <t>○標準的賃金（日額）水準別の森林組合数の割合</t>
    <rPh sb="1" eb="4">
      <t>ヒョウジュンテキ</t>
    </rPh>
    <rPh sb="4" eb="6">
      <t>チンギン</t>
    </rPh>
    <rPh sb="7" eb="9">
      <t>ニチガク</t>
    </rPh>
    <rPh sb="10" eb="12">
      <t>スイジュン</t>
    </rPh>
    <rPh sb="12" eb="13">
      <t>ベツ</t>
    </rPh>
    <rPh sb="14" eb="16">
      <t>シンリン</t>
    </rPh>
    <rPh sb="16" eb="19">
      <t>クミアイスウ</t>
    </rPh>
    <rPh sb="20" eb="22">
      <t>ワリアイ</t>
    </rPh>
    <phoneticPr fontId="4"/>
  </si>
  <si>
    <t xml:space="preserve">   注：平成２(1990)年度は作業班に支払う森林組合数の割合、平成27(2015)年度は雇用労働者に支払う森林組合数の割合である。</t>
    <rPh sb="5" eb="7">
      <t>ヘイセイ</t>
    </rPh>
    <phoneticPr fontId="4"/>
  </si>
  <si>
    <t>5,000円未満</t>
  </si>
  <si>
    <t>17,000円以上</t>
  </si>
  <si>
    <t>H27
(2015)</t>
    <phoneticPr fontId="2"/>
  </si>
  <si>
    <r>
      <t>5,000～6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999</t>
    </r>
    <phoneticPr fontId="2"/>
  </si>
  <si>
    <r>
      <t>7,000～8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999</t>
    </r>
    <phoneticPr fontId="2"/>
  </si>
  <si>
    <r>
      <t>9,000～10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999</t>
    </r>
    <phoneticPr fontId="2"/>
  </si>
  <si>
    <r>
      <t>11,000～12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999</t>
    </r>
    <phoneticPr fontId="2"/>
  </si>
  <si>
    <r>
      <t>13,000～14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999</t>
    </r>
    <phoneticPr fontId="2"/>
  </si>
  <si>
    <r>
      <t>15,000～16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999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</si>
</sst>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>
    <font>
      <sz val="11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33FF"/>
        <bgColor rgb="FF6600FF"/>
      </patternFill>
    </fill>
    <fill>
      <patternFill patternType="solid">
        <fgColor rgb="FF99FF66"/>
        <bgColor rgb="FF99FF6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/>
    <xf numFmtId="0" fontId="5" fillId="0" borderId="0" xfId="2" applyFont="1">
      <alignment vertical="center"/>
    </xf>
    <xf numFmtId="0" fontId="3" fillId="0" borderId="0" xfId="2" applyFont="1">
      <alignment vertical="center"/>
    </xf>
    <xf numFmtId="0" fontId="6" fillId="0" borderId="0" xfId="0" applyFont="1" applyFill="1" applyAlignment="1"/>
    <xf numFmtId="0" fontId="3" fillId="7" borderId="1" xfId="2" applyFont="1" applyFill="1" applyBorder="1" applyAlignment="1">
      <alignment horizontal="center" vertical="center" shrinkToFit="1"/>
    </xf>
    <xf numFmtId="0" fontId="3" fillId="6" borderId="1" xfId="2" applyFont="1" applyFill="1" applyBorder="1" applyAlignment="1">
      <alignment horizontal="center" vertical="center" shrinkToFit="1"/>
    </xf>
    <xf numFmtId="0" fontId="3" fillId="5" borderId="1" xfId="2" applyFont="1" applyFill="1" applyBorder="1" applyAlignment="1">
      <alignment horizontal="center" vertical="center" shrinkToFit="1"/>
    </xf>
    <xf numFmtId="0" fontId="3" fillId="4" borderId="1" xfId="2" applyFont="1" applyFill="1" applyBorder="1" applyAlignment="1">
      <alignment horizontal="center" vertical="center" shrinkToFit="1"/>
    </xf>
    <xf numFmtId="0" fontId="3" fillId="3" borderId="1" xfId="2" applyFont="1" applyFill="1" applyBorder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Border="1">
      <alignment vertical="center"/>
    </xf>
    <xf numFmtId="9" fontId="3" fillId="0" borderId="2" xfId="1" applyFont="1" applyBorder="1">
      <alignment vertical="center"/>
    </xf>
    <xf numFmtId="9" fontId="3" fillId="0" borderId="1" xfId="1" applyFont="1" applyBorder="1">
      <alignment vertical="center"/>
    </xf>
    <xf numFmtId="9" fontId="3" fillId="0" borderId="1" xfId="1" applyFont="1" applyFill="1" applyBorder="1">
      <alignment vertical="center"/>
    </xf>
    <xf numFmtId="0" fontId="3" fillId="0" borderId="0" xfId="2" applyFont="1" applyBorder="1" applyAlignment="1">
      <alignment horizontal="center" vertical="center" wrapText="1"/>
    </xf>
    <xf numFmtId="9" fontId="3" fillId="0" borderId="0" xfId="1" applyFont="1" applyBorder="1">
      <alignment vertical="center"/>
    </xf>
    <xf numFmtId="9" fontId="3" fillId="0" borderId="0" xfId="1" applyFont="1" applyFill="1" applyBorder="1">
      <alignment vertical="center"/>
    </xf>
    <xf numFmtId="0" fontId="3" fillId="0" borderId="0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/>
    </xf>
    <xf numFmtId="176" fontId="3" fillId="0" borderId="2" xfId="3" applyNumberFormat="1" applyFont="1" applyBorder="1">
      <alignment vertical="center"/>
    </xf>
    <xf numFmtId="176" fontId="3" fillId="0" borderId="1" xfId="3" applyNumberFormat="1" applyFont="1" applyBorder="1">
      <alignment vertical="center"/>
    </xf>
    <xf numFmtId="176" fontId="7" fillId="0" borderId="1" xfId="3" applyNumberFormat="1" applyFont="1" applyBorder="1">
      <alignment vertical="center"/>
    </xf>
    <xf numFmtId="176" fontId="3" fillId="0" borderId="1" xfId="3" applyNumberFormat="1" applyFont="1" applyFill="1" applyBorder="1">
      <alignment vertical="center"/>
    </xf>
    <xf numFmtId="38" fontId="3" fillId="0" borderId="1" xfId="3" applyFont="1" applyFill="1" applyBorder="1" applyAlignment="1">
      <alignment vertical="center"/>
    </xf>
    <xf numFmtId="38" fontId="3" fillId="0" borderId="1" xfId="3" applyFont="1" applyBorder="1" applyAlignment="1">
      <alignment vertical="center"/>
    </xf>
  </cellXfs>
  <cellStyles count="4">
    <cellStyle name="パーセント" xfId="1" builtinId="5"/>
    <cellStyle name="桁区切り" xfId="3" builtinId="6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58100691958958"/>
          <c:y val="0.21589604051787104"/>
          <c:w val="0.74792125984251967"/>
          <c:h val="0.666475662504803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'資料Ⅲ-30'!$D$13</c:f>
              <c:strCache>
                <c:ptCount val="1"/>
                <c:pt idx="0">
                  <c:v>7,000円未満</c:v>
                </c:pt>
              </c:strCache>
            </c:strRef>
          </c:tx>
          <c:spPr>
            <a:solidFill>
              <a:srgbClr val="6699FF"/>
            </a:solidFill>
          </c:spPr>
          <c:invertIfNegative val="0"/>
          <c:dLbls>
            <c:dLbl>
              <c:idx val="0"/>
              <c:layout>
                <c:manualLayout>
                  <c:x val="-9.5805034679943358E-4"/>
                  <c:y val="-4.1536863966771271E-3"/>
                </c:manualLayout>
              </c:layout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97602619260639E-3"/>
                  <c:y val="6.4758260357642217E-5"/>
                </c:manualLayout>
              </c:layout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511170688114389E-2"/>
                  <c:y val="-5.1880674448767837E-2"/>
                </c:manualLayout>
              </c:layout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'資料Ⅲ-30'!$B$14:$B$15</c:f>
              <c:strCache>
                <c:ptCount val="2"/>
                <c:pt idx="0">
                  <c:v>H27
(2015)</c:v>
                </c:pt>
                <c:pt idx="1">
                  <c:v>H2
(1990)</c:v>
                </c:pt>
              </c:strCache>
            </c:strRef>
          </c:cat>
          <c:val>
            <c:numRef>
              <c:f>'資料Ⅲ-30'!$D$14:$D$15</c:f>
              <c:numCache>
                <c:formatCode>0%</c:formatCode>
                <c:ptCount val="2"/>
                <c:pt idx="0">
                  <c:v>6.9160997732426302E-2</c:v>
                </c:pt>
                <c:pt idx="1">
                  <c:v>0.45726610946346724</c:v>
                </c:pt>
              </c:numCache>
            </c:numRef>
          </c:val>
        </c:ser>
        <c:ser>
          <c:idx val="1"/>
          <c:order val="1"/>
          <c:tx>
            <c:strRef>
              <c:f>'資料Ⅲ-30'!$E$13</c:f>
              <c:strCache>
                <c:ptCount val="1"/>
                <c:pt idx="0">
                  <c:v>7,000～8,999円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'資料Ⅲ-30'!$B$14:$B$15</c:f>
              <c:strCache>
                <c:ptCount val="2"/>
                <c:pt idx="0">
                  <c:v>H27
(2015)</c:v>
                </c:pt>
                <c:pt idx="1">
                  <c:v>H2
(1990)</c:v>
                </c:pt>
              </c:strCache>
            </c:strRef>
          </c:cat>
          <c:val>
            <c:numRef>
              <c:f>'資料Ⅲ-30'!$E$14:$E$15</c:f>
              <c:numCache>
                <c:formatCode>0%</c:formatCode>
                <c:ptCount val="2"/>
                <c:pt idx="0">
                  <c:v>0.19331065759637189</c:v>
                </c:pt>
                <c:pt idx="1">
                  <c:v>0.27581558371528714</c:v>
                </c:pt>
              </c:numCache>
            </c:numRef>
          </c:val>
        </c:ser>
        <c:ser>
          <c:idx val="2"/>
          <c:order val="2"/>
          <c:tx>
            <c:strRef>
              <c:f>'資料Ⅲ-30'!$F$13</c:f>
              <c:strCache>
                <c:ptCount val="1"/>
                <c:pt idx="0">
                  <c:v>9,000～10,999円</c:v>
                </c:pt>
              </c:strCache>
            </c:strRef>
          </c:tx>
          <c:spPr>
            <a:solidFill>
              <a:srgbClr val="99FF6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'資料Ⅲ-30'!$B$14:$B$15</c:f>
              <c:strCache>
                <c:ptCount val="2"/>
                <c:pt idx="0">
                  <c:v>H27
(2015)</c:v>
                </c:pt>
                <c:pt idx="1">
                  <c:v>H2
(1990)</c:v>
                </c:pt>
              </c:strCache>
            </c:strRef>
          </c:cat>
          <c:val>
            <c:numRef>
              <c:f>'資料Ⅲ-30'!$F$14:$F$15</c:f>
              <c:numCache>
                <c:formatCode>0%</c:formatCode>
                <c:ptCount val="2"/>
                <c:pt idx="0">
                  <c:v>0.25056689342403626</c:v>
                </c:pt>
                <c:pt idx="1">
                  <c:v>0.14289565920733352</c:v>
                </c:pt>
              </c:numCache>
            </c:numRef>
          </c:val>
        </c:ser>
        <c:ser>
          <c:idx val="3"/>
          <c:order val="3"/>
          <c:tx>
            <c:strRef>
              <c:f>'資料Ⅲ-30'!$G$13</c:f>
              <c:strCache>
                <c:ptCount val="1"/>
                <c:pt idx="0">
                  <c:v>11,000～12,999円</c:v>
                </c:pt>
              </c:strCache>
            </c:strRef>
          </c:tx>
          <c:spPr>
            <a:solidFill>
              <a:srgbClr val="9933FF"/>
            </a:solidFill>
          </c:spPr>
          <c:invertIfNegative val="0"/>
          <c:dLbls>
            <c:spPr>
              <a:solidFill>
                <a:srgbClr val="9933FF"/>
              </a:solidFill>
            </c:spPr>
            <c:txPr>
              <a:bodyPr/>
              <a:lstStyle/>
              <a:p>
                <a:pPr>
                  <a:defRPr sz="110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'資料Ⅲ-30'!$B$14:$B$15</c:f>
              <c:strCache>
                <c:ptCount val="2"/>
                <c:pt idx="0">
                  <c:v>H27
(2015)</c:v>
                </c:pt>
                <c:pt idx="1">
                  <c:v>H2
(1990)</c:v>
                </c:pt>
              </c:strCache>
            </c:strRef>
          </c:cat>
          <c:val>
            <c:numRef>
              <c:f>'資料Ⅲ-30'!$G$14:$G$15</c:f>
              <c:numCache>
                <c:formatCode>0%</c:formatCode>
                <c:ptCount val="2"/>
                <c:pt idx="0">
                  <c:v>0.21598639455782312</c:v>
                </c:pt>
                <c:pt idx="1">
                  <c:v>7.1178215152332164E-2</c:v>
                </c:pt>
              </c:numCache>
            </c:numRef>
          </c:val>
        </c:ser>
        <c:ser>
          <c:idx val="4"/>
          <c:order val="4"/>
          <c:tx>
            <c:strRef>
              <c:f>'資料Ⅲ-30'!$H$13</c:f>
              <c:strCache>
                <c:ptCount val="1"/>
                <c:pt idx="0">
                  <c:v>13,000～14,999円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'資料Ⅲ-30'!$B$14:$B$15</c:f>
              <c:strCache>
                <c:ptCount val="2"/>
                <c:pt idx="0">
                  <c:v>H27
(2015)</c:v>
                </c:pt>
                <c:pt idx="1">
                  <c:v>H2
(1990)</c:v>
                </c:pt>
              </c:strCache>
            </c:strRef>
          </c:cat>
          <c:val>
            <c:numRef>
              <c:f>'資料Ⅲ-30'!$H$14:$H$15</c:f>
              <c:numCache>
                <c:formatCode>0%</c:formatCode>
                <c:ptCount val="2"/>
                <c:pt idx="0">
                  <c:v>0.13378684807256236</c:v>
                </c:pt>
                <c:pt idx="1">
                  <c:v>3.0736047452143436E-2</c:v>
                </c:pt>
              </c:numCache>
            </c:numRef>
          </c:val>
        </c:ser>
        <c:ser>
          <c:idx val="5"/>
          <c:order val="5"/>
          <c:tx>
            <c:strRef>
              <c:f>'資料Ⅲ-30'!$I$13</c:f>
              <c:strCache>
                <c:ptCount val="1"/>
                <c:pt idx="0">
                  <c:v>15,000円以上</c:v>
                </c:pt>
              </c:strCache>
            </c:strRef>
          </c:tx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909507445588238E-3"/>
                  <c:y val="-0.11630321910695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(日本語用のフォントを使用)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'資料Ⅲ-30'!$B$14:$B$15</c:f>
              <c:strCache>
                <c:ptCount val="2"/>
                <c:pt idx="0">
                  <c:v>H27
(2015)</c:v>
                </c:pt>
                <c:pt idx="1">
                  <c:v>H2
(1990)</c:v>
                </c:pt>
              </c:strCache>
            </c:strRef>
          </c:cat>
          <c:val>
            <c:numRef>
              <c:f>'資料Ⅲ-30'!$I$14:$I$15</c:f>
              <c:numCache>
                <c:formatCode>0%</c:formatCode>
                <c:ptCount val="2"/>
                <c:pt idx="0">
                  <c:v>0.13718820861678005</c:v>
                </c:pt>
                <c:pt idx="1">
                  <c:v>2.2108385009436505E-2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77280"/>
        <c:axId val="198681760"/>
      </c:barChart>
      <c:catAx>
        <c:axId val="1986772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aseline="0">
                <a:latin typeface="(日本語用のフォントを使用)"/>
              </a:defRPr>
            </a:pPr>
            <a:endParaRPr lang="ja-JP"/>
          </a:p>
        </c:txPr>
        <c:crossAx val="198681760"/>
        <c:crosses val="autoZero"/>
        <c:auto val="1"/>
        <c:lblAlgn val="ctr"/>
        <c:lblOffset val="100"/>
        <c:noMultiLvlLbl val="0"/>
      </c:catAx>
      <c:valAx>
        <c:axId val="198681760"/>
        <c:scaling>
          <c:orientation val="minMax"/>
          <c:max val="1"/>
        </c:scaling>
        <c:delete val="0"/>
        <c:axPos val="b"/>
        <c:numFmt formatCode="0%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aseline="0">
                <a:latin typeface="(日本語用のフォントを使用)"/>
              </a:defRPr>
            </a:pPr>
            <a:endParaRPr lang="ja-JP"/>
          </a:p>
        </c:txPr>
        <c:crossAx val="19867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5470050779735013E-2"/>
          <c:y val="2.5220725913933654E-2"/>
          <c:w val="0.85608391734538336"/>
          <c:h val="0.1600820925421705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aseline="0">
              <a:latin typeface="(日本語用のフォントを使用)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19</xdr:row>
      <xdr:rowOff>47625</xdr:rowOff>
    </xdr:from>
    <xdr:to>
      <xdr:col>8</xdr:col>
      <xdr:colOff>238125</xdr:colOff>
      <xdr:row>35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showGridLines="0" tabSelected="1" workbookViewId="0">
      <selection activeCell="L16" sqref="L16"/>
    </sheetView>
  </sheetViews>
  <sheetFormatPr defaultRowHeight="13.5"/>
  <cols>
    <col min="1" max="1" width="4.375" style="13" customWidth="1"/>
    <col min="2" max="11" width="11.625" style="13" customWidth="1"/>
    <col min="12" max="16384" width="9" style="13"/>
  </cols>
  <sheetData>
    <row r="1" spans="1:24" ht="17.25">
      <c r="A1" s="12" t="s">
        <v>14</v>
      </c>
    </row>
    <row r="2" spans="1:24" ht="19.5" customHeight="1"/>
    <row r="3" spans="1:24" s="14" customFormat="1" ht="19.5" customHeight="1">
      <c r="A3" s="33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4" s="1" customFormat="1" ht="19.5" customHeight="1">
      <c r="A4" s="31" t="s">
        <v>11</v>
      </c>
      <c r="B4" s="32" t="s">
        <v>9</v>
      </c>
      <c r="C4" s="31" t="s">
        <v>8</v>
      </c>
      <c r="D4" s="34" t="s">
        <v>16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4" t="s">
        <v>17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4" s="1" customFormat="1" ht="19.5" customHeight="1">
      <c r="A5" s="32">
        <v>27</v>
      </c>
      <c r="B5" s="32" t="s">
        <v>10</v>
      </c>
      <c r="C5" s="32" t="s">
        <v>10</v>
      </c>
      <c r="D5" s="2">
        <v>5</v>
      </c>
      <c r="E5" s="2">
        <v>117</v>
      </c>
      <c r="F5" s="3">
        <v>341</v>
      </c>
      <c r="G5" s="3">
        <v>442</v>
      </c>
      <c r="H5" s="3">
        <v>381</v>
      </c>
      <c r="I5" s="2">
        <v>236</v>
      </c>
      <c r="J5" s="2">
        <v>150</v>
      </c>
      <c r="K5" s="3">
        <v>92</v>
      </c>
      <c r="L5" s="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4" s="1" customFormat="1" ht="19.5" customHeight="1">
      <c r="A6" s="32">
        <v>2</v>
      </c>
      <c r="B6" s="32" t="s">
        <v>10</v>
      </c>
      <c r="C6" s="32" t="s">
        <v>10</v>
      </c>
      <c r="D6" s="41">
        <v>451</v>
      </c>
      <c r="E6" s="41">
        <v>1245</v>
      </c>
      <c r="F6" s="41">
        <v>1023</v>
      </c>
      <c r="G6" s="41">
        <v>530</v>
      </c>
      <c r="H6" s="42">
        <v>264</v>
      </c>
      <c r="I6" s="42">
        <v>114</v>
      </c>
      <c r="J6" s="42">
        <v>65</v>
      </c>
      <c r="K6" s="41">
        <v>17</v>
      </c>
      <c r="L6" s="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" customFormat="1" ht="19.5" customHeight="1">
      <c r="A7" s="5"/>
      <c r="B7" s="5"/>
      <c r="C7" s="6"/>
      <c r="D7" s="7"/>
      <c r="E7" s="4"/>
      <c r="F7" s="4"/>
      <c r="G7" s="4"/>
      <c r="H7" s="4"/>
      <c r="I7" s="4"/>
      <c r="J7" s="4"/>
      <c r="K7" s="4"/>
      <c r="L7" s="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9.5" customHeight="1">
      <c r="A8" s="31" t="s">
        <v>11</v>
      </c>
      <c r="B8" s="36" t="s">
        <v>9</v>
      </c>
      <c r="C8" s="36" t="s">
        <v>8</v>
      </c>
      <c r="D8" s="15" t="s">
        <v>7</v>
      </c>
      <c r="E8" s="16" t="s">
        <v>6</v>
      </c>
      <c r="F8" s="17" t="s">
        <v>5</v>
      </c>
      <c r="G8" s="18" t="s">
        <v>4</v>
      </c>
      <c r="H8" s="19" t="s">
        <v>3</v>
      </c>
      <c r="I8" s="20" t="s">
        <v>2</v>
      </c>
      <c r="J8" s="21" t="s">
        <v>1</v>
      </c>
      <c r="L8" s="22"/>
    </row>
    <row r="9" spans="1:24" ht="19.5" customHeight="1">
      <c r="A9" s="32">
        <v>27</v>
      </c>
      <c r="B9" s="32" t="s">
        <v>10</v>
      </c>
      <c r="C9" s="32" t="s">
        <v>10</v>
      </c>
      <c r="D9" s="37">
        <f>SUM(D5:E5)</f>
        <v>122</v>
      </c>
      <c r="E9" s="38">
        <f t="shared" ref="E9:H10" si="0">SUM(F5)</f>
        <v>341</v>
      </c>
      <c r="F9" s="38">
        <f t="shared" si="0"/>
        <v>442</v>
      </c>
      <c r="G9" s="39">
        <f t="shared" si="0"/>
        <v>381</v>
      </c>
      <c r="H9" s="38">
        <f t="shared" si="0"/>
        <v>236</v>
      </c>
      <c r="I9" s="38">
        <f>SUM(J5:K5)</f>
        <v>242</v>
      </c>
      <c r="J9" s="40">
        <f>SUM(D9:I9)</f>
        <v>1764</v>
      </c>
      <c r="L9" s="22"/>
    </row>
    <row r="10" spans="1:24" ht="19.5" customHeight="1">
      <c r="A10" s="32">
        <v>2</v>
      </c>
      <c r="B10" s="32" t="s">
        <v>10</v>
      </c>
      <c r="C10" s="32" t="s">
        <v>10</v>
      </c>
      <c r="D10" s="37">
        <f>SUM(D6:E6)</f>
        <v>1696</v>
      </c>
      <c r="E10" s="38">
        <f t="shared" si="0"/>
        <v>1023</v>
      </c>
      <c r="F10" s="38">
        <f t="shared" si="0"/>
        <v>530</v>
      </c>
      <c r="G10" s="39">
        <f t="shared" si="0"/>
        <v>264</v>
      </c>
      <c r="H10" s="38">
        <f t="shared" si="0"/>
        <v>114</v>
      </c>
      <c r="I10" s="38">
        <f>SUM(J6:K6)</f>
        <v>82</v>
      </c>
      <c r="J10" s="40">
        <f>SUM(D10:I10)</f>
        <v>3709</v>
      </c>
      <c r="L10" s="22"/>
    </row>
    <row r="11" spans="1:24" s="1" customFormat="1" ht="19.5" customHeight="1">
      <c r="A11" s="5"/>
      <c r="B11" s="5"/>
      <c r="C11" s="6"/>
      <c r="D11" s="7"/>
      <c r="E11" s="4"/>
      <c r="F11" s="4"/>
      <c r="G11" s="4"/>
      <c r="H11" s="4"/>
      <c r="I11" s="4"/>
      <c r="J11" s="4"/>
      <c r="K11" s="4"/>
      <c r="L11" s="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" customFormat="1" ht="19.5" customHeight="1">
      <c r="A12" s="5"/>
      <c r="B12" s="8"/>
      <c r="C12" s="9"/>
      <c r="D12" s="10"/>
      <c r="E12" s="11"/>
      <c r="F12" s="11"/>
      <c r="G12" s="11"/>
      <c r="H12" s="11"/>
      <c r="I12" s="4"/>
      <c r="J12" s="4"/>
      <c r="K12" s="4"/>
      <c r="L12" s="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9.5" customHeight="1">
      <c r="B13" s="36" t="s">
        <v>11</v>
      </c>
      <c r="C13" s="36" t="s">
        <v>8</v>
      </c>
      <c r="D13" s="15" t="s">
        <v>7</v>
      </c>
      <c r="E13" s="16" t="s">
        <v>6</v>
      </c>
      <c r="F13" s="17" t="s">
        <v>5</v>
      </c>
      <c r="G13" s="18" t="s">
        <v>4</v>
      </c>
      <c r="H13" s="19" t="s">
        <v>3</v>
      </c>
      <c r="I13" s="20" t="s">
        <v>2</v>
      </c>
      <c r="J13" s="21" t="s">
        <v>1</v>
      </c>
      <c r="L13" s="22"/>
    </row>
    <row r="14" spans="1:24" ht="24" customHeight="1">
      <c r="B14" s="31" t="s">
        <v>18</v>
      </c>
      <c r="C14" s="32" t="s">
        <v>10</v>
      </c>
      <c r="D14" s="23">
        <f t="shared" ref="D14:I14" si="1">D9/$J$9</f>
        <v>6.9160997732426302E-2</v>
      </c>
      <c r="E14" s="24">
        <f t="shared" si="1"/>
        <v>0.19331065759637189</v>
      </c>
      <c r="F14" s="24">
        <f t="shared" si="1"/>
        <v>0.25056689342403626</v>
      </c>
      <c r="G14" s="24">
        <f t="shared" si="1"/>
        <v>0.21598639455782312</v>
      </c>
      <c r="H14" s="24">
        <f t="shared" si="1"/>
        <v>0.13378684807256236</v>
      </c>
      <c r="I14" s="24">
        <f t="shared" si="1"/>
        <v>0.13718820861678005</v>
      </c>
      <c r="J14" s="25">
        <f>SUM(D14:I14)</f>
        <v>0.99999999999999989</v>
      </c>
    </row>
    <row r="15" spans="1:24" ht="24" customHeight="1">
      <c r="B15" s="31" t="s">
        <v>13</v>
      </c>
      <c r="C15" s="32" t="s">
        <v>10</v>
      </c>
      <c r="D15" s="23">
        <f t="shared" ref="D15:I15" si="2">D10/$J$10</f>
        <v>0.45726610946346724</v>
      </c>
      <c r="E15" s="24">
        <f t="shared" si="2"/>
        <v>0.27581558371528714</v>
      </c>
      <c r="F15" s="24">
        <f t="shared" si="2"/>
        <v>0.14289565920733352</v>
      </c>
      <c r="G15" s="24">
        <f t="shared" si="2"/>
        <v>7.1178215152332164E-2</v>
      </c>
      <c r="H15" s="24">
        <f t="shared" si="2"/>
        <v>3.0736047452143436E-2</v>
      </c>
      <c r="I15" s="24">
        <f t="shared" si="2"/>
        <v>2.2108385009436505E-2</v>
      </c>
      <c r="J15" s="25">
        <f>SUM(D15:I15)</f>
        <v>0.99999999999999989</v>
      </c>
    </row>
    <row r="16" spans="1:24" ht="19.5" customHeight="1">
      <c r="B16" s="26"/>
      <c r="C16" s="26"/>
      <c r="D16" s="27"/>
      <c r="E16" s="27"/>
      <c r="F16" s="27"/>
      <c r="G16" s="27"/>
      <c r="H16" s="27"/>
      <c r="I16" s="27"/>
      <c r="J16" s="28"/>
    </row>
    <row r="17" spans="2:10" ht="19.5" customHeight="1">
      <c r="B17" s="30" t="s">
        <v>15</v>
      </c>
      <c r="C17" s="26"/>
      <c r="D17" s="27"/>
      <c r="E17" s="27"/>
      <c r="F17" s="27"/>
      <c r="G17" s="27"/>
      <c r="H17" s="27"/>
      <c r="I17" s="27"/>
      <c r="J17" s="28"/>
    </row>
    <row r="18" spans="2:10" ht="19.5" customHeight="1">
      <c r="B18" s="29" t="s">
        <v>0</v>
      </c>
      <c r="C18" s="26"/>
      <c r="D18" s="27"/>
      <c r="E18" s="27"/>
      <c r="F18" s="27"/>
      <c r="G18" s="27"/>
      <c r="H18" s="27"/>
      <c r="I18" s="27"/>
      <c r="J18" s="28"/>
    </row>
  </sheetData>
  <phoneticPr fontId="2"/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資料Ⅲ-30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2016-12-12T05:28:32Z</dcterms:created>
  <dcterms:modified xsi:type="dcterms:W3CDTF">2018-06-19T07:00:52Z</dcterms:modified>
</cp:coreProperties>
</file>