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年次報告班\29年度\H29HTML化\２９年度\04.Ⅲ章（林業と山村）\業者提出\"/>
    </mc:Choice>
  </mc:AlternateContent>
  <bookViews>
    <workbookView xWindow="225" yWindow="315" windowWidth="18360" windowHeight="5130"/>
  </bookViews>
  <sheets>
    <sheet name="資料Ⅲ-２" sheetId="18" r:id="rId1"/>
  </sheets>
  <definedNames>
    <definedName name="_xlnm.Print_Area" localSheetId="0">'資料Ⅲ-２'!$C$52:$P$91</definedName>
  </definedNames>
  <calcPr calcId="152511"/>
</workbook>
</file>

<file path=xl/calcChain.xml><?xml version="1.0" encoding="utf-8"?>
<calcChain xmlns="http://schemas.openxmlformats.org/spreadsheetml/2006/main">
  <c r="I45" i="18" l="1"/>
  <c r="H45" i="18"/>
  <c r="G45" i="18"/>
  <c r="F45" i="18"/>
  <c r="E45" i="18"/>
  <c r="D45" i="18"/>
  <c r="C45" i="18"/>
  <c r="B45" i="18"/>
  <c r="B46" i="18"/>
  <c r="I46" i="18"/>
  <c r="C44" i="18"/>
  <c r="T44" i="18"/>
  <c r="H44" i="18"/>
  <c r="G44" i="18"/>
  <c r="F44" i="18"/>
  <c r="E44" i="18"/>
  <c r="D44" i="18"/>
  <c r="B44" i="18"/>
  <c r="C46" i="18"/>
  <c r="G27" i="18"/>
  <c r="H46" i="18"/>
  <c r="G46" i="18"/>
  <c r="F46" i="18"/>
  <c r="E46" i="18"/>
  <c r="D46" i="18"/>
  <c r="T43" i="18"/>
  <c r="H43" i="18"/>
  <c r="G43" i="18"/>
  <c r="F43" i="18"/>
  <c r="E43" i="18"/>
  <c r="D43" i="18"/>
  <c r="C43" i="18"/>
  <c r="B43" i="18"/>
  <c r="T42" i="18"/>
  <c r="H42" i="18"/>
  <c r="G42" i="18"/>
  <c r="F42" i="18"/>
  <c r="E42" i="18"/>
  <c r="D42" i="18"/>
  <c r="C42" i="18"/>
  <c r="B42" i="18"/>
  <c r="T41" i="18"/>
  <c r="H41" i="18"/>
  <c r="G41" i="18"/>
  <c r="F41" i="18"/>
  <c r="E41" i="18"/>
  <c r="D41" i="18"/>
  <c r="C41" i="18"/>
  <c r="B41" i="18"/>
  <c r="T40" i="18"/>
  <c r="H40" i="18"/>
  <c r="G40" i="18"/>
  <c r="F40" i="18"/>
  <c r="D40" i="18"/>
  <c r="C40" i="18"/>
  <c r="B40" i="18"/>
  <c r="T39" i="18"/>
  <c r="H39" i="18"/>
  <c r="G39" i="18"/>
  <c r="F39" i="18"/>
  <c r="E39" i="18"/>
  <c r="D39" i="18"/>
  <c r="C39" i="18"/>
  <c r="B39" i="18"/>
  <c r="T38" i="18"/>
  <c r="H38" i="18"/>
  <c r="G38" i="18"/>
  <c r="F38" i="18"/>
  <c r="E38" i="18"/>
  <c r="D38" i="18"/>
  <c r="C38" i="18"/>
  <c r="B38" i="18"/>
  <c r="T37" i="18"/>
  <c r="H37" i="18"/>
  <c r="G37" i="18"/>
  <c r="F37" i="18"/>
  <c r="D37" i="18"/>
  <c r="C37" i="18"/>
  <c r="B37" i="18"/>
  <c r="T36" i="18"/>
  <c r="H36" i="18"/>
  <c r="G36" i="18"/>
  <c r="F36" i="18"/>
  <c r="E36" i="18"/>
  <c r="D36" i="18"/>
  <c r="C36" i="18"/>
  <c r="B36" i="18"/>
  <c r="T35" i="18"/>
  <c r="H35" i="18"/>
  <c r="G35" i="18"/>
  <c r="F35" i="18"/>
  <c r="E35" i="18"/>
  <c r="D35" i="18"/>
  <c r="C35" i="18"/>
  <c r="B35" i="18"/>
  <c r="T34" i="18"/>
  <c r="H34" i="18"/>
  <c r="G34" i="18"/>
  <c r="F34" i="18"/>
  <c r="E34" i="18"/>
  <c r="D34" i="18"/>
  <c r="C34" i="18"/>
  <c r="B34" i="18"/>
  <c r="T33" i="18"/>
  <c r="H33" i="18"/>
  <c r="G33" i="18"/>
  <c r="F33" i="18"/>
  <c r="E33" i="18"/>
  <c r="D33" i="18"/>
  <c r="C33" i="18"/>
  <c r="B33" i="18"/>
  <c r="T32" i="18"/>
  <c r="H32" i="18"/>
  <c r="G32" i="18"/>
  <c r="F32" i="18"/>
  <c r="E32" i="18"/>
  <c r="D32" i="18"/>
  <c r="C32" i="18"/>
  <c r="B32" i="18"/>
  <c r="T31" i="18"/>
  <c r="H31" i="18"/>
  <c r="G31" i="18"/>
  <c r="F31" i="18"/>
  <c r="E31" i="18"/>
  <c r="D31" i="18"/>
  <c r="C31" i="18"/>
  <c r="B31" i="18"/>
  <c r="T30" i="18"/>
  <c r="H30" i="18"/>
  <c r="G30" i="18"/>
  <c r="F30" i="18"/>
  <c r="E30" i="18"/>
  <c r="D30" i="18"/>
  <c r="C30" i="18"/>
  <c r="B30" i="18"/>
  <c r="T29" i="18"/>
  <c r="H29" i="18"/>
  <c r="G29" i="18"/>
  <c r="F29" i="18"/>
  <c r="E29" i="18"/>
  <c r="D29" i="18"/>
  <c r="C29" i="18"/>
  <c r="B29" i="18"/>
  <c r="T28" i="18"/>
  <c r="H28" i="18"/>
  <c r="G28" i="18"/>
  <c r="F28" i="18"/>
  <c r="E28" i="18"/>
  <c r="D28" i="18"/>
  <c r="C28" i="18"/>
  <c r="B28" i="18"/>
  <c r="T27" i="18"/>
  <c r="H27" i="18"/>
  <c r="F27" i="18"/>
  <c r="E27" i="18"/>
  <c r="D27" i="18"/>
  <c r="C27" i="18"/>
  <c r="B27" i="18"/>
  <c r="T26" i="18"/>
  <c r="H26" i="18"/>
  <c r="G26" i="18"/>
  <c r="F26" i="18"/>
  <c r="E26" i="18"/>
  <c r="D26" i="18"/>
  <c r="C26" i="18"/>
  <c r="B26" i="18"/>
  <c r="T25" i="18"/>
  <c r="H25" i="18"/>
  <c r="G25" i="18"/>
  <c r="F25" i="18"/>
  <c r="E25" i="18"/>
  <c r="D25" i="18"/>
  <c r="C25" i="18"/>
  <c r="B25" i="18"/>
  <c r="T24" i="18"/>
  <c r="H24" i="18"/>
  <c r="G24" i="18"/>
  <c r="F24" i="18"/>
  <c r="E24" i="18"/>
  <c r="D24" i="18"/>
  <c r="C24" i="18"/>
  <c r="B24" i="18"/>
  <c r="T23" i="18"/>
  <c r="H23" i="18"/>
  <c r="G23" i="18"/>
  <c r="F23" i="18"/>
  <c r="E23" i="18"/>
  <c r="D23" i="18"/>
  <c r="C23" i="18"/>
  <c r="B23" i="18"/>
  <c r="T22" i="18"/>
  <c r="H22" i="18"/>
  <c r="G22" i="18"/>
  <c r="F22" i="18"/>
  <c r="E22" i="18"/>
  <c r="D22" i="18"/>
  <c r="C22" i="18"/>
  <c r="B22" i="18"/>
  <c r="T21" i="18"/>
  <c r="H21" i="18"/>
  <c r="G21" i="18"/>
  <c r="F21" i="18"/>
  <c r="E21" i="18"/>
  <c r="D21" i="18"/>
  <c r="C21" i="18"/>
  <c r="B21" i="18"/>
  <c r="T20" i="18"/>
  <c r="H20" i="18"/>
  <c r="G20" i="18"/>
  <c r="F20" i="18"/>
  <c r="E20" i="18"/>
  <c r="D20" i="18"/>
  <c r="C20" i="18"/>
  <c r="B20" i="18"/>
  <c r="T19" i="18"/>
  <c r="H19" i="18"/>
  <c r="G19" i="18"/>
  <c r="F19" i="18"/>
  <c r="E19" i="18"/>
  <c r="D19" i="18"/>
  <c r="C19" i="18"/>
  <c r="B19" i="18"/>
  <c r="T18" i="18"/>
  <c r="H18" i="18"/>
  <c r="G18" i="18"/>
  <c r="F18" i="18"/>
  <c r="E18" i="18"/>
  <c r="D18" i="18"/>
  <c r="C18" i="18"/>
  <c r="B18" i="18"/>
  <c r="T17" i="18"/>
  <c r="H17" i="18"/>
  <c r="G17" i="18"/>
  <c r="F17" i="18"/>
  <c r="E17" i="18"/>
  <c r="D17" i="18"/>
  <c r="C17" i="18"/>
  <c r="B17" i="18"/>
  <c r="T16" i="18"/>
  <c r="H16" i="18"/>
  <c r="G16" i="18"/>
  <c r="F16" i="18"/>
  <c r="E16" i="18"/>
  <c r="D16" i="18"/>
  <c r="C16" i="18"/>
  <c r="B16" i="18"/>
  <c r="T15" i="18"/>
  <c r="H15" i="18"/>
  <c r="G15" i="18"/>
  <c r="F15" i="18"/>
  <c r="E15" i="18"/>
  <c r="D15" i="18"/>
  <c r="C15" i="18"/>
  <c r="B15" i="18"/>
  <c r="T14" i="18"/>
  <c r="H14" i="18"/>
  <c r="G14" i="18"/>
  <c r="F14" i="18"/>
  <c r="E14" i="18"/>
  <c r="D14" i="18"/>
  <c r="C14" i="18"/>
  <c r="B14" i="18"/>
  <c r="T13" i="18"/>
  <c r="H13" i="18"/>
  <c r="G13" i="18"/>
  <c r="F13" i="18"/>
  <c r="E13" i="18"/>
  <c r="D13" i="18"/>
  <c r="C13" i="18"/>
  <c r="B13" i="18"/>
  <c r="T12" i="18"/>
  <c r="H12" i="18"/>
  <c r="G12" i="18"/>
  <c r="F12" i="18"/>
  <c r="E12" i="18"/>
  <c r="D12" i="18"/>
  <c r="C12" i="18"/>
  <c r="B12" i="18"/>
  <c r="T11" i="18"/>
  <c r="H11" i="18"/>
  <c r="G11" i="18"/>
  <c r="F11" i="18"/>
  <c r="E11" i="18"/>
  <c r="D11" i="18"/>
  <c r="C11" i="18"/>
  <c r="B11" i="18"/>
  <c r="T10" i="18"/>
  <c r="H10" i="18"/>
  <c r="G10" i="18"/>
  <c r="F10" i="18"/>
  <c r="E10" i="18"/>
  <c r="D10" i="18"/>
  <c r="C10" i="18"/>
  <c r="B10" i="18"/>
  <c r="T9" i="18"/>
  <c r="H9" i="18"/>
  <c r="G9" i="18"/>
  <c r="F9" i="18"/>
  <c r="E9" i="18"/>
  <c r="D9" i="18"/>
  <c r="C9" i="18"/>
  <c r="B9" i="18"/>
  <c r="T8" i="18"/>
  <c r="H8" i="18"/>
  <c r="G8" i="18"/>
  <c r="F8" i="18"/>
  <c r="E8" i="18"/>
  <c r="C8" i="18"/>
  <c r="B8" i="18"/>
  <c r="T7" i="18"/>
  <c r="H7" i="18"/>
  <c r="G7" i="18"/>
  <c r="F7" i="18"/>
  <c r="E7" i="18"/>
  <c r="C7" i="18"/>
  <c r="B7" i="18"/>
  <c r="T6" i="18"/>
  <c r="H6" i="18"/>
  <c r="G6" i="18"/>
  <c r="F6" i="18"/>
  <c r="E6" i="18"/>
  <c r="C6" i="18"/>
  <c r="B6" i="18"/>
  <c r="I5" i="18"/>
  <c r="I38" i="18" l="1"/>
  <c r="I30" i="18"/>
  <c r="I13" i="18"/>
  <c r="I23" i="18"/>
  <c r="I8" i="18"/>
  <c r="I26" i="18"/>
  <c r="I27" i="18"/>
  <c r="I28" i="18"/>
  <c r="I31" i="18"/>
  <c r="I35" i="18"/>
  <c r="I39" i="18"/>
  <c r="I40" i="18"/>
  <c r="I41" i="18"/>
  <c r="I42" i="18"/>
  <c r="I43" i="18"/>
  <c r="I44" i="18"/>
  <c r="I32" i="18"/>
  <c r="I33" i="18"/>
  <c r="I22" i="18"/>
  <c r="I29" i="18"/>
  <c r="I34" i="18"/>
  <c r="I36" i="18"/>
  <c r="I37" i="18"/>
  <c r="I6" i="18"/>
  <c r="I7" i="18"/>
  <c r="I9" i="18"/>
  <c r="I10" i="18"/>
  <c r="I11" i="18"/>
  <c r="I12" i="18"/>
  <c r="I14" i="18"/>
  <c r="I15" i="18"/>
  <c r="I16" i="18"/>
  <c r="I17" i="18"/>
  <c r="I18" i="18"/>
  <c r="I19" i="18"/>
  <c r="I20" i="18"/>
  <c r="I21" i="18"/>
  <c r="I24" i="18"/>
  <c r="I25" i="18"/>
</calcChain>
</file>

<file path=xl/sharedStrings.xml><?xml version="1.0" encoding="utf-8"?>
<sst xmlns="http://schemas.openxmlformats.org/spreadsheetml/2006/main" count="76" uniqueCount="74">
  <si>
    <t>H12</t>
    <phoneticPr fontId="1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</si>
  <si>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</si>
  <si>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</si>
  <si>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</si>
  <si>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</si>
  <si>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</si>
  <si>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</si>
  <si>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</si>
  <si>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</si>
  <si>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</si>
  <si>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</si>
  <si>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</si>
  <si>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年</t>
    <rPh sb="0" eb="1">
      <t>ネン</t>
    </rPh>
    <phoneticPr fontId="1"/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</si>
  <si>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</si>
  <si>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</si>
  <si>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</si>
  <si>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</si>
  <si>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</si>
  <si>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</si>
  <si>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</si>
  <si>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</si>
  <si>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</si>
  <si>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</si>
  <si>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</si>
  <si>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ひのき</t>
    <phoneticPr fontId="2"/>
  </si>
  <si>
    <t>すぎ</t>
    <phoneticPr fontId="2"/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</si>
  <si>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</si>
  <si>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</si>
  <si>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</si>
  <si>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</si>
  <si>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</si>
  <si>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</si>
  <si>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</si>
  <si>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</si>
  <si>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</si>
  <si>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</si>
  <si>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</si>
  <si>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</si>
  <si>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</si>
  <si>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H24</t>
    <phoneticPr fontId="1"/>
  </si>
  <si>
    <t>カラマツ</t>
    <phoneticPr fontId="3"/>
  </si>
  <si>
    <t>エゾマツ・トドマツ</t>
    <phoneticPr fontId="3"/>
  </si>
  <si>
    <t>モミ・ツガ</t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</si>
  <si>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</si>
  <si>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</si>
  <si>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広葉樹</t>
    <rPh sb="0" eb="3">
      <t>コウヨウジュ</t>
    </rPh>
    <phoneticPr fontId="3"/>
  </si>
  <si>
    <t>その他針葉樹</t>
    <rPh sb="2" eb="3">
      <t>タ</t>
    </rPh>
    <rPh sb="3" eb="6">
      <t>シンヨウジュ</t>
    </rPh>
    <phoneticPr fontId="3"/>
  </si>
  <si>
    <t>スギ</t>
    <phoneticPr fontId="1"/>
  </si>
  <si>
    <t>ヒノキ</t>
    <phoneticPr fontId="1"/>
  </si>
  <si>
    <t>アカマツ・クロマツ</t>
    <phoneticPr fontId="3"/>
  </si>
  <si>
    <t>Ｓ５0</t>
  </si>
  <si>
    <t>H25</t>
    <phoneticPr fontId="1"/>
  </si>
  <si>
    <t>H26</t>
  </si>
  <si>
    <t>あかまつ・くろまつ</t>
    <phoneticPr fontId="3"/>
  </si>
  <si>
    <t>えぞまつ・とどまつ</t>
    <phoneticPr fontId="3"/>
  </si>
  <si>
    <t>からまつ</t>
    <phoneticPr fontId="3"/>
  </si>
  <si>
    <t>針葉樹</t>
    <rPh sb="0" eb="3">
      <t>シンヨウジュ</t>
    </rPh>
    <phoneticPr fontId="4"/>
  </si>
  <si>
    <t>資料：農林水産省「木材需給報告書」</t>
  </si>
  <si>
    <t>H27</t>
  </si>
  <si>
    <t xml:space="preserve">   注：製材用材、合板用材及びチップ用材が対象（パルプ用材、その他用材、しいたけ原木、燃料材、輸出を含まない。）。</t>
    <phoneticPr fontId="5"/>
  </si>
  <si>
    <t>28
(16)</t>
    <phoneticPr fontId="5"/>
  </si>
  <si>
    <t>H28</t>
  </si>
  <si>
    <r>
      <t>（万m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）</t>
    </r>
    <phoneticPr fontId="1"/>
  </si>
  <si>
    <r>
      <t>（千m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セン</t>
    </rPh>
    <phoneticPr fontId="1"/>
  </si>
  <si>
    <t>○国産材の素材生産量の推移</t>
    <rPh sb="1" eb="4">
      <t>コクサンザイ</t>
    </rPh>
    <rPh sb="5" eb="7">
      <t>ソザイ</t>
    </rPh>
    <rPh sb="7" eb="10">
      <t>セイサンリョウ</t>
    </rPh>
    <rPh sb="11" eb="13">
      <t>スイイ</t>
    </rPh>
    <phoneticPr fontId="1"/>
  </si>
  <si>
    <t>S50
(1975)</t>
    <phoneticPr fontId="1"/>
  </si>
  <si>
    <t>55
(80)</t>
    <phoneticPr fontId="5"/>
  </si>
  <si>
    <t>60
(85)</t>
    <phoneticPr fontId="1"/>
  </si>
  <si>
    <t>H2
(90)</t>
    <phoneticPr fontId="4"/>
  </si>
  <si>
    <t>7
(95)</t>
    <phoneticPr fontId="1"/>
  </si>
  <si>
    <t>12
(2000)</t>
    <phoneticPr fontId="1"/>
  </si>
  <si>
    <t>17
(05)</t>
    <phoneticPr fontId="1"/>
  </si>
  <si>
    <t>22
(10)</t>
    <phoneticPr fontId="1"/>
  </si>
  <si>
    <t>27
(15)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</si>
</sst>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9" fontId="0" fillId="0" borderId="0" xfId="0" applyNumberFormat="1" applyFill="1" applyBorder="1">
      <alignment vertical="center"/>
    </xf>
    <xf numFmtId="0" fontId="8" fillId="0" borderId="0" xfId="0" applyFont="1">
      <alignment vertical="center"/>
    </xf>
    <xf numFmtId="38" fontId="7" fillId="0" borderId="1" xfId="1" applyFont="1" applyBorder="1">
      <alignment vertical="center"/>
    </xf>
    <xf numFmtId="38" fontId="9" fillId="0" borderId="1" xfId="1" applyFont="1" applyFill="1" applyBorder="1" applyAlignment="1">
      <alignment horizontal="left" vertical="center" wrapText="1"/>
    </xf>
    <xf numFmtId="38" fontId="7" fillId="0" borderId="1" xfId="1" applyFont="1" applyFill="1" applyBorder="1" applyAlignment="1">
      <alignment vertical="center" wrapText="1"/>
    </xf>
    <xf numFmtId="38" fontId="7" fillId="0" borderId="1" xfId="1" applyFont="1" applyBorder="1" applyAlignment="1">
      <alignment vertical="center" wrapText="1"/>
    </xf>
    <xf numFmtId="38" fontId="9" fillId="0" borderId="1" xfId="1" applyFont="1" applyFill="1" applyBorder="1" applyAlignment="1">
      <alignment horizontal="right"/>
    </xf>
    <xf numFmtId="38" fontId="7" fillId="0" borderId="1" xfId="1" applyFont="1" applyFill="1" applyBorder="1">
      <alignment vertical="center"/>
    </xf>
    <xf numFmtId="38" fontId="7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1" xfId="1" applyFont="1" applyFill="1" applyBorder="1">
      <alignment vertical="center"/>
    </xf>
    <xf numFmtId="38" fontId="9" fillId="0" borderId="1" xfId="1" applyFont="1" applyBorder="1" applyAlignment="1">
      <alignment horizontal="right" vertical="center" shrinkToFit="1"/>
    </xf>
    <xf numFmtId="38" fontId="9" fillId="0" borderId="1" xfId="1" applyFont="1" applyFill="1" applyBorder="1" applyAlignment="1">
      <alignment horizontal="right" vertical="center" shrinkToFit="1"/>
    </xf>
    <xf numFmtId="0" fontId="0" fillId="0" borderId="2" xfId="0" applyBorder="1">
      <alignment vertical="center"/>
    </xf>
    <xf numFmtId="38" fontId="7" fillId="0" borderId="3" xfId="1" applyFont="1" applyBorder="1">
      <alignment vertical="center"/>
    </xf>
    <xf numFmtId="38" fontId="7" fillId="0" borderId="3" xfId="1" applyFont="1" applyBorder="1" applyAlignment="1">
      <alignment vertical="center" wrapText="1"/>
    </xf>
    <xf numFmtId="38" fontId="7" fillId="0" borderId="3" xfId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38" fontId="9" fillId="0" borderId="1" xfId="1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9" fillId="0" borderId="1" xfId="1" applyFont="1" applyBorder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Alignment="1"/>
    <xf numFmtId="10" fontId="0" fillId="0" borderId="0" xfId="0" applyNumberFormat="1" applyFill="1" applyBorder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0" fillId="0" borderId="0" xfId="4" applyFont="1">
      <alignment vertical="center"/>
    </xf>
    <xf numFmtId="0" fontId="0" fillId="0" borderId="1" xfId="0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31619576964639E-2"/>
          <c:y val="4.1202781178743528E-2"/>
          <c:w val="0.87023008391556689"/>
          <c:h val="0.85102679909165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'資料Ⅲ-２'!$B$4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0"/>
                  <c:y val="1.9020446980504042E-2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'資料Ⅲ-２'!$B$5:$B$46</c:f>
              <c:numCache>
                <c:formatCode>0_ </c:formatCode>
                <c:ptCount val="42"/>
                <c:pt idx="0">
                  <c:v>804.3</c:v>
                </c:pt>
                <c:pt idx="1">
                  <c:v>842.5</c:v>
                </c:pt>
                <c:pt idx="2">
                  <c:v>817.7</c:v>
                </c:pt>
                <c:pt idx="3">
                  <c:v>810</c:v>
                </c:pt>
                <c:pt idx="4">
                  <c:v>848.5</c:v>
                </c:pt>
                <c:pt idx="5">
                  <c:v>844.6</c:v>
                </c:pt>
                <c:pt idx="6">
                  <c:v>796.9</c:v>
                </c:pt>
                <c:pt idx="7">
                  <c:v>808.3</c:v>
                </c:pt>
                <c:pt idx="8">
                  <c:v>784.4</c:v>
                </c:pt>
                <c:pt idx="9">
                  <c:v>769.2</c:v>
                </c:pt>
                <c:pt idx="10">
                  <c:v>781.2</c:v>
                </c:pt>
                <c:pt idx="11">
                  <c:v>798.6</c:v>
                </c:pt>
                <c:pt idx="12">
                  <c:v>837.7</c:v>
                </c:pt>
                <c:pt idx="13">
                  <c:v>856.7</c:v>
                </c:pt>
                <c:pt idx="14">
                  <c:v>853.6</c:v>
                </c:pt>
                <c:pt idx="15">
                  <c:v>859.4</c:v>
                </c:pt>
                <c:pt idx="16">
                  <c:v>844.3</c:v>
                </c:pt>
                <c:pt idx="17">
                  <c:v>881.9</c:v>
                </c:pt>
                <c:pt idx="18">
                  <c:v>899.5</c:v>
                </c:pt>
                <c:pt idx="19">
                  <c:v>945.1</c:v>
                </c:pt>
                <c:pt idx="20">
                  <c:v>894.8</c:v>
                </c:pt>
                <c:pt idx="21">
                  <c:v>907.8</c:v>
                </c:pt>
                <c:pt idx="22">
                  <c:v>879.8</c:v>
                </c:pt>
                <c:pt idx="23">
                  <c:v>778.8</c:v>
                </c:pt>
                <c:pt idx="24">
                  <c:v>789.8</c:v>
                </c:pt>
                <c:pt idx="25">
                  <c:v>777.6</c:v>
                </c:pt>
                <c:pt idx="26">
                  <c:v>720.3</c:v>
                </c:pt>
                <c:pt idx="27">
                  <c:v>686</c:v>
                </c:pt>
                <c:pt idx="28">
                  <c:v>698.9</c:v>
                </c:pt>
                <c:pt idx="29">
                  <c:v>749.1</c:v>
                </c:pt>
                <c:pt idx="30">
                  <c:v>775.6</c:v>
                </c:pt>
                <c:pt idx="31">
                  <c:v>805.9</c:v>
                </c:pt>
                <c:pt idx="32">
                  <c:v>884.8</c:v>
                </c:pt>
                <c:pt idx="33">
                  <c:v>875.5</c:v>
                </c:pt>
                <c:pt idx="34">
                  <c:v>826.3</c:v>
                </c:pt>
                <c:pt idx="35">
                  <c:v>904.9</c:v>
                </c:pt>
                <c:pt idx="36">
                  <c:v>964.9</c:v>
                </c:pt>
                <c:pt idx="37">
                  <c:v>995.6</c:v>
                </c:pt>
                <c:pt idx="38" formatCode="#,##0_);[Red]\(#,##0\)">
                  <c:v>1090.2</c:v>
                </c:pt>
                <c:pt idx="39" formatCode="#,##0_ ">
                  <c:v>1119.4000000000001</c:v>
                </c:pt>
                <c:pt idx="40" formatCode="#,##0_ ">
                  <c:v>1122.5999999999999</c:v>
                </c:pt>
                <c:pt idx="41" formatCode="#,##0_ ">
                  <c:v>1184.8</c:v>
                </c:pt>
              </c:numCache>
            </c:numRef>
          </c:val>
        </c:ser>
        <c:ser>
          <c:idx val="2"/>
          <c:order val="1"/>
          <c:tx>
            <c:strRef>
              <c:f>'資料Ⅲ-２'!$C$4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8.524637990103682E-4"/>
                  <c:y val="1.7577990903861452E-4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(日本語用のフォントを使用)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'資料Ⅲ-２'!$C$5:$C$46</c:f>
              <c:numCache>
                <c:formatCode>0_ </c:formatCode>
                <c:ptCount val="42"/>
                <c:pt idx="0">
                  <c:v>354.8</c:v>
                </c:pt>
                <c:pt idx="1">
                  <c:v>357.2</c:v>
                </c:pt>
                <c:pt idx="2">
                  <c:v>339.8</c:v>
                </c:pt>
                <c:pt idx="3">
                  <c:v>338</c:v>
                </c:pt>
                <c:pt idx="4">
                  <c:v>365.7</c:v>
                </c:pt>
                <c:pt idx="5">
                  <c:v>356.7</c:v>
                </c:pt>
                <c:pt idx="6">
                  <c:v>337.5</c:v>
                </c:pt>
                <c:pt idx="7">
                  <c:v>329.5</c:v>
                </c:pt>
                <c:pt idx="8">
                  <c:v>325.89999999999998</c:v>
                </c:pt>
                <c:pt idx="9">
                  <c:v>320.3</c:v>
                </c:pt>
                <c:pt idx="10">
                  <c:v>325.60000000000002</c:v>
                </c:pt>
                <c:pt idx="11">
                  <c:v>327.3</c:v>
                </c:pt>
                <c:pt idx="12">
                  <c:v>335.6</c:v>
                </c:pt>
                <c:pt idx="13">
                  <c:v>339.8</c:v>
                </c:pt>
                <c:pt idx="14">
                  <c:v>332.8</c:v>
                </c:pt>
                <c:pt idx="15">
                  <c:v>318.2</c:v>
                </c:pt>
                <c:pt idx="16">
                  <c:v>308.10000000000002</c:v>
                </c:pt>
                <c:pt idx="17">
                  <c:v>307.39999999999998</c:v>
                </c:pt>
                <c:pt idx="18">
                  <c:v>305.10000000000002</c:v>
                </c:pt>
                <c:pt idx="19">
                  <c:v>312.5</c:v>
                </c:pt>
                <c:pt idx="20">
                  <c:v>292.39999999999998</c:v>
                </c:pt>
                <c:pt idx="21">
                  <c:v>290.7</c:v>
                </c:pt>
                <c:pt idx="22">
                  <c:v>266.10000000000002</c:v>
                </c:pt>
                <c:pt idx="23">
                  <c:v>233.8</c:v>
                </c:pt>
                <c:pt idx="24">
                  <c:v>236.7</c:v>
                </c:pt>
                <c:pt idx="25">
                  <c:v>231.3</c:v>
                </c:pt>
                <c:pt idx="26">
                  <c:v>213.3</c:v>
                </c:pt>
                <c:pt idx="27">
                  <c:v>208</c:v>
                </c:pt>
                <c:pt idx="28">
                  <c:v>202.7</c:v>
                </c:pt>
                <c:pt idx="29">
                  <c:v>200.4</c:v>
                </c:pt>
                <c:pt idx="30">
                  <c:v>201.4</c:v>
                </c:pt>
                <c:pt idx="31">
                  <c:v>199.1</c:v>
                </c:pt>
                <c:pt idx="32">
                  <c:v>198.6</c:v>
                </c:pt>
                <c:pt idx="33">
                  <c:v>188.6</c:v>
                </c:pt>
                <c:pt idx="34">
                  <c:v>195.7</c:v>
                </c:pt>
                <c:pt idx="35">
                  <c:v>202.9</c:v>
                </c:pt>
                <c:pt idx="36">
                  <c:v>216.9</c:v>
                </c:pt>
                <c:pt idx="37">
                  <c:v>216.5</c:v>
                </c:pt>
                <c:pt idx="38">
                  <c:v>230</c:v>
                </c:pt>
                <c:pt idx="39" formatCode="#,##0_ ">
                  <c:v>239.5</c:v>
                </c:pt>
                <c:pt idx="40" formatCode="#,##0_ ">
                  <c:v>236.4</c:v>
                </c:pt>
                <c:pt idx="41" formatCode="#,##0_ ">
                  <c:v>246</c:v>
                </c:pt>
              </c:numCache>
            </c:numRef>
          </c:val>
        </c:ser>
        <c:ser>
          <c:idx val="1"/>
          <c:order val="2"/>
          <c:tx>
            <c:strRef>
              <c:f>'資料Ⅲ-２'!$D$4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2254901960784314E-3"/>
                  <c:y val="3.8040893961008085E-3"/>
                </c:manualLayout>
              </c:layout>
              <c:spPr/>
              <c:txPr>
                <a:bodyPr/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'資料Ⅲ-２'!$D$5:$D$46</c:f>
              <c:numCache>
                <c:formatCode>0_ </c:formatCode>
                <c:ptCount val="42"/>
                <c:pt idx="4">
                  <c:v>77.3</c:v>
                </c:pt>
                <c:pt idx="5">
                  <c:v>118.7</c:v>
                </c:pt>
                <c:pt idx="6">
                  <c:v>123.1</c:v>
                </c:pt>
                <c:pt idx="7">
                  <c:v>142.9</c:v>
                </c:pt>
                <c:pt idx="8">
                  <c:v>150.9</c:v>
                </c:pt>
                <c:pt idx="9">
                  <c:v>182.5</c:v>
                </c:pt>
                <c:pt idx="10">
                  <c:v>180.5</c:v>
                </c:pt>
                <c:pt idx="11">
                  <c:v>166.1</c:v>
                </c:pt>
                <c:pt idx="12">
                  <c:v>159.4</c:v>
                </c:pt>
                <c:pt idx="13">
                  <c:v>157.1</c:v>
                </c:pt>
                <c:pt idx="14">
                  <c:v>164.1</c:v>
                </c:pt>
                <c:pt idx="15">
                  <c:v>163.6</c:v>
                </c:pt>
                <c:pt idx="16">
                  <c:v>167</c:v>
                </c:pt>
                <c:pt idx="17">
                  <c:v>159</c:v>
                </c:pt>
                <c:pt idx="18">
                  <c:v>154.30000000000001</c:v>
                </c:pt>
                <c:pt idx="19">
                  <c:v>153.69999999999999</c:v>
                </c:pt>
                <c:pt idx="20">
                  <c:v>150.30000000000001</c:v>
                </c:pt>
                <c:pt idx="21">
                  <c:v>157.69999999999999</c:v>
                </c:pt>
                <c:pt idx="22">
                  <c:v>170</c:v>
                </c:pt>
                <c:pt idx="23">
                  <c:v>152.6</c:v>
                </c:pt>
                <c:pt idx="24">
                  <c:v>154.5</c:v>
                </c:pt>
                <c:pt idx="25">
                  <c:v>158.1</c:v>
                </c:pt>
                <c:pt idx="26">
                  <c:v>148.30000000000001</c:v>
                </c:pt>
                <c:pt idx="27">
                  <c:v>152.5</c:v>
                </c:pt>
                <c:pt idx="28">
                  <c:v>167.7</c:v>
                </c:pt>
                <c:pt idx="29">
                  <c:v>184.9</c:v>
                </c:pt>
                <c:pt idx="30">
                  <c:v>191</c:v>
                </c:pt>
                <c:pt idx="31">
                  <c:v>194.4</c:v>
                </c:pt>
                <c:pt idx="32">
                  <c:v>228</c:v>
                </c:pt>
                <c:pt idx="33">
                  <c:v>229.7</c:v>
                </c:pt>
                <c:pt idx="34">
                  <c:v>192.3</c:v>
                </c:pt>
                <c:pt idx="35">
                  <c:v>198.5</c:v>
                </c:pt>
                <c:pt idx="36">
                  <c:v>242</c:v>
                </c:pt>
                <c:pt idx="37">
                  <c:v>224.5</c:v>
                </c:pt>
                <c:pt idx="38">
                  <c:v>226.3</c:v>
                </c:pt>
                <c:pt idx="39" formatCode="#,##0_ ">
                  <c:v>236.9</c:v>
                </c:pt>
                <c:pt idx="40" formatCode="#,##0_ ">
                  <c:v>229.9</c:v>
                </c:pt>
                <c:pt idx="41" formatCode="#,##0_ ">
                  <c:v>231.2</c:v>
                </c:pt>
              </c:numCache>
            </c:numRef>
          </c:val>
        </c:ser>
        <c:ser>
          <c:idx val="3"/>
          <c:order val="3"/>
          <c:tx>
            <c:strRef>
              <c:f>'資料Ⅲ-２'!$E$4</c:f>
              <c:strCache>
                <c:ptCount val="1"/>
                <c:pt idx="0">
                  <c:v>エゾマツ・トドマツ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'資料Ⅲ-２'!$E$5:$E$46</c:f>
              <c:numCache>
                <c:formatCode>0_ </c:formatCode>
                <c:ptCount val="42"/>
                <c:pt idx="0">
                  <c:v>396.4</c:v>
                </c:pt>
                <c:pt idx="1">
                  <c:v>405</c:v>
                </c:pt>
                <c:pt idx="2">
                  <c:v>386.2</c:v>
                </c:pt>
                <c:pt idx="3">
                  <c:v>381.5</c:v>
                </c:pt>
                <c:pt idx="4">
                  <c:v>325.89999999999998</c:v>
                </c:pt>
                <c:pt idx="5">
                  <c:v>291.7</c:v>
                </c:pt>
                <c:pt idx="6">
                  <c:v>266.8</c:v>
                </c:pt>
                <c:pt idx="7">
                  <c:v>302.10000000000002</c:v>
                </c:pt>
                <c:pt idx="8">
                  <c:v>309.2</c:v>
                </c:pt>
                <c:pt idx="9">
                  <c:v>290.5</c:v>
                </c:pt>
                <c:pt idx="10">
                  <c:v>277.7</c:v>
                </c:pt>
                <c:pt idx="11">
                  <c:v>266.10000000000002</c:v>
                </c:pt>
                <c:pt idx="12">
                  <c:v>267.5</c:v>
                </c:pt>
                <c:pt idx="13">
                  <c:v>267.60000000000002</c:v>
                </c:pt>
                <c:pt idx="14">
                  <c:v>265.89999999999998</c:v>
                </c:pt>
                <c:pt idx="15">
                  <c:v>259.8</c:v>
                </c:pt>
                <c:pt idx="16">
                  <c:v>251.9</c:v>
                </c:pt>
                <c:pt idx="17">
                  <c:v>223</c:v>
                </c:pt>
                <c:pt idx="18">
                  <c:v>219.4</c:v>
                </c:pt>
                <c:pt idx="19">
                  <c:v>217</c:v>
                </c:pt>
                <c:pt idx="20">
                  <c:v>207.2</c:v>
                </c:pt>
                <c:pt idx="21">
                  <c:v>196.9</c:v>
                </c:pt>
                <c:pt idx="22">
                  <c:v>192.2</c:v>
                </c:pt>
                <c:pt idx="23">
                  <c:v>160.9</c:v>
                </c:pt>
                <c:pt idx="24">
                  <c:v>144.69999999999999</c:v>
                </c:pt>
                <c:pt idx="25">
                  <c:v>119</c:v>
                </c:pt>
                <c:pt idx="26">
                  <c:v>82.1</c:v>
                </c:pt>
                <c:pt idx="27">
                  <c:v>80.900000000000006</c:v>
                </c:pt>
                <c:pt idx="28">
                  <c:v>83.9</c:v>
                </c:pt>
                <c:pt idx="29">
                  <c:v>81.900000000000006</c:v>
                </c:pt>
                <c:pt idx="30">
                  <c:v>100</c:v>
                </c:pt>
                <c:pt idx="31">
                  <c:v>100.8</c:v>
                </c:pt>
                <c:pt idx="32">
                  <c:v>101</c:v>
                </c:pt>
                <c:pt idx="33">
                  <c:v>98.8</c:v>
                </c:pt>
                <c:pt idx="34">
                  <c:v>89.8</c:v>
                </c:pt>
                <c:pt idx="35">
                  <c:v>83</c:v>
                </c:pt>
                <c:pt idx="36">
                  <c:v>95.3</c:v>
                </c:pt>
                <c:pt idx="37">
                  <c:v>85.3</c:v>
                </c:pt>
                <c:pt idx="38">
                  <c:v>101.2</c:v>
                </c:pt>
                <c:pt idx="39" formatCode="#,##0_ ">
                  <c:v>95.8</c:v>
                </c:pt>
                <c:pt idx="40" formatCode="#,##0_ ">
                  <c:v>96.9</c:v>
                </c:pt>
                <c:pt idx="41" formatCode="#,##0_ ">
                  <c:v>101.3</c:v>
                </c:pt>
              </c:numCache>
            </c:numRef>
          </c:val>
        </c:ser>
        <c:ser>
          <c:idx val="4"/>
          <c:order val="4"/>
          <c:tx>
            <c:strRef>
              <c:f>'資料Ⅲ-２'!$F$4</c:f>
              <c:strCache>
                <c:ptCount val="1"/>
                <c:pt idx="0">
                  <c:v>アカマツ・クロマツ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'資料Ⅲ-２'!$F$5:$F$46</c:f>
              <c:numCache>
                <c:formatCode>0_ </c:formatCode>
                <c:ptCount val="42"/>
                <c:pt idx="0">
                  <c:v>389.5</c:v>
                </c:pt>
                <c:pt idx="1">
                  <c:v>385.6</c:v>
                </c:pt>
                <c:pt idx="2">
                  <c:v>369.7</c:v>
                </c:pt>
                <c:pt idx="3">
                  <c:v>363.5</c:v>
                </c:pt>
                <c:pt idx="4">
                  <c:v>373.1</c:v>
                </c:pt>
                <c:pt idx="5">
                  <c:v>421</c:v>
                </c:pt>
                <c:pt idx="6">
                  <c:v>375</c:v>
                </c:pt>
                <c:pt idx="7">
                  <c:v>383.9</c:v>
                </c:pt>
                <c:pt idx="8">
                  <c:v>377.7</c:v>
                </c:pt>
                <c:pt idx="9">
                  <c:v>367.3</c:v>
                </c:pt>
                <c:pt idx="10">
                  <c:v>384.1</c:v>
                </c:pt>
                <c:pt idx="11">
                  <c:v>357.1</c:v>
                </c:pt>
                <c:pt idx="12">
                  <c:v>326</c:v>
                </c:pt>
                <c:pt idx="13">
                  <c:v>312</c:v>
                </c:pt>
                <c:pt idx="14">
                  <c:v>299.3</c:v>
                </c:pt>
                <c:pt idx="15">
                  <c:v>277.2</c:v>
                </c:pt>
                <c:pt idx="16">
                  <c:v>259.10000000000002</c:v>
                </c:pt>
                <c:pt idx="17">
                  <c:v>244.6</c:v>
                </c:pt>
                <c:pt idx="18">
                  <c:v>225.5</c:v>
                </c:pt>
                <c:pt idx="19">
                  <c:v>211.9</c:v>
                </c:pt>
                <c:pt idx="20">
                  <c:v>203.6</c:v>
                </c:pt>
                <c:pt idx="21">
                  <c:v>191.8</c:v>
                </c:pt>
                <c:pt idx="22">
                  <c:v>180</c:v>
                </c:pt>
                <c:pt idx="23">
                  <c:v>158.1</c:v>
                </c:pt>
                <c:pt idx="24">
                  <c:v>144.19999999999999</c:v>
                </c:pt>
                <c:pt idx="25">
                  <c:v>133.19999999999999</c:v>
                </c:pt>
                <c:pt idx="26">
                  <c:v>92.5</c:v>
                </c:pt>
                <c:pt idx="27">
                  <c:v>88.9</c:v>
                </c:pt>
                <c:pt idx="28">
                  <c:v>86.4</c:v>
                </c:pt>
                <c:pt idx="29">
                  <c:v>81.599999999999994</c:v>
                </c:pt>
                <c:pt idx="30">
                  <c:v>78.3</c:v>
                </c:pt>
                <c:pt idx="31">
                  <c:v>81.099999999999994</c:v>
                </c:pt>
                <c:pt idx="32">
                  <c:v>79.400000000000006</c:v>
                </c:pt>
                <c:pt idx="33">
                  <c:v>81.5</c:v>
                </c:pt>
                <c:pt idx="34">
                  <c:v>70.400000000000006</c:v>
                </c:pt>
                <c:pt idx="35">
                  <c:v>69.400000000000006</c:v>
                </c:pt>
                <c:pt idx="36">
                  <c:v>58</c:v>
                </c:pt>
                <c:pt idx="37">
                  <c:v>66.099999999999994</c:v>
                </c:pt>
                <c:pt idx="38">
                  <c:v>62.4</c:v>
                </c:pt>
                <c:pt idx="39" formatCode="#,##0_ ">
                  <c:v>67.400000000000006</c:v>
                </c:pt>
                <c:pt idx="40" formatCode="#,##0_ ">
                  <c:v>77.900000000000006</c:v>
                </c:pt>
                <c:pt idx="41" formatCode="#,##0_ ">
                  <c:v>67.8</c:v>
                </c:pt>
              </c:numCache>
            </c:numRef>
          </c:val>
        </c:ser>
        <c:ser>
          <c:idx val="5"/>
          <c:order val="5"/>
          <c:tx>
            <c:strRef>
              <c:f>'資料Ⅲ-２'!$G$4</c:f>
              <c:strCache>
                <c:ptCount val="1"/>
                <c:pt idx="0">
                  <c:v>その他針葉樹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'資料Ⅲ-２'!$G$5:$G$46</c:f>
              <c:numCache>
                <c:formatCode>0_ </c:formatCode>
                <c:ptCount val="42"/>
                <c:pt idx="0">
                  <c:v>140.80000000000001</c:v>
                </c:pt>
                <c:pt idx="1">
                  <c:v>148.5</c:v>
                </c:pt>
                <c:pt idx="2">
                  <c:v>133</c:v>
                </c:pt>
                <c:pt idx="3">
                  <c:v>129.80000000000001</c:v>
                </c:pt>
                <c:pt idx="4">
                  <c:v>131.4</c:v>
                </c:pt>
                <c:pt idx="5">
                  <c:v>110</c:v>
                </c:pt>
                <c:pt idx="6">
                  <c:v>115.2</c:v>
                </c:pt>
                <c:pt idx="7">
                  <c:v>119.3</c:v>
                </c:pt>
                <c:pt idx="8">
                  <c:v>116.7</c:v>
                </c:pt>
                <c:pt idx="9">
                  <c:v>112</c:v>
                </c:pt>
                <c:pt idx="10">
                  <c:v>106.7</c:v>
                </c:pt>
                <c:pt idx="11">
                  <c:v>109.2</c:v>
                </c:pt>
                <c:pt idx="12">
                  <c:v>103</c:v>
                </c:pt>
                <c:pt idx="13">
                  <c:v>95.5</c:v>
                </c:pt>
                <c:pt idx="14">
                  <c:v>92.1</c:v>
                </c:pt>
                <c:pt idx="15">
                  <c:v>76.7</c:v>
                </c:pt>
                <c:pt idx="16">
                  <c:v>73.3</c:v>
                </c:pt>
                <c:pt idx="17">
                  <c:v>74.099999999999994</c:v>
                </c:pt>
                <c:pt idx="18">
                  <c:v>73.400000000000006</c:v>
                </c:pt>
                <c:pt idx="19">
                  <c:v>68.8</c:v>
                </c:pt>
                <c:pt idx="20">
                  <c:v>58.4</c:v>
                </c:pt>
                <c:pt idx="21">
                  <c:v>54.4</c:v>
                </c:pt>
                <c:pt idx="22">
                  <c:v>44.1</c:v>
                </c:pt>
                <c:pt idx="23">
                  <c:v>37.200000000000003</c:v>
                </c:pt>
                <c:pt idx="24">
                  <c:v>32.700000000000003</c:v>
                </c:pt>
                <c:pt idx="25">
                  <c:v>32.799999999999997</c:v>
                </c:pt>
                <c:pt idx="26">
                  <c:v>28.1</c:v>
                </c:pt>
                <c:pt idx="27">
                  <c:v>25.7</c:v>
                </c:pt>
                <c:pt idx="28">
                  <c:v>20.9</c:v>
                </c:pt>
                <c:pt idx="29">
                  <c:v>18.8</c:v>
                </c:pt>
                <c:pt idx="30">
                  <c:v>23.2</c:v>
                </c:pt>
                <c:pt idx="31">
                  <c:v>20.399999999999999</c:v>
                </c:pt>
                <c:pt idx="32">
                  <c:v>24.2</c:v>
                </c:pt>
                <c:pt idx="33">
                  <c:v>23.4</c:v>
                </c:pt>
                <c:pt idx="34">
                  <c:v>23.1</c:v>
                </c:pt>
                <c:pt idx="35">
                  <c:v>20.100000000000001</c:v>
                </c:pt>
                <c:pt idx="36">
                  <c:v>21.5</c:v>
                </c:pt>
                <c:pt idx="37">
                  <c:v>18.2</c:v>
                </c:pt>
                <c:pt idx="38">
                  <c:v>14.5</c:v>
                </c:pt>
                <c:pt idx="39" formatCode="#,##0_ ">
                  <c:v>15.3</c:v>
                </c:pt>
                <c:pt idx="40" formatCode="#,##0_ ">
                  <c:v>17</c:v>
                </c:pt>
                <c:pt idx="41" formatCode="#,##0_ ">
                  <c:v>15.3</c:v>
                </c:pt>
              </c:numCache>
            </c:numRef>
          </c:val>
        </c:ser>
        <c:ser>
          <c:idx val="6"/>
          <c:order val="6"/>
          <c:tx>
            <c:strRef>
              <c:f>'資料Ⅲ-２'!$H$4</c:f>
              <c:strCache>
                <c:ptCount val="1"/>
                <c:pt idx="0">
                  <c:v>広葉樹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layout>
                <c:manualLayout>
                  <c:x val="2.816901408450704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3.6764705882352941E-3"/>
                  <c:y val="5.7061340941512127E-3"/>
                </c:manualLayout>
              </c:layout>
              <c:spPr/>
              <c:txPr>
                <a:bodyPr/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'資料Ⅲ-２'!$H$5:$H$46</c:f>
              <c:numCache>
                <c:formatCode>#,##0_);[Red]\(#,##0\)</c:formatCode>
                <c:ptCount val="42"/>
                <c:pt idx="0">
                  <c:v>1329.7</c:v>
                </c:pt>
                <c:pt idx="1">
                  <c:v>1388.3</c:v>
                </c:pt>
                <c:pt idx="2">
                  <c:v>1332.9</c:v>
                </c:pt>
                <c:pt idx="3">
                  <c:v>1191.7</c:v>
                </c:pt>
                <c:pt idx="4">
                  <c:v>1205.0999999999999</c:v>
                </c:pt>
                <c:pt idx="5">
                  <c:v>1262.4000000000001</c:v>
                </c:pt>
                <c:pt idx="6">
                  <c:v>1122.5</c:v>
                </c:pt>
                <c:pt idx="7">
                  <c:v>1104.4000000000001</c:v>
                </c:pt>
                <c:pt idx="8">
                  <c:v>1134.2</c:v>
                </c:pt>
                <c:pt idx="9">
                  <c:v>1209.3</c:v>
                </c:pt>
                <c:pt idx="10">
                  <c:v>1238.5999999999999</c:v>
                </c:pt>
                <c:pt idx="11">
                  <c:v>1127.5999999999999</c:v>
                </c:pt>
                <c:pt idx="12">
                  <c:v>1060.0999999999999</c:v>
                </c:pt>
                <c:pt idx="13">
                  <c:v>1064.3</c:v>
                </c:pt>
                <c:pt idx="14">
                  <c:v>1043.7</c:v>
                </c:pt>
                <c:pt idx="15" formatCode="0_ ">
                  <c:v>975.1</c:v>
                </c:pt>
                <c:pt idx="16" formatCode="0_ ">
                  <c:v>890.1</c:v>
                </c:pt>
                <c:pt idx="17" formatCode="0_ ">
                  <c:v>821.4</c:v>
                </c:pt>
                <c:pt idx="18" formatCode="0_ ">
                  <c:v>679.8</c:v>
                </c:pt>
                <c:pt idx="19" formatCode="0_ ">
                  <c:v>536.6</c:v>
                </c:pt>
                <c:pt idx="20" formatCode="0_ ">
                  <c:v>483</c:v>
                </c:pt>
                <c:pt idx="21" formatCode="0_ ">
                  <c:v>447.6</c:v>
                </c:pt>
                <c:pt idx="22" formatCode="0_ ">
                  <c:v>422.9</c:v>
                </c:pt>
                <c:pt idx="23" formatCode="0_ ">
                  <c:v>410.2</c:v>
                </c:pt>
                <c:pt idx="24" formatCode="0_ ">
                  <c:v>371.1</c:v>
                </c:pt>
                <c:pt idx="25" formatCode="0_ ">
                  <c:v>346.7</c:v>
                </c:pt>
                <c:pt idx="26" formatCode="0_ ">
                  <c:v>292.8</c:v>
                </c:pt>
                <c:pt idx="27" formatCode="0_ ">
                  <c:v>267.2</c:v>
                </c:pt>
                <c:pt idx="28" formatCode="0_ ">
                  <c:v>256.60000000000002</c:v>
                </c:pt>
                <c:pt idx="29" formatCode="0_ ">
                  <c:v>244.8</c:v>
                </c:pt>
                <c:pt idx="30" formatCode="0_ ">
                  <c:v>247.1</c:v>
                </c:pt>
                <c:pt idx="31" formatCode="0_ ">
                  <c:v>259.2</c:v>
                </c:pt>
                <c:pt idx="32" formatCode="0_ ">
                  <c:v>248.8</c:v>
                </c:pt>
                <c:pt idx="33" formatCode="0_ ">
                  <c:v>273.39999999999998</c:v>
                </c:pt>
                <c:pt idx="34" formatCode="0_ ">
                  <c:v>264.3</c:v>
                </c:pt>
                <c:pt idx="35" formatCode="0_ ">
                  <c:v>240.4</c:v>
                </c:pt>
                <c:pt idx="36" formatCode="0_ ">
                  <c:v>230.4</c:v>
                </c:pt>
                <c:pt idx="37" formatCode="0_ ">
                  <c:v>241.7</c:v>
                </c:pt>
                <c:pt idx="38" formatCode="0_ ">
                  <c:v>240</c:v>
                </c:pt>
                <c:pt idx="39" formatCode="#,##0_ ">
                  <c:v>217.3</c:v>
                </c:pt>
                <c:pt idx="40" formatCode="#,##0_ ">
                  <c:v>223.6</c:v>
                </c:pt>
                <c:pt idx="41" formatCode="#,##0_ ">
                  <c:v>218.8</c:v>
                </c:pt>
              </c:numCache>
            </c:numRef>
          </c:val>
        </c:ser>
        <c:ser>
          <c:idx val="7"/>
          <c:order val="7"/>
          <c:tx>
            <c:strRef>
              <c:f>'資料Ⅲ-２'!$I$4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1100" baseline="0">
                      <a:latin typeface="+mn-ea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sz="1100" baseline="0">
                      <a:latin typeface="+mn-ea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1100" baseline="0">
                        <a:latin typeface="+mn-ea"/>
                        <a:ea typeface="ＭＳ Ｐゴシック" panose="020B0600070205080204" pitchFamily="50" charset="-128"/>
                      </a:defRPr>
                    </a:pPr>
                    <a:r>
                      <a:rPr lang="en-US" altLang="en-US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2</a:t>
                    </a:r>
                    <a:r>
                      <a:rPr lang="en-US" altLang="ja-JP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,290</a:t>
                    </a:r>
                    <a:r>
                      <a:rPr lang="en-US" altLang="en-US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 </a:t>
                    </a:r>
                  </a:p>
                </c:rich>
              </c:tx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1100" baseline="0">
                        <a:latin typeface="+mn-ea"/>
                        <a:ea typeface="ＭＳ Ｐゴシック" panose="020B0600070205080204" pitchFamily="50" charset="-128"/>
                      </a:defRPr>
                    </a:pPr>
                    <a:r>
                      <a:rPr lang="en-US" altLang="ja-JP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1,799</a:t>
                    </a:r>
                    <a:r>
                      <a:rPr lang="en-US" altLang="en-US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 </a:t>
                    </a:r>
                  </a:p>
                </c:rich>
              </c:tx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spPr/>
              <c:txPr>
                <a:bodyPr/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8.0013411425075467E-2"/>
                  <c:y val="0.12522353517688883"/>
                </c:manualLayout>
              </c:layout>
              <c:tx>
                <c:rich>
                  <a:bodyPr/>
                  <a:lstStyle/>
                  <a:p>
                    <a:pPr>
                      <a:defRPr sz="1100" baseline="0">
                        <a:latin typeface="+mn-ea"/>
                        <a:ea typeface="ＭＳ Ｐゴシック" panose="020B0600070205080204" pitchFamily="50" charset="-128"/>
                      </a:defRPr>
                    </a:pPr>
                    <a:r>
                      <a:rPr lang="en-US" altLang="en-US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H14(2002)</a:t>
                    </a:r>
                  </a:p>
                  <a:p>
                    <a:pPr>
                      <a:defRPr sz="1100" baseline="0">
                        <a:latin typeface="+mn-ea"/>
                        <a:ea typeface="ＭＳ Ｐゴシック" panose="020B0600070205080204" pitchFamily="50" charset="-128"/>
                      </a:defRPr>
                    </a:pPr>
                    <a:r>
                      <a:rPr lang="en-US" altLang="en-US" sz="1100" baseline="0"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1,509 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889878399784219E-2"/>
                      <c:h val="7.7112450597248888E-2"/>
                    </c:manualLayout>
                  </c15:layout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spPr/>
              <c:txPr>
                <a:bodyPr/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spPr/>
              <c:txPr>
                <a:bodyPr/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'資料Ⅲ-２'!$A$5:$A$46</c:f>
              <c:strCache>
                <c:ptCount val="42"/>
                <c:pt idx="0">
                  <c:v>S50
(1975)</c:v>
                </c:pt>
                <c:pt idx="5">
                  <c:v>55
(80)</c:v>
                </c:pt>
                <c:pt idx="10">
                  <c:v>60
(85)</c:v>
                </c:pt>
                <c:pt idx="15">
                  <c:v>H2
(90)</c:v>
                </c:pt>
                <c:pt idx="20">
                  <c:v>7
(95)</c:v>
                </c:pt>
                <c:pt idx="25">
                  <c:v>12
(2000)</c:v>
                </c:pt>
                <c:pt idx="30">
                  <c:v>17
(05)</c:v>
                </c:pt>
                <c:pt idx="35">
                  <c:v>22
(10)</c:v>
                </c:pt>
                <c:pt idx="40">
                  <c:v>27
(15)</c:v>
                </c:pt>
                <c:pt idx="41">
                  <c:v>28
(16)</c:v>
                </c:pt>
              </c:strCache>
            </c:strRef>
          </c:cat>
          <c:val>
            <c:numRef>
              <c:f>'資料Ⅲ-２'!$I$5:$I$46</c:f>
              <c:numCache>
                <c:formatCode>#,##0_ </c:formatCode>
                <c:ptCount val="42"/>
                <c:pt idx="0">
                  <c:v>3415.5</c:v>
                </c:pt>
                <c:pt idx="1">
                  <c:v>3527.1000000000004</c:v>
                </c:pt>
                <c:pt idx="2">
                  <c:v>3379.3</c:v>
                </c:pt>
                <c:pt idx="3">
                  <c:v>3214.5</c:v>
                </c:pt>
                <c:pt idx="4">
                  <c:v>3327</c:v>
                </c:pt>
                <c:pt idx="5">
                  <c:v>3405.1</c:v>
                </c:pt>
                <c:pt idx="6">
                  <c:v>3137</c:v>
                </c:pt>
                <c:pt idx="7">
                  <c:v>3190.4000000000005</c:v>
                </c:pt>
                <c:pt idx="8">
                  <c:v>3199</c:v>
                </c:pt>
                <c:pt idx="9">
                  <c:v>3251.1</c:v>
                </c:pt>
                <c:pt idx="10">
                  <c:v>3294.4</c:v>
                </c:pt>
                <c:pt idx="11">
                  <c:v>3152</c:v>
                </c:pt>
                <c:pt idx="12">
                  <c:v>3089.3</c:v>
                </c:pt>
                <c:pt idx="13">
                  <c:v>3093</c:v>
                </c:pt>
                <c:pt idx="14">
                  <c:v>3051.5</c:v>
                </c:pt>
                <c:pt idx="15">
                  <c:v>2930</c:v>
                </c:pt>
                <c:pt idx="16">
                  <c:v>2793.8</c:v>
                </c:pt>
                <c:pt idx="17">
                  <c:v>2711.3999999999996</c:v>
                </c:pt>
                <c:pt idx="18">
                  <c:v>2557</c:v>
                </c:pt>
                <c:pt idx="19">
                  <c:v>2445.6</c:v>
                </c:pt>
                <c:pt idx="20">
                  <c:v>2289.6999999999998</c:v>
                </c:pt>
                <c:pt idx="21">
                  <c:v>2246.9</c:v>
                </c:pt>
                <c:pt idx="22">
                  <c:v>2155.1</c:v>
                </c:pt>
                <c:pt idx="23">
                  <c:v>1931.6</c:v>
                </c:pt>
                <c:pt idx="24">
                  <c:v>1873.7000000000003</c:v>
                </c:pt>
                <c:pt idx="25">
                  <c:v>1798.7</c:v>
                </c:pt>
                <c:pt idx="26">
                  <c:v>1577.3999999999996</c:v>
                </c:pt>
                <c:pt idx="27">
                  <c:v>1509.2000000000003</c:v>
                </c:pt>
                <c:pt idx="28">
                  <c:v>1517.1000000000004</c:v>
                </c:pt>
                <c:pt idx="29">
                  <c:v>1561.5</c:v>
                </c:pt>
                <c:pt idx="30">
                  <c:v>1616.6</c:v>
                </c:pt>
                <c:pt idx="31">
                  <c:v>1660.9</c:v>
                </c:pt>
                <c:pt idx="32">
                  <c:v>1764.8</c:v>
                </c:pt>
                <c:pt idx="33">
                  <c:v>1770.9</c:v>
                </c:pt>
                <c:pt idx="34">
                  <c:v>1661.8999999999999</c:v>
                </c:pt>
                <c:pt idx="35">
                  <c:v>1719.2</c:v>
                </c:pt>
                <c:pt idx="36">
                  <c:v>1829</c:v>
                </c:pt>
                <c:pt idx="37">
                  <c:v>1847.8999999999999</c:v>
                </c:pt>
                <c:pt idx="38">
                  <c:v>1964.6000000000001</c:v>
                </c:pt>
                <c:pt idx="39">
                  <c:v>1991.6000000000001</c:v>
                </c:pt>
                <c:pt idx="40">
                  <c:v>2004.9</c:v>
                </c:pt>
                <c:pt idx="41">
                  <c:v>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603216"/>
        <c:axId val="197609744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aseline="0">
                <a:latin typeface="(日本語用のフォントを使用)"/>
              </a:defRPr>
            </a:pPr>
            <a:endParaRPr lang="ja-JP"/>
          </a:p>
        </c:txPr>
        <c:crossAx val="197609744"/>
        <c:crosses val="autoZero"/>
        <c:auto val="1"/>
        <c:lblAlgn val="ctr"/>
        <c:lblOffset val="100"/>
        <c:noMultiLvlLbl val="0"/>
      </c:catAx>
      <c:valAx>
        <c:axId val="197609744"/>
        <c:scaling>
          <c:orientation val="minMax"/>
          <c:max val="4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aseline="0">
                <a:latin typeface="(日本語用のフォントを使用)"/>
              </a:defRPr>
            </a:pPr>
            <a:endParaRPr lang="ja-JP"/>
          </a:p>
        </c:txPr>
        <c:crossAx val="197603216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544482643894865"/>
          <c:y val="6.5238635470138279E-2"/>
          <c:w val="0.13905785368378254"/>
          <c:h val="0.3346780939115848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807043</xdr:colOff>
      <xdr:row>53</xdr:row>
      <xdr:rowOff>46334</xdr:rowOff>
    </xdr:from>
    <xdr:to>
      <xdr:col>15</xdr:col>
      <xdr:colOff>283168</xdr:colOff>
      <xdr:row>92</xdr:row>
      <xdr:rowOff>36809</xdr:rowOff>
    </xdr:to>
    <xdr:graphicFrame macro="">
      <xdr:nvGraphicFramePr>
        <xdr:cNvPr id="6195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495306</xdr:colOff>
      <xdr:row>58</xdr:row>
      <xdr:rowOff>163939</xdr:rowOff>
    </xdr:from>
    <xdr:to>
      <xdr:col>5</xdr:col>
      <xdr:colOff>212099</xdr:colOff>
      <xdr:row>60</xdr:row>
      <xdr:rowOff>88252</xdr:rowOff>
    </xdr:to>
    <xdr:sp macro="" textlink="">
      <xdr:nvSpPr>
        <xdr:cNvPr id="3" name="テキスト ボックス 1"/>
        <xdr:cNvSpPr txBox="1"/>
      </xdr:nvSpPr>
      <xdr:spPr>
        <a:xfrm>
          <a:off x="4713520" y="12451189"/>
          <a:ext cx="832579" cy="27809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865067</xdr:colOff>
      <xdr:row>61</xdr:row>
      <xdr:rowOff>142742</xdr:rowOff>
    </xdr:from>
    <xdr:to>
      <xdr:col>6</xdr:col>
      <xdr:colOff>471259</xdr:colOff>
      <xdr:row>63</xdr:row>
      <xdr:rowOff>67056</xdr:rowOff>
    </xdr:to>
    <xdr:sp macro="" textlink="">
      <xdr:nvSpPr>
        <xdr:cNvPr id="4" name="テキスト ボックス 1"/>
        <xdr:cNvSpPr txBox="1"/>
      </xdr:nvSpPr>
      <xdr:spPr>
        <a:xfrm>
          <a:off x="6199067" y="12960671"/>
          <a:ext cx="830835" cy="27809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 sz="11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0.08627</cdr:x>
      <cdr:y>0.10468</cdr:y>
    </cdr:from>
    <cdr:to>
      <cdr:x>0.14771</cdr:x>
      <cdr:y>0.14458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6829" y="682701"/>
          <a:ext cx="830975" cy="260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+mn-ea"/>
              <a:ea typeface="+mn-ea"/>
            </a:rPr>
            <a:t>3,416</a:t>
          </a:r>
          <a:endParaRPr lang="ja-JP" altLang="en-US" sz="11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0.05042</cdr:x>
      <cdr:y>0</cdr:y>
    </cdr:from>
    <cdr:to>
      <cdr:x>0.1154</cdr:x>
      <cdr:y>0.03989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81966" y="0"/>
          <a:ext cx="878853" cy="260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0.95592</cdr:x>
      <cdr:y>0.90094</cdr:y>
    </cdr:from>
    <cdr:to>
      <cdr:x>1</cdr:x>
      <cdr:y>0.94312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2928795" y="5875816"/>
          <a:ext cx="596181" cy="275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（年）</a:t>
          </a:r>
        </a:p>
      </cdr:txBody>
    </cdr:sp>
  </cdr:relSizeAnchor>
  <cdr:relSizeAnchor xmlns:cdr="http://schemas.openxmlformats.org/drawingml/2006/chartDrawing">
    <cdr:from>
      <cdr:x>0.18398</cdr:x>
      <cdr:y>0.12226</cdr:y>
    </cdr:from>
    <cdr:to>
      <cdr:x>0.24542</cdr:x>
      <cdr:y>0.16216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2488378" y="797383"/>
          <a:ext cx="830974" cy="260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1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0.65842</cdr:x>
      <cdr:y>0.52976</cdr:y>
    </cdr:from>
    <cdr:to>
      <cdr:x>0.65842</cdr:x>
      <cdr:y>0.56989</cdr:y>
    </cdr:to>
    <cdr:cxnSp macro="">
      <cdr:nvCxnSpPr>
        <cdr:cNvPr id="4" name="直線矢印コネクタ 3"/>
        <cdr:cNvCxnSpPr/>
      </cdr:nvCxnSpPr>
      <cdr:spPr>
        <a:xfrm xmlns:a="http://schemas.openxmlformats.org/drawingml/2006/main" flipH="1">
          <a:off x="8905142" y="3455063"/>
          <a:ext cx="1" cy="2616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0.93165</cdr:x>
      <cdr:y>0.40174</cdr:y>
    </cdr:from>
    <cdr:to>
      <cdr:x>0.97526</cdr:x>
      <cdr:y>0.44105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2630002" y="2721346"/>
          <a:ext cx="591161" cy="266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+mn-ea"/>
              <a:ea typeface="+mn-ea"/>
            </a:rPr>
            <a:t>2,066</a:t>
          </a:r>
          <a:endParaRPr lang="ja-JP" altLang="en-US" sz="11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tabSelected="1" zoomScale="70" zoomScaleNormal="70" workbookViewId="0">
      <selection activeCell="AA15" sqref="AA15"/>
    </sheetView>
  </sheetViews>
  <sheetFormatPr defaultRowHeight="13.5" x14ac:dyDescent="0.15"/>
  <cols>
    <col min="1" max="1" width="11.5" customWidth="1"/>
    <col min="2" max="5" width="14.625" customWidth="1"/>
    <col min="6" max="6" width="16" customWidth="1"/>
    <col min="7" max="9" width="16.5" customWidth="1"/>
    <col min="10" max="10" width="3.875" customWidth="1"/>
  </cols>
  <sheetData>
    <row r="1" spans="1:20" ht="17.25" x14ac:dyDescent="0.15">
      <c r="A1" s="7" t="s">
        <v>64</v>
      </c>
    </row>
    <row r="2" spans="1:20" ht="17.25" x14ac:dyDescent="0.15">
      <c r="A2" s="7"/>
      <c r="T2" s="30" t="s">
        <v>63</v>
      </c>
    </row>
    <row r="3" spans="1:20" ht="15.75" x14ac:dyDescent="0.15">
      <c r="I3" s="30" t="s">
        <v>62</v>
      </c>
      <c r="K3" s="19"/>
      <c r="L3" s="46" t="s">
        <v>56</v>
      </c>
      <c r="M3" s="46"/>
      <c r="N3" s="46"/>
      <c r="O3" s="46"/>
      <c r="P3" s="46"/>
      <c r="Q3" s="46"/>
      <c r="R3" s="46"/>
      <c r="S3" s="19"/>
      <c r="T3" s="19"/>
    </row>
    <row r="4" spans="1:20" ht="36" customHeight="1" x14ac:dyDescent="0.15">
      <c r="A4" s="39" t="s">
        <v>12</v>
      </c>
      <c r="B4" s="29" t="s">
        <v>47</v>
      </c>
      <c r="C4" s="29" t="s">
        <v>48</v>
      </c>
      <c r="D4" s="29" t="s">
        <v>40</v>
      </c>
      <c r="E4" s="5" t="s">
        <v>41</v>
      </c>
      <c r="F4" s="4" t="s">
        <v>49</v>
      </c>
      <c r="G4" s="5" t="s">
        <v>46</v>
      </c>
      <c r="H4" s="5" t="s">
        <v>45</v>
      </c>
      <c r="I4" s="5" t="s">
        <v>44</v>
      </c>
      <c r="K4" s="20"/>
      <c r="L4" s="9" t="s">
        <v>24</v>
      </c>
      <c r="M4" s="9" t="s">
        <v>25</v>
      </c>
      <c r="N4" s="8" t="s">
        <v>55</v>
      </c>
      <c r="O4" s="10" t="s">
        <v>53</v>
      </c>
      <c r="P4" s="10" t="s">
        <v>54</v>
      </c>
      <c r="Q4" s="11" t="s">
        <v>42</v>
      </c>
      <c r="R4" s="11" t="s">
        <v>43</v>
      </c>
      <c r="S4" s="21" t="s">
        <v>45</v>
      </c>
      <c r="T4" s="22" t="s">
        <v>44</v>
      </c>
    </row>
    <row r="5" spans="1:20" ht="27" x14ac:dyDescent="0.15">
      <c r="A5" s="41" t="s">
        <v>65</v>
      </c>
      <c r="B5" s="2">
        <v>804.3</v>
      </c>
      <c r="C5" s="2">
        <v>354.8</v>
      </c>
      <c r="D5" s="2"/>
      <c r="E5" s="2">
        <v>396.4</v>
      </c>
      <c r="F5" s="2">
        <v>389.5</v>
      </c>
      <c r="G5" s="2">
        <v>140.80000000000001</v>
      </c>
      <c r="H5" s="8">
        <v>1329.7</v>
      </c>
      <c r="I5" s="3">
        <f t="shared" ref="I5:I43" si="0">SUM(B5:H5)</f>
        <v>3415.5</v>
      </c>
      <c r="K5" s="8" t="s">
        <v>50</v>
      </c>
      <c r="L5" s="12">
        <v>3548</v>
      </c>
      <c r="M5" s="12">
        <v>8043</v>
      </c>
      <c r="N5" s="8"/>
      <c r="O5" s="8">
        <v>3895</v>
      </c>
      <c r="P5" s="8">
        <v>3964</v>
      </c>
      <c r="Q5" s="8">
        <v>551</v>
      </c>
      <c r="R5" s="8">
        <v>857</v>
      </c>
      <c r="S5" s="8">
        <v>13297</v>
      </c>
      <c r="T5" s="8">
        <v>34155</v>
      </c>
    </row>
    <row r="6" spans="1:20" x14ac:dyDescent="0.15">
      <c r="A6" s="41"/>
      <c r="B6" s="2">
        <f>M6/10</f>
        <v>842.5</v>
      </c>
      <c r="C6" s="2">
        <f>L6/10</f>
        <v>357.2</v>
      </c>
      <c r="D6" s="2"/>
      <c r="E6" s="2">
        <f>P6/10</f>
        <v>405</v>
      </c>
      <c r="F6" s="2">
        <f>O6/10</f>
        <v>385.6</v>
      </c>
      <c r="G6" s="2">
        <f>(Q6+R6)/10</f>
        <v>148.5</v>
      </c>
      <c r="H6" s="8">
        <f>S6/10</f>
        <v>1388.3</v>
      </c>
      <c r="I6" s="3">
        <f t="shared" si="0"/>
        <v>3527.1000000000004</v>
      </c>
      <c r="K6" s="8" t="s">
        <v>26</v>
      </c>
      <c r="L6" s="12">
        <v>3572</v>
      </c>
      <c r="M6" s="12">
        <v>8425</v>
      </c>
      <c r="N6" s="8"/>
      <c r="O6" s="8">
        <v>3856</v>
      </c>
      <c r="P6" s="8">
        <v>4050</v>
      </c>
      <c r="Q6" s="8">
        <v>566</v>
      </c>
      <c r="R6" s="8">
        <v>919</v>
      </c>
      <c r="S6" s="8">
        <v>13883</v>
      </c>
      <c r="T6" s="8">
        <f>SUM(L6:S6)</f>
        <v>35271</v>
      </c>
    </row>
    <row r="7" spans="1:20" x14ac:dyDescent="0.15">
      <c r="A7" s="42"/>
      <c r="B7" s="2">
        <f t="shared" ref="B7:B42" si="1">M7/10</f>
        <v>817.7</v>
      </c>
      <c r="C7" s="2">
        <f t="shared" ref="C7:C42" si="2">L7/10</f>
        <v>339.8</v>
      </c>
      <c r="D7" s="2"/>
      <c r="E7" s="2">
        <f t="shared" ref="E7:E42" si="3">P7/10</f>
        <v>386.2</v>
      </c>
      <c r="F7" s="2">
        <f t="shared" ref="F7:F42" si="4">O7/10</f>
        <v>369.7</v>
      </c>
      <c r="G7" s="2">
        <f t="shared" ref="G7:G42" si="5">(Q7+R7)/10</f>
        <v>133</v>
      </c>
      <c r="H7" s="8">
        <f t="shared" ref="H7:H42" si="6">S7/10</f>
        <v>1332.9</v>
      </c>
      <c r="I7" s="3">
        <f t="shared" si="0"/>
        <v>3379.3</v>
      </c>
      <c r="K7" s="8" t="s">
        <v>27</v>
      </c>
      <c r="L7" s="12">
        <v>3398</v>
      </c>
      <c r="M7" s="12">
        <v>8177</v>
      </c>
      <c r="N7" s="8"/>
      <c r="O7" s="8">
        <v>3697</v>
      </c>
      <c r="P7" s="8">
        <v>3862</v>
      </c>
      <c r="Q7" s="8">
        <v>505</v>
      </c>
      <c r="R7" s="8">
        <v>825</v>
      </c>
      <c r="S7" s="8">
        <v>13329</v>
      </c>
      <c r="T7" s="8">
        <f t="shared" ref="T7:T42" si="7">SUM(L7:S7)</f>
        <v>33793</v>
      </c>
    </row>
    <row r="8" spans="1:20" x14ac:dyDescent="0.15">
      <c r="A8" s="42"/>
      <c r="B8" s="2">
        <f t="shared" si="1"/>
        <v>810</v>
      </c>
      <c r="C8" s="2">
        <f t="shared" si="2"/>
        <v>338</v>
      </c>
      <c r="D8" s="2"/>
      <c r="E8" s="2">
        <f t="shared" si="3"/>
        <v>381.5</v>
      </c>
      <c r="F8" s="2">
        <f t="shared" si="4"/>
        <v>363.5</v>
      </c>
      <c r="G8" s="2">
        <f t="shared" si="5"/>
        <v>129.80000000000001</v>
      </c>
      <c r="H8" s="8">
        <f t="shared" si="6"/>
        <v>1191.7</v>
      </c>
      <c r="I8" s="3">
        <f t="shared" si="0"/>
        <v>3214.5</v>
      </c>
      <c r="K8" s="8" t="s">
        <v>28</v>
      </c>
      <c r="L8" s="12">
        <v>3380</v>
      </c>
      <c r="M8" s="12">
        <v>8100</v>
      </c>
      <c r="N8" s="8"/>
      <c r="O8" s="8">
        <v>3635</v>
      </c>
      <c r="P8" s="8">
        <v>3815</v>
      </c>
      <c r="Q8" s="8">
        <v>488</v>
      </c>
      <c r="R8" s="8">
        <v>810</v>
      </c>
      <c r="S8" s="8">
        <v>11917</v>
      </c>
      <c r="T8" s="8">
        <f t="shared" si="7"/>
        <v>32145</v>
      </c>
    </row>
    <row r="9" spans="1:20" x14ac:dyDescent="0.15">
      <c r="A9" s="42"/>
      <c r="B9" s="2">
        <f t="shared" si="1"/>
        <v>848.5</v>
      </c>
      <c r="C9" s="2">
        <f t="shared" si="2"/>
        <v>365.7</v>
      </c>
      <c r="D9" s="2">
        <f t="shared" ref="D9:D46" si="8">N9/10</f>
        <v>77.3</v>
      </c>
      <c r="E9" s="2">
        <f t="shared" si="3"/>
        <v>325.89999999999998</v>
      </c>
      <c r="F9" s="2">
        <f t="shared" si="4"/>
        <v>373.1</v>
      </c>
      <c r="G9" s="2">
        <f t="shared" si="5"/>
        <v>131.4</v>
      </c>
      <c r="H9" s="8">
        <f t="shared" si="6"/>
        <v>1205.0999999999999</v>
      </c>
      <c r="I9" s="3">
        <f t="shared" si="0"/>
        <v>3327</v>
      </c>
      <c r="K9" s="8" t="s">
        <v>29</v>
      </c>
      <c r="L9" s="12">
        <v>3657</v>
      </c>
      <c r="M9" s="12">
        <v>8485</v>
      </c>
      <c r="N9" s="8">
        <v>773</v>
      </c>
      <c r="O9" s="13">
        <v>3731</v>
      </c>
      <c r="P9" s="13">
        <v>3259</v>
      </c>
      <c r="Q9" s="13">
        <v>482</v>
      </c>
      <c r="R9" s="13">
        <v>832</v>
      </c>
      <c r="S9" s="13">
        <v>12051</v>
      </c>
      <c r="T9" s="8">
        <f t="shared" si="7"/>
        <v>33270</v>
      </c>
    </row>
    <row r="10" spans="1:20" ht="27" x14ac:dyDescent="0.15">
      <c r="A10" s="41" t="s">
        <v>66</v>
      </c>
      <c r="B10" s="2">
        <f t="shared" si="1"/>
        <v>844.6</v>
      </c>
      <c r="C10" s="2">
        <f t="shared" si="2"/>
        <v>356.7</v>
      </c>
      <c r="D10" s="2">
        <f t="shared" si="8"/>
        <v>118.7</v>
      </c>
      <c r="E10" s="2">
        <f t="shared" si="3"/>
        <v>291.7</v>
      </c>
      <c r="F10" s="2">
        <f t="shared" si="4"/>
        <v>421</v>
      </c>
      <c r="G10" s="2">
        <f t="shared" si="5"/>
        <v>110</v>
      </c>
      <c r="H10" s="8">
        <f t="shared" si="6"/>
        <v>1262.4000000000001</v>
      </c>
      <c r="I10" s="3">
        <f t="shared" si="0"/>
        <v>3405.1</v>
      </c>
      <c r="K10" s="8" t="s">
        <v>30</v>
      </c>
      <c r="L10" s="12">
        <v>3567</v>
      </c>
      <c r="M10" s="12">
        <v>8446</v>
      </c>
      <c r="N10" s="8">
        <v>1187</v>
      </c>
      <c r="O10" s="13">
        <v>4210</v>
      </c>
      <c r="P10" s="13">
        <v>2917</v>
      </c>
      <c r="Q10" s="13">
        <v>429</v>
      </c>
      <c r="R10" s="13">
        <v>671</v>
      </c>
      <c r="S10" s="13">
        <v>12624</v>
      </c>
      <c r="T10" s="8">
        <f t="shared" si="7"/>
        <v>34051</v>
      </c>
    </row>
    <row r="11" spans="1:20" x14ac:dyDescent="0.15">
      <c r="A11" s="41"/>
      <c r="B11" s="2">
        <f t="shared" si="1"/>
        <v>796.9</v>
      </c>
      <c r="C11" s="2">
        <f t="shared" si="2"/>
        <v>337.5</v>
      </c>
      <c r="D11" s="2">
        <f t="shared" si="8"/>
        <v>123.1</v>
      </c>
      <c r="E11" s="2">
        <f t="shared" si="3"/>
        <v>266.8</v>
      </c>
      <c r="F11" s="2">
        <f t="shared" si="4"/>
        <v>375</v>
      </c>
      <c r="G11" s="2">
        <f t="shared" si="5"/>
        <v>115.2</v>
      </c>
      <c r="H11" s="8">
        <f t="shared" si="6"/>
        <v>1122.5</v>
      </c>
      <c r="I11" s="3">
        <f t="shared" si="0"/>
        <v>3137</v>
      </c>
      <c r="K11" s="8" t="s">
        <v>31</v>
      </c>
      <c r="L11" s="12">
        <v>3375</v>
      </c>
      <c r="M11" s="12">
        <v>7969</v>
      </c>
      <c r="N11" s="8">
        <v>1231</v>
      </c>
      <c r="O11" s="13">
        <v>3750</v>
      </c>
      <c r="P11" s="13">
        <v>2668</v>
      </c>
      <c r="Q11" s="13">
        <v>409</v>
      </c>
      <c r="R11" s="13">
        <v>743</v>
      </c>
      <c r="S11" s="13">
        <v>11225</v>
      </c>
      <c r="T11" s="8">
        <f t="shared" si="7"/>
        <v>31370</v>
      </c>
    </row>
    <row r="12" spans="1:20" x14ac:dyDescent="0.15">
      <c r="A12" s="42"/>
      <c r="B12" s="2">
        <f t="shared" si="1"/>
        <v>808.3</v>
      </c>
      <c r="C12" s="2">
        <f t="shared" si="2"/>
        <v>329.5</v>
      </c>
      <c r="D12" s="2">
        <f t="shared" si="8"/>
        <v>142.9</v>
      </c>
      <c r="E12" s="2">
        <f t="shared" si="3"/>
        <v>302.10000000000002</v>
      </c>
      <c r="F12" s="2">
        <f t="shared" si="4"/>
        <v>383.9</v>
      </c>
      <c r="G12" s="2">
        <f t="shared" si="5"/>
        <v>119.3</v>
      </c>
      <c r="H12" s="8">
        <f t="shared" si="6"/>
        <v>1104.4000000000001</v>
      </c>
      <c r="I12" s="3">
        <f t="shared" si="0"/>
        <v>3190.4000000000005</v>
      </c>
      <c r="K12" s="8" t="s">
        <v>32</v>
      </c>
      <c r="L12" s="12">
        <v>3295</v>
      </c>
      <c r="M12" s="12">
        <v>8083</v>
      </c>
      <c r="N12" s="8">
        <v>1429</v>
      </c>
      <c r="O12" s="13">
        <v>3839</v>
      </c>
      <c r="P12" s="13">
        <v>3021</v>
      </c>
      <c r="Q12" s="13">
        <v>404</v>
      </c>
      <c r="R12" s="13">
        <v>789</v>
      </c>
      <c r="S12" s="13">
        <v>11044</v>
      </c>
      <c r="T12" s="8">
        <f t="shared" si="7"/>
        <v>31904</v>
      </c>
    </row>
    <row r="13" spans="1:20" x14ac:dyDescent="0.15">
      <c r="A13" s="42"/>
      <c r="B13" s="2">
        <f t="shared" si="1"/>
        <v>784.4</v>
      </c>
      <c r="C13" s="2">
        <f t="shared" si="2"/>
        <v>325.89999999999998</v>
      </c>
      <c r="D13" s="2">
        <f t="shared" si="8"/>
        <v>150.9</v>
      </c>
      <c r="E13" s="2">
        <f t="shared" si="3"/>
        <v>309.2</v>
      </c>
      <c r="F13" s="2">
        <f t="shared" si="4"/>
        <v>377.7</v>
      </c>
      <c r="G13" s="2">
        <f t="shared" si="5"/>
        <v>116.7</v>
      </c>
      <c r="H13" s="8">
        <f t="shared" si="6"/>
        <v>1134.2</v>
      </c>
      <c r="I13" s="3">
        <f t="shared" si="0"/>
        <v>3199</v>
      </c>
      <c r="K13" s="8" t="s">
        <v>33</v>
      </c>
      <c r="L13" s="12">
        <v>3259</v>
      </c>
      <c r="M13" s="12">
        <v>7844</v>
      </c>
      <c r="N13" s="8">
        <v>1509</v>
      </c>
      <c r="O13" s="13">
        <v>3777</v>
      </c>
      <c r="P13" s="13">
        <v>3092</v>
      </c>
      <c r="Q13" s="13">
        <v>376</v>
      </c>
      <c r="R13" s="13">
        <v>791</v>
      </c>
      <c r="S13" s="13">
        <v>11342</v>
      </c>
      <c r="T13" s="8">
        <f t="shared" si="7"/>
        <v>31990</v>
      </c>
    </row>
    <row r="14" spans="1:20" x14ac:dyDescent="0.15">
      <c r="A14" s="42"/>
      <c r="B14" s="2">
        <f t="shared" si="1"/>
        <v>769.2</v>
      </c>
      <c r="C14" s="2">
        <f t="shared" si="2"/>
        <v>320.3</v>
      </c>
      <c r="D14" s="2">
        <f t="shared" si="8"/>
        <v>182.5</v>
      </c>
      <c r="E14" s="2">
        <f t="shared" si="3"/>
        <v>290.5</v>
      </c>
      <c r="F14" s="2">
        <f t="shared" si="4"/>
        <v>367.3</v>
      </c>
      <c r="G14" s="2">
        <f t="shared" si="5"/>
        <v>112</v>
      </c>
      <c r="H14" s="8">
        <f t="shared" si="6"/>
        <v>1209.3</v>
      </c>
      <c r="I14" s="3">
        <f t="shared" si="0"/>
        <v>3251.1</v>
      </c>
      <c r="K14" s="8" t="s">
        <v>34</v>
      </c>
      <c r="L14" s="12">
        <v>3203</v>
      </c>
      <c r="M14" s="12">
        <v>7692</v>
      </c>
      <c r="N14" s="8">
        <v>1825</v>
      </c>
      <c r="O14" s="13">
        <v>3673</v>
      </c>
      <c r="P14" s="13">
        <v>2905</v>
      </c>
      <c r="Q14" s="13">
        <v>366</v>
      </c>
      <c r="R14" s="13">
        <v>754</v>
      </c>
      <c r="S14" s="13">
        <v>12093</v>
      </c>
      <c r="T14" s="8">
        <f t="shared" si="7"/>
        <v>32511</v>
      </c>
    </row>
    <row r="15" spans="1:20" ht="27" x14ac:dyDescent="0.15">
      <c r="A15" s="41" t="s">
        <v>67</v>
      </c>
      <c r="B15" s="2">
        <f t="shared" si="1"/>
        <v>781.2</v>
      </c>
      <c r="C15" s="2">
        <f t="shared" si="2"/>
        <v>325.60000000000002</v>
      </c>
      <c r="D15" s="2">
        <f t="shared" si="8"/>
        <v>180.5</v>
      </c>
      <c r="E15" s="2">
        <f t="shared" si="3"/>
        <v>277.7</v>
      </c>
      <c r="F15" s="2">
        <f t="shared" si="4"/>
        <v>384.1</v>
      </c>
      <c r="G15" s="2">
        <f t="shared" si="5"/>
        <v>106.7</v>
      </c>
      <c r="H15" s="8">
        <f t="shared" si="6"/>
        <v>1238.5999999999999</v>
      </c>
      <c r="I15" s="3">
        <f t="shared" si="0"/>
        <v>3294.4</v>
      </c>
      <c r="K15" s="8" t="s">
        <v>35</v>
      </c>
      <c r="L15" s="12">
        <v>3256</v>
      </c>
      <c r="M15" s="12">
        <v>7812</v>
      </c>
      <c r="N15" s="8">
        <v>1805</v>
      </c>
      <c r="O15" s="13">
        <v>3841</v>
      </c>
      <c r="P15" s="13">
        <v>2777</v>
      </c>
      <c r="Q15" s="13">
        <v>347</v>
      </c>
      <c r="R15" s="13">
        <v>720</v>
      </c>
      <c r="S15" s="13">
        <v>12386</v>
      </c>
      <c r="T15" s="8">
        <f t="shared" si="7"/>
        <v>32944</v>
      </c>
    </row>
    <row r="16" spans="1:20" x14ac:dyDescent="0.15">
      <c r="A16" s="41"/>
      <c r="B16" s="2">
        <f t="shared" si="1"/>
        <v>798.6</v>
      </c>
      <c r="C16" s="2">
        <f t="shared" si="2"/>
        <v>327.3</v>
      </c>
      <c r="D16" s="2">
        <f t="shared" si="8"/>
        <v>166.1</v>
      </c>
      <c r="E16" s="2">
        <f t="shared" si="3"/>
        <v>266.10000000000002</v>
      </c>
      <c r="F16" s="2">
        <f t="shared" si="4"/>
        <v>357.1</v>
      </c>
      <c r="G16" s="2">
        <f t="shared" si="5"/>
        <v>109.2</v>
      </c>
      <c r="H16" s="8">
        <f t="shared" si="6"/>
        <v>1127.5999999999999</v>
      </c>
      <c r="I16" s="3">
        <f t="shared" si="0"/>
        <v>3152</v>
      </c>
      <c r="K16" s="8" t="s">
        <v>36</v>
      </c>
      <c r="L16" s="12">
        <v>3273</v>
      </c>
      <c r="M16" s="12">
        <v>7986</v>
      </c>
      <c r="N16" s="8">
        <v>1661</v>
      </c>
      <c r="O16" s="13">
        <v>3571</v>
      </c>
      <c r="P16" s="13">
        <v>2661</v>
      </c>
      <c r="Q16" s="13">
        <v>324</v>
      </c>
      <c r="R16" s="13">
        <v>768</v>
      </c>
      <c r="S16" s="13">
        <v>11276</v>
      </c>
      <c r="T16" s="8">
        <f t="shared" si="7"/>
        <v>31520</v>
      </c>
    </row>
    <row r="17" spans="1:20" x14ac:dyDescent="0.15">
      <c r="A17" s="42"/>
      <c r="B17" s="2">
        <f t="shared" si="1"/>
        <v>837.7</v>
      </c>
      <c r="C17" s="2">
        <f t="shared" si="2"/>
        <v>335.6</v>
      </c>
      <c r="D17" s="2">
        <f t="shared" si="8"/>
        <v>159.4</v>
      </c>
      <c r="E17" s="2">
        <f t="shared" si="3"/>
        <v>267.5</v>
      </c>
      <c r="F17" s="2">
        <f t="shared" si="4"/>
        <v>326</v>
      </c>
      <c r="G17" s="2">
        <f t="shared" si="5"/>
        <v>103</v>
      </c>
      <c r="H17" s="8">
        <f t="shared" si="6"/>
        <v>1060.0999999999999</v>
      </c>
      <c r="I17" s="3">
        <f t="shared" si="0"/>
        <v>3089.3</v>
      </c>
      <c r="K17" s="8" t="s">
        <v>37</v>
      </c>
      <c r="L17" s="12">
        <v>3356</v>
      </c>
      <c r="M17" s="12">
        <v>8377</v>
      </c>
      <c r="N17" s="8">
        <v>1594</v>
      </c>
      <c r="O17" s="13">
        <v>3260</v>
      </c>
      <c r="P17" s="13">
        <v>2675</v>
      </c>
      <c r="Q17" s="13">
        <v>302</v>
      </c>
      <c r="R17" s="13">
        <v>728</v>
      </c>
      <c r="S17" s="13">
        <v>10601</v>
      </c>
      <c r="T17" s="8">
        <f t="shared" si="7"/>
        <v>30893</v>
      </c>
    </row>
    <row r="18" spans="1:20" x14ac:dyDescent="0.15">
      <c r="A18" s="42"/>
      <c r="B18" s="2">
        <f t="shared" si="1"/>
        <v>856.7</v>
      </c>
      <c r="C18" s="2">
        <f t="shared" si="2"/>
        <v>339.8</v>
      </c>
      <c r="D18" s="2">
        <f t="shared" si="8"/>
        <v>157.1</v>
      </c>
      <c r="E18" s="2">
        <f t="shared" si="3"/>
        <v>267.60000000000002</v>
      </c>
      <c r="F18" s="2">
        <f t="shared" si="4"/>
        <v>312</v>
      </c>
      <c r="G18" s="2">
        <f t="shared" si="5"/>
        <v>95.5</v>
      </c>
      <c r="H18" s="8">
        <f t="shared" si="6"/>
        <v>1064.3</v>
      </c>
      <c r="I18" s="3">
        <f t="shared" si="0"/>
        <v>3093</v>
      </c>
      <c r="K18" s="8" t="s">
        <v>38</v>
      </c>
      <c r="L18" s="12">
        <v>3398</v>
      </c>
      <c r="M18" s="12">
        <v>8567</v>
      </c>
      <c r="N18" s="8">
        <v>1571</v>
      </c>
      <c r="O18" s="13">
        <v>3120</v>
      </c>
      <c r="P18" s="13">
        <v>2676</v>
      </c>
      <c r="Q18" s="13">
        <v>277</v>
      </c>
      <c r="R18" s="13">
        <v>678</v>
      </c>
      <c r="S18" s="13">
        <v>10643</v>
      </c>
      <c r="T18" s="8">
        <f t="shared" si="7"/>
        <v>30930</v>
      </c>
    </row>
    <row r="19" spans="1:20" x14ac:dyDescent="0.15">
      <c r="A19" s="42"/>
      <c r="B19" s="2">
        <f t="shared" si="1"/>
        <v>853.6</v>
      </c>
      <c r="C19" s="2">
        <f t="shared" si="2"/>
        <v>332.8</v>
      </c>
      <c r="D19" s="2">
        <f t="shared" si="8"/>
        <v>164.1</v>
      </c>
      <c r="E19" s="2">
        <f t="shared" si="3"/>
        <v>265.89999999999998</v>
      </c>
      <c r="F19" s="2">
        <f t="shared" si="4"/>
        <v>299.3</v>
      </c>
      <c r="G19" s="2">
        <f t="shared" si="5"/>
        <v>92.1</v>
      </c>
      <c r="H19" s="8">
        <f t="shared" si="6"/>
        <v>1043.7</v>
      </c>
      <c r="I19" s="3">
        <f t="shared" si="0"/>
        <v>3051.5</v>
      </c>
      <c r="K19" s="14" t="s">
        <v>13</v>
      </c>
      <c r="L19" s="12">
        <v>3328</v>
      </c>
      <c r="M19" s="12">
        <v>8536</v>
      </c>
      <c r="N19" s="8">
        <v>1641</v>
      </c>
      <c r="O19" s="13">
        <v>2993</v>
      </c>
      <c r="P19" s="13">
        <v>2659</v>
      </c>
      <c r="Q19" s="13">
        <v>246</v>
      </c>
      <c r="R19" s="13">
        <v>675</v>
      </c>
      <c r="S19" s="13">
        <v>10437</v>
      </c>
      <c r="T19" s="8">
        <f t="shared" si="7"/>
        <v>30515</v>
      </c>
    </row>
    <row r="20" spans="1:20" ht="27" x14ac:dyDescent="0.15">
      <c r="A20" s="41" t="s">
        <v>68</v>
      </c>
      <c r="B20" s="2">
        <f t="shared" si="1"/>
        <v>859.4</v>
      </c>
      <c r="C20" s="2">
        <f t="shared" si="2"/>
        <v>318.2</v>
      </c>
      <c r="D20" s="2">
        <f t="shared" si="8"/>
        <v>163.6</v>
      </c>
      <c r="E20" s="2">
        <f t="shared" si="3"/>
        <v>259.8</v>
      </c>
      <c r="F20" s="2">
        <f t="shared" si="4"/>
        <v>277.2</v>
      </c>
      <c r="G20" s="2">
        <f t="shared" si="5"/>
        <v>76.7</v>
      </c>
      <c r="H20" s="2">
        <f t="shared" si="6"/>
        <v>975.1</v>
      </c>
      <c r="I20" s="3">
        <f t="shared" si="0"/>
        <v>2930</v>
      </c>
      <c r="K20" s="14" t="s">
        <v>14</v>
      </c>
      <c r="L20" s="12">
        <v>3182</v>
      </c>
      <c r="M20" s="12">
        <v>8594</v>
      </c>
      <c r="N20" s="8">
        <v>1636</v>
      </c>
      <c r="O20" s="13">
        <v>2772</v>
      </c>
      <c r="P20" s="13">
        <v>2598</v>
      </c>
      <c r="Q20" s="13">
        <v>227</v>
      </c>
      <c r="R20" s="13">
        <v>540</v>
      </c>
      <c r="S20" s="13">
        <v>9751</v>
      </c>
      <c r="T20" s="8">
        <f t="shared" si="7"/>
        <v>29300</v>
      </c>
    </row>
    <row r="21" spans="1:20" x14ac:dyDescent="0.15">
      <c r="A21" s="41"/>
      <c r="B21" s="2">
        <f t="shared" si="1"/>
        <v>844.3</v>
      </c>
      <c r="C21" s="2">
        <f t="shared" si="2"/>
        <v>308.10000000000002</v>
      </c>
      <c r="D21" s="2">
        <f t="shared" si="8"/>
        <v>167</v>
      </c>
      <c r="E21" s="2">
        <f t="shared" si="3"/>
        <v>251.9</v>
      </c>
      <c r="F21" s="2">
        <f t="shared" si="4"/>
        <v>259.10000000000002</v>
      </c>
      <c r="G21" s="2">
        <f t="shared" si="5"/>
        <v>73.3</v>
      </c>
      <c r="H21" s="2">
        <f t="shared" si="6"/>
        <v>890.1</v>
      </c>
      <c r="I21" s="3">
        <f t="shared" si="0"/>
        <v>2793.8</v>
      </c>
      <c r="K21" s="14" t="s">
        <v>15</v>
      </c>
      <c r="L21" s="12">
        <v>3081</v>
      </c>
      <c r="M21" s="12">
        <v>8443</v>
      </c>
      <c r="N21" s="8">
        <v>1670</v>
      </c>
      <c r="O21" s="13">
        <v>2591</v>
      </c>
      <c r="P21" s="13">
        <v>2519</v>
      </c>
      <c r="Q21" s="13">
        <v>203</v>
      </c>
      <c r="R21" s="13">
        <v>530</v>
      </c>
      <c r="S21" s="13">
        <v>8901</v>
      </c>
      <c r="T21" s="8">
        <f t="shared" si="7"/>
        <v>27938</v>
      </c>
    </row>
    <row r="22" spans="1:20" x14ac:dyDescent="0.15">
      <c r="A22" s="42"/>
      <c r="B22" s="2">
        <f t="shared" si="1"/>
        <v>881.9</v>
      </c>
      <c r="C22" s="2">
        <f t="shared" si="2"/>
        <v>307.39999999999998</v>
      </c>
      <c r="D22" s="2">
        <f t="shared" si="8"/>
        <v>159</v>
      </c>
      <c r="E22" s="2">
        <f t="shared" si="3"/>
        <v>223</v>
      </c>
      <c r="F22" s="2">
        <f t="shared" si="4"/>
        <v>244.6</v>
      </c>
      <c r="G22" s="2">
        <f t="shared" si="5"/>
        <v>74.099999999999994</v>
      </c>
      <c r="H22" s="2">
        <f t="shared" si="6"/>
        <v>821.4</v>
      </c>
      <c r="I22" s="3">
        <f t="shared" si="0"/>
        <v>2711.3999999999996</v>
      </c>
      <c r="K22" s="14" t="s">
        <v>16</v>
      </c>
      <c r="L22" s="12">
        <v>3074</v>
      </c>
      <c r="M22" s="12">
        <v>8819</v>
      </c>
      <c r="N22" s="8">
        <v>1590</v>
      </c>
      <c r="O22" s="13">
        <v>2446</v>
      </c>
      <c r="P22" s="13">
        <v>2230</v>
      </c>
      <c r="Q22" s="13">
        <v>182</v>
      </c>
      <c r="R22" s="13">
        <v>559</v>
      </c>
      <c r="S22" s="13">
        <v>8214</v>
      </c>
      <c r="T22" s="8">
        <f t="shared" si="7"/>
        <v>27114</v>
      </c>
    </row>
    <row r="23" spans="1:20" x14ac:dyDescent="0.15">
      <c r="A23" s="42"/>
      <c r="B23" s="2">
        <f t="shared" si="1"/>
        <v>899.5</v>
      </c>
      <c r="C23" s="2">
        <f t="shared" si="2"/>
        <v>305.10000000000002</v>
      </c>
      <c r="D23" s="2">
        <f t="shared" si="8"/>
        <v>154.30000000000001</v>
      </c>
      <c r="E23" s="2">
        <f t="shared" si="3"/>
        <v>219.4</v>
      </c>
      <c r="F23" s="2">
        <f t="shared" si="4"/>
        <v>225.5</v>
      </c>
      <c r="G23" s="2">
        <f t="shared" si="5"/>
        <v>73.400000000000006</v>
      </c>
      <c r="H23" s="2">
        <f t="shared" si="6"/>
        <v>679.8</v>
      </c>
      <c r="I23" s="3">
        <f t="shared" si="0"/>
        <v>2557</v>
      </c>
      <c r="K23" s="14" t="s">
        <v>17</v>
      </c>
      <c r="L23" s="12">
        <v>3051</v>
      </c>
      <c r="M23" s="12">
        <v>8995</v>
      </c>
      <c r="N23" s="8">
        <v>1543</v>
      </c>
      <c r="O23" s="13">
        <v>2255</v>
      </c>
      <c r="P23" s="13">
        <v>2194</v>
      </c>
      <c r="Q23" s="13">
        <v>168</v>
      </c>
      <c r="R23" s="13">
        <v>566</v>
      </c>
      <c r="S23" s="13">
        <v>6798</v>
      </c>
      <c r="T23" s="8">
        <f t="shared" si="7"/>
        <v>25570</v>
      </c>
    </row>
    <row r="24" spans="1:20" x14ac:dyDescent="0.15">
      <c r="A24" s="42"/>
      <c r="B24" s="2">
        <f t="shared" si="1"/>
        <v>945.1</v>
      </c>
      <c r="C24" s="2">
        <f t="shared" si="2"/>
        <v>312.5</v>
      </c>
      <c r="D24" s="2">
        <f t="shared" si="8"/>
        <v>153.69999999999999</v>
      </c>
      <c r="E24" s="2">
        <f t="shared" si="3"/>
        <v>217</v>
      </c>
      <c r="F24" s="2">
        <f t="shared" si="4"/>
        <v>211.9</v>
      </c>
      <c r="G24" s="2">
        <f t="shared" si="5"/>
        <v>68.8</v>
      </c>
      <c r="H24" s="2">
        <f t="shared" si="6"/>
        <v>536.6</v>
      </c>
      <c r="I24" s="3">
        <f t="shared" si="0"/>
        <v>2445.6</v>
      </c>
      <c r="K24" s="14" t="s">
        <v>18</v>
      </c>
      <c r="L24" s="15">
        <v>3125</v>
      </c>
      <c r="M24" s="15">
        <v>9451</v>
      </c>
      <c r="N24" s="8">
        <v>1537</v>
      </c>
      <c r="O24" s="8">
        <v>2119</v>
      </c>
      <c r="P24" s="8">
        <v>2170</v>
      </c>
      <c r="Q24" s="8">
        <v>146</v>
      </c>
      <c r="R24" s="8">
        <v>542</v>
      </c>
      <c r="S24" s="8">
        <v>5366</v>
      </c>
      <c r="T24" s="8">
        <f t="shared" si="7"/>
        <v>24456</v>
      </c>
    </row>
    <row r="25" spans="1:20" ht="27" x14ac:dyDescent="0.15">
      <c r="A25" s="41" t="s">
        <v>69</v>
      </c>
      <c r="B25" s="2">
        <f t="shared" si="1"/>
        <v>894.8</v>
      </c>
      <c r="C25" s="2">
        <f t="shared" si="2"/>
        <v>292.39999999999998</v>
      </c>
      <c r="D25" s="2">
        <f t="shared" si="8"/>
        <v>150.30000000000001</v>
      </c>
      <c r="E25" s="2">
        <f t="shared" si="3"/>
        <v>207.2</v>
      </c>
      <c r="F25" s="2">
        <f t="shared" si="4"/>
        <v>203.6</v>
      </c>
      <c r="G25" s="2">
        <f t="shared" si="5"/>
        <v>58.4</v>
      </c>
      <c r="H25" s="2">
        <f t="shared" si="6"/>
        <v>483</v>
      </c>
      <c r="I25" s="3">
        <f t="shared" si="0"/>
        <v>2289.6999999999998</v>
      </c>
      <c r="K25" s="14" t="s">
        <v>19</v>
      </c>
      <c r="L25" s="15">
        <v>2924</v>
      </c>
      <c r="M25" s="15">
        <v>8948</v>
      </c>
      <c r="N25" s="8">
        <v>1503</v>
      </c>
      <c r="O25" s="8">
        <v>2036</v>
      </c>
      <c r="P25" s="8">
        <v>2072</v>
      </c>
      <c r="Q25" s="8">
        <v>141</v>
      </c>
      <c r="R25" s="8">
        <v>443</v>
      </c>
      <c r="S25" s="8">
        <v>4830</v>
      </c>
      <c r="T25" s="8">
        <f t="shared" si="7"/>
        <v>22897</v>
      </c>
    </row>
    <row r="26" spans="1:20" x14ac:dyDescent="0.15">
      <c r="A26" s="41"/>
      <c r="B26" s="2">
        <f t="shared" si="1"/>
        <v>907.8</v>
      </c>
      <c r="C26" s="2">
        <f t="shared" si="2"/>
        <v>290.7</v>
      </c>
      <c r="D26" s="2">
        <f t="shared" si="8"/>
        <v>157.69999999999999</v>
      </c>
      <c r="E26" s="2">
        <f t="shared" si="3"/>
        <v>196.9</v>
      </c>
      <c r="F26" s="2">
        <f t="shared" si="4"/>
        <v>191.8</v>
      </c>
      <c r="G26" s="2">
        <f t="shared" si="5"/>
        <v>54.4</v>
      </c>
      <c r="H26" s="2">
        <f t="shared" si="6"/>
        <v>447.6</v>
      </c>
      <c r="I26" s="3">
        <f t="shared" si="0"/>
        <v>2246.9</v>
      </c>
      <c r="K26" s="14" t="s">
        <v>20</v>
      </c>
      <c r="L26" s="15">
        <v>2907</v>
      </c>
      <c r="M26" s="15">
        <v>9078</v>
      </c>
      <c r="N26" s="8">
        <v>1577</v>
      </c>
      <c r="O26" s="8">
        <v>1918</v>
      </c>
      <c r="P26" s="8">
        <v>1969</v>
      </c>
      <c r="Q26" s="8">
        <v>126</v>
      </c>
      <c r="R26" s="8">
        <v>418</v>
      </c>
      <c r="S26" s="8">
        <v>4476</v>
      </c>
      <c r="T26" s="8">
        <f t="shared" si="7"/>
        <v>22469</v>
      </c>
    </row>
    <row r="27" spans="1:20" x14ac:dyDescent="0.15">
      <c r="A27" s="42"/>
      <c r="B27" s="2">
        <f>M27/10</f>
        <v>879.8</v>
      </c>
      <c r="C27" s="2">
        <f t="shared" si="2"/>
        <v>266.10000000000002</v>
      </c>
      <c r="D27" s="2">
        <f t="shared" si="8"/>
        <v>170</v>
      </c>
      <c r="E27" s="2">
        <f t="shared" si="3"/>
        <v>192.2</v>
      </c>
      <c r="F27" s="2">
        <f t="shared" si="4"/>
        <v>180</v>
      </c>
      <c r="G27" s="2">
        <f>(Q27+R27)/10</f>
        <v>44.1</v>
      </c>
      <c r="H27" s="2">
        <f t="shared" si="6"/>
        <v>422.9</v>
      </c>
      <c r="I27" s="3">
        <f t="shared" si="0"/>
        <v>2155.1</v>
      </c>
      <c r="K27" s="14" t="s">
        <v>21</v>
      </c>
      <c r="L27" s="15">
        <v>2661</v>
      </c>
      <c r="M27" s="15">
        <v>8798</v>
      </c>
      <c r="N27" s="8">
        <v>1700</v>
      </c>
      <c r="O27" s="8">
        <v>1800</v>
      </c>
      <c r="P27" s="8">
        <v>1922</v>
      </c>
      <c r="Q27" s="31">
        <v>89</v>
      </c>
      <c r="R27" s="31">
        <v>352</v>
      </c>
      <c r="S27" s="8">
        <v>4229</v>
      </c>
      <c r="T27" s="8">
        <f t="shared" si="7"/>
        <v>21551</v>
      </c>
    </row>
    <row r="28" spans="1:20" x14ac:dyDescent="0.15">
      <c r="A28" s="42"/>
      <c r="B28" s="2">
        <f t="shared" si="1"/>
        <v>778.8</v>
      </c>
      <c r="C28" s="2">
        <f t="shared" si="2"/>
        <v>233.8</v>
      </c>
      <c r="D28" s="2">
        <f t="shared" si="8"/>
        <v>152.6</v>
      </c>
      <c r="E28" s="2">
        <f t="shared" si="3"/>
        <v>160.9</v>
      </c>
      <c r="F28" s="2">
        <f t="shared" si="4"/>
        <v>158.1</v>
      </c>
      <c r="G28" s="2">
        <f t="shared" si="5"/>
        <v>37.200000000000003</v>
      </c>
      <c r="H28" s="2">
        <f t="shared" si="6"/>
        <v>410.2</v>
      </c>
      <c r="I28" s="3">
        <f t="shared" si="0"/>
        <v>1931.6</v>
      </c>
      <c r="K28" s="14" t="s">
        <v>22</v>
      </c>
      <c r="L28" s="15">
        <v>2338</v>
      </c>
      <c r="M28" s="15">
        <v>7788</v>
      </c>
      <c r="N28" s="8">
        <v>1526</v>
      </c>
      <c r="O28" s="8">
        <v>1581</v>
      </c>
      <c r="P28" s="8">
        <v>1609</v>
      </c>
      <c r="Q28" s="31">
        <v>76</v>
      </c>
      <c r="R28" s="31">
        <v>296</v>
      </c>
      <c r="S28" s="8">
        <v>4102</v>
      </c>
      <c r="T28" s="8">
        <f t="shared" si="7"/>
        <v>19316</v>
      </c>
    </row>
    <row r="29" spans="1:20" x14ac:dyDescent="0.15">
      <c r="A29" s="42"/>
      <c r="B29" s="2">
        <f t="shared" si="1"/>
        <v>789.8</v>
      </c>
      <c r="C29" s="2">
        <f t="shared" si="2"/>
        <v>236.7</v>
      </c>
      <c r="D29" s="2">
        <f t="shared" si="8"/>
        <v>154.5</v>
      </c>
      <c r="E29" s="2">
        <f t="shared" si="3"/>
        <v>144.69999999999999</v>
      </c>
      <c r="F29" s="2">
        <f t="shared" si="4"/>
        <v>144.19999999999999</v>
      </c>
      <c r="G29" s="2">
        <f t="shared" si="5"/>
        <v>32.700000000000003</v>
      </c>
      <c r="H29" s="2">
        <f t="shared" si="6"/>
        <v>371.1</v>
      </c>
      <c r="I29" s="3">
        <f t="shared" si="0"/>
        <v>1873.7000000000003</v>
      </c>
      <c r="K29" s="14" t="s">
        <v>23</v>
      </c>
      <c r="L29" s="15">
        <v>2367</v>
      </c>
      <c r="M29" s="15">
        <v>7898</v>
      </c>
      <c r="N29" s="13">
        <v>1545</v>
      </c>
      <c r="O29" s="13">
        <v>1442</v>
      </c>
      <c r="P29" s="13">
        <v>1447</v>
      </c>
      <c r="Q29" s="13"/>
      <c r="R29" s="13">
        <v>327</v>
      </c>
      <c r="S29" s="13">
        <v>3711</v>
      </c>
      <c r="T29" s="13">
        <f t="shared" si="7"/>
        <v>18737</v>
      </c>
    </row>
    <row r="30" spans="1:20" ht="27" x14ac:dyDescent="0.15">
      <c r="A30" s="41" t="s">
        <v>70</v>
      </c>
      <c r="B30" s="2">
        <f t="shared" si="1"/>
        <v>777.6</v>
      </c>
      <c r="C30" s="2">
        <f t="shared" si="2"/>
        <v>231.3</v>
      </c>
      <c r="D30" s="2">
        <f t="shared" si="8"/>
        <v>158.1</v>
      </c>
      <c r="E30" s="2">
        <f t="shared" si="3"/>
        <v>119</v>
      </c>
      <c r="F30" s="2">
        <f t="shared" si="4"/>
        <v>133.19999999999999</v>
      </c>
      <c r="G30" s="2">
        <f t="shared" si="5"/>
        <v>32.799999999999997</v>
      </c>
      <c r="H30" s="2">
        <f t="shared" si="6"/>
        <v>346.7</v>
      </c>
      <c r="I30" s="3">
        <f t="shared" si="0"/>
        <v>1798.7</v>
      </c>
      <c r="K30" s="14" t="s">
        <v>0</v>
      </c>
      <c r="L30" s="15">
        <v>2313</v>
      </c>
      <c r="M30" s="15">
        <v>7776</v>
      </c>
      <c r="N30" s="13">
        <v>1581</v>
      </c>
      <c r="O30" s="13">
        <v>1332</v>
      </c>
      <c r="P30" s="13">
        <v>1190</v>
      </c>
      <c r="Q30" s="13"/>
      <c r="R30" s="13">
        <v>328</v>
      </c>
      <c r="S30" s="13">
        <v>3467</v>
      </c>
      <c r="T30" s="13">
        <f t="shared" si="7"/>
        <v>17987</v>
      </c>
    </row>
    <row r="31" spans="1:20" x14ac:dyDescent="0.15">
      <c r="A31" s="41"/>
      <c r="B31" s="2">
        <f t="shared" si="1"/>
        <v>720.3</v>
      </c>
      <c r="C31" s="2">
        <f t="shared" si="2"/>
        <v>213.3</v>
      </c>
      <c r="D31" s="2">
        <f t="shared" si="8"/>
        <v>148.30000000000001</v>
      </c>
      <c r="E31" s="2">
        <f t="shared" si="3"/>
        <v>82.1</v>
      </c>
      <c r="F31" s="2">
        <f t="shared" si="4"/>
        <v>92.5</v>
      </c>
      <c r="G31" s="2">
        <f t="shared" si="5"/>
        <v>28.1</v>
      </c>
      <c r="H31" s="2">
        <f t="shared" si="6"/>
        <v>292.8</v>
      </c>
      <c r="I31" s="3">
        <f t="shared" si="0"/>
        <v>1577.3999999999996</v>
      </c>
      <c r="K31" s="14" t="s">
        <v>1</v>
      </c>
      <c r="L31" s="16">
        <v>2133</v>
      </c>
      <c r="M31" s="16">
        <v>7203</v>
      </c>
      <c r="N31" s="8">
        <v>1483</v>
      </c>
      <c r="O31" s="8">
        <v>925</v>
      </c>
      <c r="P31" s="8">
        <v>821</v>
      </c>
      <c r="Q31" s="8"/>
      <c r="R31" s="8">
        <v>281</v>
      </c>
      <c r="S31" s="8">
        <v>2928</v>
      </c>
      <c r="T31" s="8">
        <f t="shared" si="7"/>
        <v>15774</v>
      </c>
    </row>
    <row r="32" spans="1:20" x14ac:dyDescent="0.15">
      <c r="A32" s="42"/>
      <c r="B32" s="2">
        <f t="shared" si="1"/>
        <v>686</v>
      </c>
      <c r="C32" s="2">
        <f t="shared" si="2"/>
        <v>208</v>
      </c>
      <c r="D32" s="2">
        <f t="shared" si="8"/>
        <v>152.5</v>
      </c>
      <c r="E32" s="2">
        <f t="shared" si="3"/>
        <v>80.900000000000006</v>
      </c>
      <c r="F32" s="2">
        <f t="shared" si="4"/>
        <v>88.9</v>
      </c>
      <c r="G32" s="2">
        <f t="shared" si="5"/>
        <v>25.7</v>
      </c>
      <c r="H32" s="2">
        <f t="shared" si="6"/>
        <v>267.2</v>
      </c>
      <c r="I32" s="3">
        <f t="shared" si="0"/>
        <v>1509.2000000000003</v>
      </c>
      <c r="K32" s="14" t="s">
        <v>2</v>
      </c>
      <c r="L32" s="17">
        <v>2080</v>
      </c>
      <c r="M32" s="17">
        <v>6860</v>
      </c>
      <c r="N32" s="8">
        <v>1525</v>
      </c>
      <c r="O32" s="8">
        <v>889</v>
      </c>
      <c r="P32" s="8">
        <v>809</v>
      </c>
      <c r="Q32" s="8"/>
      <c r="R32" s="8">
        <v>257</v>
      </c>
      <c r="S32" s="8">
        <v>2672</v>
      </c>
      <c r="T32" s="8">
        <f t="shared" si="7"/>
        <v>15092</v>
      </c>
    </row>
    <row r="33" spans="1:21" x14ac:dyDescent="0.15">
      <c r="A33" s="42"/>
      <c r="B33" s="2">
        <f t="shared" si="1"/>
        <v>698.9</v>
      </c>
      <c r="C33" s="2">
        <f t="shared" si="2"/>
        <v>202.7</v>
      </c>
      <c r="D33" s="2">
        <f t="shared" si="8"/>
        <v>167.7</v>
      </c>
      <c r="E33" s="2">
        <f t="shared" si="3"/>
        <v>83.9</v>
      </c>
      <c r="F33" s="2">
        <f t="shared" si="4"/>
        <v>86.4</v>
      </c>
      <c r="G33" s="2">
        <f t="shared" si="5"/>
        <v>20.9</v>
      </c>
      <c r="H33" s="2">
        <f t="shared" si="6"/>
        <v>256.60000000000002</v>
      </c>
      <c r="I33" s="3">
        <f t="shared" si="0"/>
        <v>1517.1000000000004</v>
      </c>
      <c r="K33" s="14" t="s">
        <v>3</v>
      </c>
      <c r="L33" s="17">
        <v>2027</v>
      </c>
      <c r="M33" s="17">
        <v>6989</v>
      </c>
      <c r="N33" s="8">
        <v>1677</v>
      </c>
      <c r="O33" s="8">
        <v>864</v>
      </c>
      <c r="P33" s="8">
        <v>839</v>
      </c>
      <c r="Q33" s="8"/>
      <c r="R33" s="8">
        <v>209</v>
      </c>
      <c r="S33" s="8">
        <v>2566</v>
      </c>
      <c r="T33" s="8">
        <f t="shared" si="7"/>
        <v>15171</v>
      </c>
    </row>
    <row r="34" spans="1:21" x14ac:dyDescent="0.15">
      <c r="A34" s="42"/>
      <c r="B34" s="2">
        <f t="shared" si="1"/>
        <v>749.1</v>
      </c>
      <c r="C34" s="2">
        <f t="shared" si="2"/>
        <v>200.4</v>
      </c>
      <c r="D34" s="2">
        <f t="shared" si="8"/>
        <v>184.9</v>
      </c>
      <c r="E34" s="2">
        <f t="shared" si="3"/>
        <v>81.900000000000006</v>
      </c>
      <c r="F34" s="2">
        <f t="shared" si="4"/>
        <v>81.599999999999994</v>
      </c>
      <c r="G34" s="2">
        <f t="shared" si="5"/>
        <v>18.8</v>
      </c>
      <c r="H34" s="2">
        <f t="shared" si="6"/>
        <v>244.8</v>
      </c>
      <c r="I34" s="3">
        <f t="shared" si="0"/>
        <v>1561.5</v>
      </c>
      <c r="K34" s="14" t="s">
        <v>4</v>
      </c>
      <c r="L34" s="17">
        <v>2004</v>
      </c>
      <c r="M34" s="17">
        <v>7491</v>
      </c>
      <c r="N34" s="8">
        <v>1849</v>
      </c>
      <c r="O34" s="8">
        <v>816</v>
      </c>
      <c r="P34" s="8">
        <v>819</v>
      </c>
      <c r="Q34" s="8"/>
      <c r="R34" s="8">
        <v>188</v>
      </c>
      <c r="S34" s="8">
        <v>2448</v>
      </c>
      <c r="T34" s="8">
        <f t="shared" si="7"/>
        <v>15615</v>
      </c>
    </row>
    <row r="35" spans="1:21" ht="27" x14ac:dyDescent="0.15">
      <c r="A35" s="41" t="s">
        <v>71</v>
      </c>
      <c r="B35" s="2">
        <f t="shared" si="1"/>
        <v>775.6</v>
      </c>
      <c r="C35" s="2">
        <f t="shared" si="2"/>
        <v>201.4</v>
      </c>
      <c r="D35" s="2">
        <f t="shared" si="8"/>
        <v>191</v>
      </c>
      <c r="E35" s="2">
        <f t="shared" si="3"/>
        <v>100</v>
      </c>
      <c r="F35" s="2">
        <f t="shared" si="4"/>
        <v>78.3</v>
      </c>
      <c r="G35" s="2">
        <f t="shared" si="5"/>
        <v>23.2</v>
      </c>
      <c r="H35" s="2">
        <f t="shared" si="6"/>
        <v>247.1</v>
      </c>
      <c r="I35" s="3">
        <f t="shared" si="0"/>
        <v>1616.6</v>
      </c>
      <c r="K35" s="14" t="s">
        <v>5</v>
      </c>
      <c r="L35" s="18">
        <v>2014</v>
      </c>
      <c r="M35" s="18">
        <v>7756</v>
      </c>
      <c r="N35" s="8">
        <v>1910</v>
      </c>
      <c r="O35" s="8">
        <v>783</v>
      </c>
      <c r="P35" s="8">
        <v>1000</v>
      </c>
      <c r="Q35" s="8"/>
      <c r="R35" s="8">
        <v>232</v>
      </c>
      <c r="S35" s="8">
        <v>2471</v>
      </c>
      <c r="T35" s="8">
        <f t="shared" si="7"/>
        <v>16166</v>
      </c>
    </row>
    <row r="36" spans="1:21" x14ac:dyDescent="0.15">
      <c r="A36" s="41"/>
      <c r="B36" s="2">
        <f t="shared" si="1"/>
        <v>805.9</v>
      </c>
      <c r="C36" s="2">
        <f t="shared" si="2"/>
        <v>199.1</v>
      </c>
      <c r="D36" s="2">
        <f t="shared" si="8"/>
        <v>194.4</v>
      </c>
      <c r="E36" s="2">
        <f t="shared" si="3"/>
        <v>100.8</v>
      </c>
      <c r="F36" s="2">
        <f t="shared" si="4"/>
        <v>81.099999999999994</v>
      </c>
      <c r="G36" s="2">
        <f t="shared" si="5"/>
        <v>20.399999999999999</v>
      </c>
      <c r="H36" s="2">
        <f t="shared" si="6"/>
        <v>259.2</v>
      </c>
      <c r="I36" s="3">
        <f t="shared" si="0"/>
        <v>1660.9</v>
      </c>
      <c r="K36" s="14" t="s">
        <v>6</v>
      </c>
      <c r="L36" s="18">
        <v>1991</v>
      </c>
      <c r="M36" s="18">
        <v>8059</v>
      </c>
      <c r="N36" s="8">
        <v>1944</v>
      </c>
      <c r="O36" s="13">
        <v>811</v>
      </c>
      <c r="P36" s="13">
        <v>1008</v>
      </c>
      <c r="Q36" s="13"/>
      <c r="R36" s="13">
        <v>204</v>
      </c>
      <c r="S36" s="13">
        <v>2592</v>
      </c>
      <c r="T36" s="8">
        <f t="shared" si="7"/>
        <v>16609</v>
      </c>
    </row>
    <row r="37" spans="1:21" x14ac:dyDescent="0.15">
      <c r="A37" s="42"/>
      <c r="B37" s="2">
        <f t="shared" si="1"/>
        <v>884.8</v>
      </c>
      <c r="C37" s="2">
        <f t="shared" si="2"/>
        <v>198.6</v>
      </c>
      <c r="D37" s="2">
        <f t="shared" si="8"/>
        <v>228</v>
      </c>
      <c r="E37" s="2">
        <v>101</v>
      </c>
      <c r="F37" s="2">
        <f t="shared" si="4"/>
        <v>79.400000000000006</v>
      </c>
      <c r="G37" s="2">
        <f t="shared" si="5"/>
        <v>24.2</v>
      </c>
      <c r="H37" s="2">
        <f t="shared" si="6"/>
        <v>248.8</v>
      </c>
      <c r="I37" s="3">
        <f t="shared" si="0"/>
        <v>1764.8</v>
      </c>
      <c r="K37" s="14" t="s">
        <v>7</v>
      </c>
      <c r="L37" s="18">
        <v>1986</v>
      </c>
      <c r="M37" s="18">
        <v>8848</v>
      </c>
      <c r="N37" s="8">
        <v>2280</v>
      </c>
      <c r="O37" s="13">
        <v>794</v>
      </c>
      <c r="P37" s="13">
        <v>1012</v>
      </c>
      <c r="Q37" s="13"/>
      <c r="R37" s="13">
        <v>242</v>
      </c>
      <c r="S37" s="13">
        <v>2488</v>
      </c>
      <c r="T37" s="8">
        <f t="shared" si="7"/>
        <v>17650</v>
      </c>
    </row>
    <row r="38" spans="1:21" x14ac:dyDescent="0.15">
      <c r="A38" s="42"/>
      <c r="B38" s="2">
        <f t="shared" si="1"/>
        <v>875.5</v>
      </c>
      <c r="C38" s="2">
        <f t="shared" si="2"/>
        <v>188.6</v>
      </c>
      <c r="D38" s="2">
        <f t="shared" si="8"/>
        <v>229.7</v>
      </c>
      <c r="E38" s="2">
        <f t="shared" si="3"/>
        <v>98.8</v>
      </c>
      <c r="F38" s="2">
        <f t="shared" si="4"/>
        <v>81.5</v>
      </c>
      <c r="G38" s="2">
        <f t="shared" si="5"/>
        <v>23.4</v>
      </c>
      <c r="H38" s="2">
        <f t="shared" si="6"/>
        <v>273.39999999999998</v>
      </c>
      <c r="I38" s="3">
        <f t="shared" si="0"/>
        <v>1770.9</v>
      </c>
      <c r="K38" s="14" t="s">
        <v>8</v>
      </c>
      <c r="L38" s="18">
        <v>1886</v>
      </c>
      <c r="M38" s="18">
        <v>8755</v>
      </c>
      <c r="N38" s="8">
        <v>2297</v>
      </c>
      <c r="O38" s="13">
        <v>815</v>
      </c>
      <c r="P38" s="13">
        <v>988</v>
      </c>
      <c r="Q38" s="13"/>
      <c r="R38" s="13">
        <v>234</v>
      </c>
      <c r="S38" s="13">
        <v>2734</v>
      </c>
      <c r="T38" s="8">
        <f t="shared" si="7"/>
        <v>17709</v>
      </c>
    </row>
    <row r="39" spans="1:21" x14ac:dyDescent="0.15">
      <c r="A39" s="42"/>
      <c r="B39" s="2">
        <f t="shared" si="1"/>
        <v>826.3</v>
      </c>
      <c r="C39" s="2">
        <f t="shared" si="2"/>
        <v>195.7</v>
      </c>
      <c r="D39" s="2">
        <f t="shared" si="8"/>
        <v>192.3</v>
      </c>
      <c r="E39" s="2">
        <f t="shared" si="3"/>
        <v>89.8</v>
      </c>
      <c r="F39" s="2">
        <f t="shared" si="4"/>
        <v>70.400000000000006</v>
      </c>
      <c r="G39" s="2">
        <f t="shared" si="5"/>
        <v>23.1</v>
      </c>
      <c r="H39" s="2">
        <f t="shared" si="6"/>
        <v>264.3</v>
      </c>
      <c r="I39" s="3">
        <f t="shared" si="0"/>
        <v>1661.8999999999999</v>
      </c>
      <c r="K39" s="14" t="s">
        <v>9</v>
      </c>
      <c r="L39" s="18">
        <v>1957</v>
      </c>
      <c r="M39" s="18">
        <v>8263</v>
      </c>
      <c r="N39" s="8">
        <v>1923</v>
      </c>
      <c r="O39" s="13">
        <v>704</v>
      </c>
      <c r="P39" s="13">
        <v>898</v>
      </c>
      <c r="Q39" s="13"/>
      <c r="R39" s="13">
        <v>231</v>
      </c>
      <c r="S39" s="13">
        <v>2643</v>
      </c>
      <c r="T39" s="8">
        <f t="shared" si="7"/>
        <v>16619</v>
      </c>
    </row>
    <row r="40" spans="1:21" ht="27" x14ac:dyDescent="0.15">
      <c r="A40" s="41" t="s">
        <v>72</v>
      </c>
      <c r="B40" s="2">
        <f t="shared" si="1"/>
        <v>904.9</v>
      </c>
      <c r="C40" s="2">
        <f t="shared" si="2"/>
        <v>202.9</v>
      </c>
      <c r="D40" s="2">
        <f t="shared" si="8"/>
        <v>198.5</v>
      </c>
      <c r="E40" s="2">
        <v>83</v>
      </c>
      <c r="F40" s="2">
        <f t="shared" si="4"/>
        <v>69.400000000000006</v>
      </c>
      <c r="G40" s="2">
        <f t="shared" si="5"/>
        <v>20.100000000000001</v>
      </c>
      <c r="H40" s="2">
        <f t="shared" si="6"/>
        <v>240.4</v>
      </c>
      <c r="I40" s="3">
        <f t="shared" si="0"/>
        <v>1719.2</v>
      </c>
      <c r="K40" s="14" t="s">
        <v>10</v>
      </c>
      <c r="L40" s="18">
        <v>2029</v>
      </c>
      <c r="M40" s="18">
        <v>9049</v>
      </c>
      <c r="N40" s="8">
        <v>1985</v>
      </c>
      <c r="O40" s="13">
        <v>694</v>
      </c>
      <c r="P40" s="13">
        <v>831</v>
      </c>
      <c r="Q40" s="13"/>
      <c r="R40" s="13">
        <v>201</v>
      </c>
      <c r="S40" s="13">
        <v>2404</v>
      </c>
      <c r="T40" s="8">
        <f t="shared" si="7"/>
        <v>17193</v>
      </c>
    </row>
    <row r="41" spans="1:21" x14ac:dyDescent="0.15">
      <c r="A41" s="41"/>
      <c r="B41" s="2">
        <f t="shared" si="1"/>
        <v>964.9</v>
      </c>
      <c r="C41" s="2">
        <f t="shared" si="2"/>
        <v>216.9</v>
      </c>
      <c r="D41" s="2">
        <f t="shared" si="8"/>
        <v>242</v>
      </c>
      <c r="E41" s="2">
        <f t="shared" si="3"/>
        <v>95.3</v>
      </c>
      <c r="F41" s="2">
        <f t="shared" si="4"/>
        <v>58</v>
      </c>
      <c r="G41" s="2">
        <f t="shared" si="5"/>
        <v>21.5</v>
      </c>
      <c r="H41" s="2">
        <f t="shared" si="6"/>
        <v>230.4</v>
      </c>
      <c r="I41" s="3">
        <f t="shared" si="0"/>
        <v>1829</v>
      </c>
      <c r="K41" s="14" t="s">
        <v>11</v>
      </c>
      <c r="L41" s="18">
        <v>2169</v>
      </c>
      <c r="M41" s="18">
        <v>9649</v>
      </c>
      <c r="N41" s="8">
        <v>2420</v>
      </c>
      <c r="O41" s="13">
        <v>580</v>
      </c>
      <c r="P41" s="13">
        <v>953</v>
      </c>
      <c r="Q41" s="13"/>
      <c r="R41" s="13">
        <v>215</v>
      </c>
      <c r="S41" s="13">
        <v>2304</v>
      </c>
      <c r="T41" s="8">
        <f t="shared" si="7"/>
        <v>18290</v>
      </c>
    </row>
    <row r="42" spans="1:21" x14ac:dyDescent="0.15">
      <c r="A42" s="40"/>
      <c r="B42" s="2">
        <f t="shared" si="1"/>
        <v>995.6</v>
      </c>
      <c r="C42" s="2">
        <f t="shared" si="2"/>
        <v>216.5</v>
      </c>
      <c r="D42" s="2">
        <f t="shared" si="8"/>
        <v>224.5</v>
      </c>
      <c r="E42" s="2">
        <f t="shared" si="3"/>
        <v>85.3</v>
      </c>
      <c r="F42" s="2">
        <f t="shared" si="4"/>
        <v>66.099999999999994</v>
      </c>
      <c r="G42" s="2">
        <f t="shared" si="5"/>
        <v>18.2</v>
      </c>
      <c r="H42" s="2">
        <f t="shared" si="6"/>
        <v>241.7</v>
      </c>
      <c r="I42" s="3">
        <f t="shared" si="0"/>
        <v>1847.8999999999999</v>
      </c>
      <c r="K42" s="14" t="s">
        <v>39</v>
      </c>
      <c r="L42" s="18">
        <v>2165</v>
      </c>
      <c r="M42" s="18">
        <v>9956</v>
      </c>
      <c r="N42" s="8">
        <v>2245</v>
      </c>
      <c r="O42" s="8">
        <v>661</v>
      </c>
      <c r="P42" s="8">
        <v>853</v>
      </c>
      <c r="Q42" s="8"/>
      <c r="R42" s="8">
        <v>182</v>
      </c>
      <c r="S42" s="8">
        <v>2417</v>
      </c>
      <c r="T42" s="8">
        <f t="shared" si="7"/>
        <v>18479</v>
      </c>
    </row>
    <row r="43" spans="1:21" x14ac:dyDescent="0.15">
      <c r="A43" s="43"/>
      <c r="B43" s="8">
        <f>M43/10</f>
        <v>1090.2</v>
      </c>
      <c r="C43" s="2">
        <f>L43/10</f>
        <v>230</v>
      </c>
      <c r="D43" s="2">
        <f t="shared" si="8"/>
        <v>226.3</v>
      </c>
      <c r="E43" s="2">
        <f>P43/10</f>
        <v>101.2</v>
      </c>
      <c r="F43" s="2">
        <f>O43/10</f>
        <v>62.4</v>
      </c>
      <c r="G43" s="2">
        <f>(Q43+R43)/10</f>
        <v>14.5</v>
      </c>
      <c r="H43" s="2">
        <f>S43/10</f>
        <v>240</v>
      </c>
      <c r="I43" s="3">
        <f t="shared" si="0"/>
        <v>1964.6000000000001</v>
      </c>
      <c r="K43" s="14" t="s">
        <v>51</v>
      </c>
      <c r="L43" s="18">
        <v>2300</v>
      </c>
      <c r="M43" s="18">
        <v>10902</v>
      </c>
      <c r="N43" s="8">
        <v>2263</v>
      </c>
      <c r="O43" s="8">
        <v>624</v>
      </c>
      <c r="P43" s="8">
        <v>1012</v>
      </c>
      <c r="Q43" s="8"/>
      <c r="R43" s="8">
        <v>145</v>
      </c>
      <c r="S43" s="8">
        <v>2400</v>
      </c>
      <c r="T43" s="8">
        <f>SUM(L43:S43)</f>
        <v>19646</v>
      </c>
    </row>
    <row r="44" spans="1:21" x14ac:dyDescent="0.15">
      <c r="A44" s="43"/>
      <c r="B44" s="28">
        <f>M44/10</f>
        <v>1119.4000000000001</v>
      </c>
      <c r="C44" s="27">
        <f>L44/10</f>
        <v>239.5</v>
      </c>
      <c r="D44" s="27">
        <f>N44/10</f>
        <v>236.9</v>
      </c>
      <c r="E44" s="27">
        <f>P44/10</f>
        <v>95.8</v>
      </c>
      <c r="F44" s="27">
        <f>O44/10</f>
        <v>67.400000000000006</v>
      </c>
      <c r="G44" s="27">
        <f>(Q44+R44)/10</f>
        <v>15.3</v>
      </c>
      <c r="H44" s="27">
        <f>S44/10</f>
        <v>217.3</v>
      </c>
      <c r="I44" s="27">
        <f>SUM(B44:H44)</f>
        <v>1991.6000000000001</v>
      </c>
      <c r="K44" s="26" t="s">
        <v>52</v>
      </c>
      <c r="L44" s="18">
        <v>2395</v>
      </c>
      <c r="M44" s="18">
        <v>11194</v>
      </c>
      <c r="N44" s="16">
        <v>2369</v>
      </c>
      <c r="O44" s="16">
        <v>674</v>
      </c>
      <c r="P44" s="16">
        <v>958</v>
      </c>
      <c r="Q44" s="16"/>
      <c r="R44" s="16">
        <v>153</v>
      </c>
      <c r="S44" s="16">
        <v>2173</v>
      </c>
      <c r="T44" s="16">
        <f>SUM(L44:S44)</f>
        <v>19916</v>
      </c>
    </row>
    <row r="45" spans="1:21" s="25" customFormat="1" ht="27" x14ac:dyDescent="0.15">
      <c r="A45" s="44" t="s">
        <v>73</v>
      </c>
      <c r="B45" s="28">
        <f>M45/10</f>
        <v>1122.5999999999999</v>
      </c>
      <c r="C45" s="27">
        <f>L45/10</f>
        <v>236.4</v>
      </c>
      <c r="D45" s="27">
        <f>N45/10</f>
        <v>229.9</v>
      </c>
      <c r="E45" s="27">
        <f>P45/10</f>
        <v>96.9</v>
      </c>
      <c r="F45" s="27">
        <f>O45/10</f>
        <v>77.900000000000006</v>
      </c>
      <c r="G45" s="27">
        <f>(Q45+R45)/10</f>
        <v>17</v>
      </c>
      <c r="H45" s="27">
        <f>S45/10</f>
        <v>223.6</v>
      </c>
      <c r="I45" s="27">
        <f>T45/10</f>
        <v>2004.9</v>
      </c>
      <c r="K45" s="26" t="s">
        <v>58</v>
      </c>
      <c r="L45" s="32">
        <v>2364</v>
      </c>
      <c r="M45" s="32">
        <v>11226</v>
      </c>
      <c r="N45" s="32">
        <v>2299</v>
      </c>
      <c r="O45" s="32">
        <v>779</v>
      </c>
      <c r="P45" s="32">
        <v>969</v>
      </c>
      <c r="Q45" s="33"/>
      <c r="R45" s="32">
        <v>170</v>
      </c>
      <c r="S45" s="32">
        <v>2236</v>
      </c>
      <c r="T45" s="33">
        <v>20049</v>
      </c>
    </row>
    <row r="46" spans="1:21" s="25" customFormat="1" ht="27" x14ac:dyDescent="0.15">
      <c r="A46" s="44" t="s">
        <v>60</v>
      </c>
      <c r="B46" s="28">
        <f>M46/10</f>
        <v>1184.8</v>
      </c>
      <c r="C46" s="27">
        <f>L46/10</f>
        <v>246</v>
      </c>
      <c r="D46" s="27">
        <f t="shared" si="8"/>
        <v>231.2</v>
      </c>
      <c r="E46" s="27">
        <f>P46/10</f>
        <v>101.3</v>
      </c>
      <c r="F46" s="27">
        <f>O46/10</f>
        <v>67.8</v>
      </c>
      <c r="G46" s="27">
        <f>(Q46+R46)/10</f>
        <v>15.3</v>
      </c>
      <c r="H46" s="27">
        <f>S46/10</f>
        <v>218.8</v>
      </c>
      <c r="I46" s="27">
        <f>T46/10</f>
        <v>2066</v>
      </c>
      <c r="K46" s="26" t="s">
        <v>61</v>
      </c>
      <c r="L46" s="32">
        <v>2460</v>
      </c>
      <c r="M46" s="32">
        <v>11848</v>
      </c>
      <c r="N46" s="32">
        <v>2312</v>
      </c>
      <c r="O46" s="32">
        <v>678</v>
      </c>
      <c r="P46" s="32">
        <v>1013</v>
      </c>
      <c r="Q46" s="33"/>
      <c r="R46" s="32">
        <v>153</v>
      </c>
      <c r="S46" s="32">
        <v>2188</v>
      </c>
      <c r="T46" s="33">
        <v>20660</v>
      </c>
    </row>
    <row r="47" spans="1:21" ht="14.25" customHeight="1" x14ac:dyDescent="0.15">
      <c r="A47" s="1"/>
      <c r="B47" s="38"/>
      <c r="C47" s="38"/>
      <c r="D47" s="38"/>
      <c r="E47" s="38"/>
      <c r="F47" s="38"/>
      <c r="G47" s="38"/>
      <c r="H47" s="38"/>
      <c r="I47" s="38"/>
      <c r="L47" s="34"/>
      <c r="M47" s="35"/>
      <c r="N47" s="35"/>
      <c r="O47" s="35"/>
      <c r="P47" s="35"/>
      <c r="Q47" s="35"/>
      <c r="R47" s="35"/>
      <c r="S47" s="35"/>
      <c r="T47" s="35"/>
      <c r="U47" s="24"/>
    </row>
    <row r="48" spans="1:21" x14ac:dyDescent="0.15">
      <c r="B48" s="36"/>
      <c r="C48" s="36"/>
      <c r="D48" s="36"/>
      <c r="E48" s="36"/>
      <c r="F48" s="36"/>
      <c r="G48" s="36"/>
      <c r="H48" s="36"/>
      <c r="L48" s="36"/>
      <c r="M48" s="36"/>
      <c r="N48" s="36"/>
      <c r="O48" s="36"/>
      <c r="P48" s="36"/>
      <c r="Q48" s="36"/>
      <c r="R48" s="36"/>
      <c r="S48" s="36"/>
    </row>
    <row r="49" spans="1:18" ht="13.5" customHeight="1" x14ac:dyDescent="0.15">
      <c r="B49" s="6"/>
      <c r="C49" s="6"/>
      <c r="D49" s="6"/>
      <c r="E49" s="6"/>
      <c r="F49" s="6"/>
      <c r="G49" s="6"/>
      <c r="H49" s="6"/>
    </row>
    <row r="50" spans="1:18" x14ac:dyDescent="0.15">
      <c r="A50" s="37" t="s">
        <v>59</v>
      </c>
      <c r="B50" s="6"/>
      <c r="C50" s="6"/>
      <c r="D50" s="6"/>
      <c r="E50" s="6"/>
      <c r="F50" s="6"/>
      <c r="G50" s="6"/>
      <c r="H50" s="6"/>
    </row>
    <row r="51" spans="1:18" x14ac:dyDescent="0.15">
      <c r="A51" t="s">
        <v>57</v>
      </c>
      <c r="B51" s="6"/>
      <c r="C51" s="6"/>
      <c r="D51" s="6"/>
      <c r="E51" s="6"/>
      <c r="F51" s="6"/>
      <c r="G51" s="6"/>
      <c r="H51" s="6"/>
    </row>
    <row r="52" spans="1:18" x14ac:dyDescent="0.15">
      <c r="B52" s="45"/>
      <c r="P52" s="23"/>
      <c r="Q52" s="23"/>
      <c r="R52" s="23"/>
    </row>
    <row r="53" spans="1:18" x14ac:dyDescent="0.15">
      <c r="P53" s="23"/>
      <c r="Q53" s="23"/>
      <c r="R53" s="23"/>
    </row>
  </sheetData>
  <mergeCells count="1">
    <mergeCell ref="L3:R3"/>
  </mergeCells>
  <phoneticPr fontId="5"/>
  <pageMargins left="0.51181102362204722" right="0.31496062992125984" top="0.59055118110236227" bottom="0.39370078740157483" header="0.31496062992125984" footer="0.31496062992125984"/>
  <pageSetup paperSize="9" scale="83" orientation="landscape" r:id="rId1"/>
  <headerFooter differentFirst="1">
    <firstHeader>&amp;L機密性○情報&amp;R○○限り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資料Ⅲ-２</vt:lpstr>
      <vt:lpstr>'資料Ⅲ-２'!Print_Area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2018-04-16T08:15:12Z</cp:lastPrinted>
  <dcterms:created xsi:type="dcterms:W3CDTF">2010-06-10T01:56:01Z</dcterms:created>
  <dcterms:modified xsi:type="dcterms:W3CDTF">2018-06-20T09:58:12Z</dcterms:modified>
</cp:coreProperties>
</file>