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8360" windowHeight="5130" activeTab="0"/>
  </bookViews>
  <sheets>
    <sheet name="資料Ⅲ-２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<sst xmlns="http://schemas.openxmlformats.org/spreadsheetml/2006/main" count="77" uniqueCount="75">
  <si>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</si>
  <si>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</si>
  <si>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</si>
  <si>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</si>
  <si>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</si>
  <si>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</si>
  <si>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</si>
  <si>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</si>
  <si>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</si>
  <si>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</si>
  <si>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</si>
  <si>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</si>
  <si>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年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</si>
  <si>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</si>
  <si>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</si>
  <si>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</si>
  <si>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</si>
  <si>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</si>
  <si>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</si>
  <si>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</si>
  <si>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</si>
  <si>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</si>
  <si>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</si>
  <si>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</si>
  <si>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ひのき</t>
  </si>
  <si>
    <t>すぎ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</si>
  <si>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</si>
  <si>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</si>
  <si>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</si>
  <si>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</si>
  <si>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</si>
  <si>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</si>
  <si>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</si>
  <si>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</si>
  <si>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</si>
  <si>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</si>
  <si>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</si>
  <si>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</si>
  <si>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</si>
  <si>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（万m3）</t>
  </si>
  <si>
    <t>23
(11)</t>
  </si>
  <si>
    <t>H24</t>
  </si>
  <si>
    <t>カラマツ</t>
  </si>
  <si>
    <t>エゾマツ・トドマツ</t>
  </si>
  <si>
    <t>モミ・ツガ</t>
  </si>
  <si>
    <t>その他</t>
  </si>
  <si>
    <t>合計</t>
  </si>
  <si>
    <t>広葉樹</t>
  </si>
  <si>
    <t>その他針葉樹</t>
  </si>
  <si>
    <t>スギ</t>
  </si>
  <si>
    <t>ヒノキ</t>
  </si>
  <si>
    <t>アカマツ・クロマツ</t>
  </si>
  <si>
    <t>Ｓ５0</t>
  </si>
  <si>
    <t>S46
(1971)</t>
  </si>
  <si>
    <t>Ｓ46</t>
  </si>
  <si>
    <t>56
(81)</t>
  </si>
  <si>
    <t>61
(86)</t>
  </si>
  <si>
    <t>H3
(91)</t>
  </si>
  <si>
    <t>8
(96)</t>
  </si>
  <si>
    <t>13
(2001)</t>
  </si>
  <si>
    <t>18
(06)</t>
  </si>
  <si>
    <t>H25</t>
  </si>
  <si>
    <t>51
(76)</t>
  </si>
  <si>
    <t>H26</t>
  </si>
  <si>
    <t>樹種別割合</t>
  </si>
  <si>
    <t>（千m3）</t>
  </si>
  <si>
    <t>あかまつ・くろまつ</t>
  </si>
  <si>
    <t>えぞまつ・とどまつ</t>
  </si>
  <si>
    <t>からまつ</t>
  </si>
  <si>
    <t>針葉樹</t>
  </si>
  <si>
    <t>資料：農林水産省「木材需給報告書」</t>
  </si>
  <si>
    <t>H27</t>
  </si>
  <si>
    <t>27
(15)</t>
  </si>
  <si>
    <t>○国産材の生産量の推移</t>
  </si>
  <si>
    <t xml:space="preserve">   注：製材用材、合板用材及びチップ用材が対象（パルプ用材、その他用材、しいたけ原木、燃料材、輸出を含まない。）。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</si>
</sst>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_);[Red]\(#,##0\)"/>
    <numFmt numFmtId="180" formatCode="#,##0.0_ "/>
    <numFmt numFmtId="181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Calibri"/>
      <family val="2"/>
    </font>
    <font>
      <sz val="14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78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38" fontId="0" fillId="0" borderId="10" xfId="48" applyFont="1" applyBorder="1" applyAlignment="1">
      <alignment vertical="center"/>
    </xf>
    <xf numFmtId="38" fontId="5" fillId="0" borderId="10" xfId="48" applyFont="1" applyFill="1" applyBorder="1" applyAlignment="1">
      <alignment horizontal="left" vertical="center" wrapText="1"/>
    </xf>
    <xf numFmtId="38" fontId="0" fillId="0" borderId="10" xfId="48" applyFont="1" applyFill="1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5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horizontal="right" vertical="center" shrinkToFit="1"/>
    </xf>
    <xf numFmtId="38" fontId="5" fillId="0" borderId="10" xfId="48" applyFont="1" applyFill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vertical="center" wrapText="1"/>
    </xf>
    <xf numFmtId="38" fontId="0" fillId="0" borderId="12" xfId="48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5" fillId="0" borderId="10" xfId="48" applyFont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175"/>
          <c:w val="0.9137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'資料Ⅲ-２'!$B$4</c:f>
              <c:strCache>
                <c:ptCount val="1"/>
                <c:pt idx="0">
                  <c:v>スギ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'資料Ⅲ-２'!$B$5:$B$49</c:f>
              <c:numCache/>
            </c:numRef>
          </c:val>
        </c:ser>
        <c:ser>
          <c:idx val="2"/>
          <c:order val="1"/>
          <c:tx>
            <c:strRef>
              <c:f>'資料Ⅲ-２'!$C$4</c:f>
              <c:strCache>
                <c:ptCount val="1"/>
                <c:pt idx="0">
                  <c:v>ヒノキ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'資料Ⅲ-２'!$C$5:$C$49</c:f>
              <c:numCache/>
            </c:numRef>
          </c:val>
        </c:ser>
        <c:ser>
          <c:idx val="1"/>
          <c:order val="2"/>
          <c:tx>
            <c:strRef>
              <c:f>'資料Ⅲ-２'!$D$4</c:f>
              <c:strCache>
                <c:ptCount val="1"/>
                <c:pt idx="0">
                  <c:v>カラマツ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'資料Ⅲ-２'!$D$5:$D$49</c:f>
              <c:numCache/>
            </c:numRef>
          </c:val>
        </c:ser>
        <c:ser>
          <c:idx val="3"/>
          <c:order val="3"/>
          <c:tx>
            <c:strRef>
              <c:f>'資料Ⅲ-２'!$E$4</c:f>
              <c:strCache>
                <c:ptCount val="1"/>
                <c:pt idx="0">
                  <c:v>エゾマツ・トドマツ</c:v>
                </c:pt>
              </c:strCache>
            </c:strRef>
          </c:tx>
          <c:spPr>
            <a:solidFill>
              <a:srgbClr val="CC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'資料Ⅲ-２'!$E$5:$E$49</c:f>
              <c:numCache/>
            </c:numRef>
          </c:val>
        </c:ser>
        <c:ser>
          <c:idx val="4"/>
          <c:order val="4"/>
          <c:tx>
            <c:strRef>
              <c:f>'資料Ⅲ-２'!$F$4</c:f>
              <c:strCache>
                <c:ptCount val="1"/>
                <c:pt idx="0">
                  <c:v>アカマツ・クロマツ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'資料Ⅲ-２'!$F$5:$F$49</c:f>
              <c:numCache/>
            </c:numRef>
          </c:val>
        </c:ser>
        <c:ser>
          <c:idx val="5"/>
          <c:order val="5"/>
          <c:tx>
            <c:strRef>
              <c:f>'資料Ⅲ-２'!$G$4</c:f>
              <c:strCache>
                <c:ptCount val="1"/>
                <c:pt idx="0">
                  <c:v>その他針葉樹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'資料Ⅲ-２'!$A$5:$A$49</c:f>
              <c:strCache/>
            </c:strRef>
          </c:cat>
          <c:val>
            <c:numRef>
              <c:f>'資料Ⅲ-２'!$G$5:$G$49</c:f>
              <c:numCache/>
            </c:numRef>
          </c:val>
        </c:ser>
        <c:ser>
          <c:idx val="6"/>
          <c:order val="6"/>
          <c:tx>
            <c:strRef>
              <c:f>'資料Ⅲ-２'!$H$4</c:f>
              <c:strCache>
                <c:ptCount val="1"/>
                <c:pt idx="0">
                  <c:v>広葉樹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'資料Ⅲ-２'!$H$5:$H$49</c:f>
              <c:numCache/>
            </c:numRef>
          </c:val>
        </c:ser>
        <c:ser>
          <c:idx val="7"/>
          <c:order val="7"/>
          <c:tx>
            <c:strRef>
              <c:f>'資料Ⅲ-２'!$I$4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137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152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794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H14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1,509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'資料Ⅲ-２'!$A$5:$A$49</c:f>
              <c:strCache/>
            </c:strRef>
          </c:cat>
          <c:val>
            <c:numRef>
              <c:f>'資料Ⅲ-２'!$I$5:$I$49</c:f>
              <c:numCache/>
            </c:numRef>
          </c:val>
        </c:ser>
        <c:overlap val="100"/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5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75125"/>
          <c:y val="0.052"/>
          <c:w val="0.185"/>
          <c:h val="0.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0.066</cdr:y>
    </cdr:from>
    <cdr:to>
      <cdr:x>0.147</cdr:x>
      <cdr:y>0.1065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000125" y="485775"/>
          <a:ext cx="742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4,525</a:t>
          </a:r>
        </a:p>
      </cdr:txBody>
    </cdr:sp>
  </cdr:relSizeAnchor>
  <cdr:relSizeAnchor xmlns:cdr="http://schemas.openxmlformats.org/drawingml/2006/chartDrawing">
    <cdr:from>
      <cdr:x>0.05225</cdr:x>
      <cdr:y>-0.0075</cdr:y>
    </cdr:from>
    <cdr:to>
      <cdr:x>0.118</cdr:x>
      <cdr:y>0.03275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9125" y="-47624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0.95975</cdr:x>
      <cdr:y>0.9185</cdr:y>
    </cdr:from>
    <cdr:to>
      <cdr:x>1</cdr:x>
      <cdr:y>0.96125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1372850" y="6810375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0.181</cdr:x>
      <cdr:y>0.24175</cdr:y>
    </cdr:from>
    <cdr:to>
      <cdr:x>0.2425</cdr:x>
      <cdr:y>0.28225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143125" y="1790700"/>
          <a:ext cx="733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3,527</a:t>
          </a:r>
        </a:p>
      </cdr:txBody>
    </cdr:sp>
  </cdr:relSizeAnchor>
  <cdr:relSizeAnchor xmlns:cdr="http://schemas.openxmlformats.org/drawingml/2006/chartDrawing">
    <cdr:from>
      <cdr:x>0.70225</cdr:x>
      <cdr:y>0.606</cdr:y>
    </cdr:from>
    <cdr:to>
      <cdr:x>0.712</cdr:x>
      <cdr:y>0.64125</cdr:y>
    </cdr:to>
    <cdr:sp>
      <cdr:nvSpPr>
        <cdr:cNvPr id="5" name="直線矢印コネクタ 3"/>
        <cdr:cNvSpPr>
          <a:spLocks/>
        </cdr:cNvSpPr>
      </cdr:nvSpPr>
      <cdr:spPr>
        <a:xfrm flipH="1">
          <a:off x="8324850" y="4495800"/>
          <a:ext cx="11430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56</xdr:row>
      <xdr:rowOff>9525</xdr:rowOff>
    </xdr:from>
    <xdr:to>
      <xdr:col>16</xdr:col>
      <xdr:colOff>57150</xdr:colOff>
      <xdr:row>95</xdr:row>
      <xdr:rowOff>0</xdr:rowOff>
    </xdr:to>
    <xdr:graphicFrame>
      <xdr:nvGraphicFramePr>
        <xdr:cNvPr id="1" name="グラフ 2"/>
        <xdr:cNvGraphicFramePr/>
      </xdr:nvGraphicFramePr>
      <xdr:xfrm>
        <a:off x="1114425" y="12734925"/>
        <a:ext cx="118586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56" sqref="R56"/>
    </sheetView>
  </sheetViews>
  <sheetFormatPr defaultColWidth="9.140625" defaultRowHeight="15"/>
  <cols>
    <col min="1" max="1" width="11.421875" style="0" customWidth="1"/>
    <col min="2" max="5" width="14.57421875" style="0" customWidth="1"/>
    <col min="6" max="6" width="16.00390625" style="0" customWidth="1"/>
    <col min="7" max="9" width="16.421875" style="0" customWidth="1"/>
    <col min="10" max="10" width="3.8515625" style="0" customWidth="1"/>
  </cols>
  <sheetData>
    <row r="1" ht="17.25">
      <c r="A1" s="13" t="s">
        <v>73</v>
      </c>
    </row>
    <row r="2" spans="1:20" ht="17.25">
      <c r="A2" s="13"/>
      <c r="T2" s="37" t="s">
        <v>65</v>
      </c>
    </row>
    <row r="3" spans="9:20" ht="13.5">
      <c r="I3" s="37" t="s">
        <v>39</v>
      </c>
      <c r="K3" s="25"/>
      <c r="L3" s="45" t="s">
        <v>69</v>
      </c>
      <c r="M3" s="45"/>
      <c r="N3" s="45"/>
      <c r="O3" s="45"/>
      <c r="P3" s="45"/>
      <c r="Q3" s="45"/>
      <c r="R3" s="45"/>
      <c r="S3" s="25"/>
      <c r="T3" s="25"/>
    </row>
    <row r="4" spans="1:20" ht="36" customHeight="1">
      <c r="A4" s="36" t="s">
        <v>12</v>
      </c>
      <c r="B4" s="36" t="s">
        <v>49</v>
      </c>
      <c r="C4" s="36" t="s">
        <v>50</v>
      </c>
      <c r="D4" s="36" t="s">
        <v>42</v>
      </c>
      <c r="E4" s="6" t="s">
        <v>43</v>
      </c>
      <c r="F4" s="5" t="s">
        <v>51</v>
      </c>
      <c r="G4" s="6" t="s">
        <v>48</v>
      </c>
      <c r="H4" s="6" t="s">
        <v>47</v>
      </c>
      <c r="I4" s="6" t="s">
        <v>46</v>
      </c>
      <c r="K4" s="26"/>
      <c r="L4" s="15" t="s">
        <v>24</v>
      </c>
      <c r="M4" s="15" t="s">
        <v>25</v>
      </c>
      <c r="N4" s="14" t="s">
        <v>68</v>
      </c>
      <c r="O4" s="16" t="s">
        <v>66</v>
      </c>
      <c r="P4" s="16" t="s">
        <v>67</v>
      </c>
      <c r="Q4" s="17" t="s">
        <v>44</v>
      </c>
      <c r="R4" s="17" t="s">
        <v>45</v>
      </c>
      <c r="S4" s="27" t="s">
        <v>47</v>
      </c>
      <c r="T4" s="28" t="s">
        <v>46</v>
      </c>
    </row>
    <row r="5" spans="1:21" ht="30">
      <c r="A5" s="7" t="s">
        <v>53</v>
      </c>
      <c r="B5" s="2">
        <f>M5/10</f>
        <v>956.4</v>
      </c>
      <c r="C5" s="2">
        <f>L5/10</f>
        <v>419.9</v>
      </c>
      <c r="D5" s="2"/>
      <c r="E5" s="2">
        <f>P5/10</f>
        <v>452.4</v>
      </c>
      <c r="F5" s="2">
        <f>O5/10</f>
        <v>547.4</v>
      </c>
      <c r="G5" s="2">
        <f>(Q5+R5)/10</f>
        <v>226.4</v>
      </c>
      <c r="H5" s="14">
        <f>S5/10</f>
        <v>1922.8</v>
      </c>
      <c r="I5" s="4">
        <f aca="true" t="shared" si="0" ref="I5:I47">SUM(B5:H5)</f>
        <v>4525.3</v>
      </c>
      <c r="K5" s="14" t="s">
        <v>54</v>
      </c>
      <c r="L5" s="18">
        <v>4199</v>
      </c>
      <c r="M5" s="18">
        <v>9564</v>
      </c>
      <c r="N5" s="14"/>
      <c r="O5" s="14">
        <v>5474</v>
      </c>
      <c r="P5" s="14">
        <v>4524</v>
      </c>
      <c r="Q5" s="14">
        <v>1082</v>
      </c>
      <c r="R5" s="14">
        <v>1182</v>
      </c>
      <c r="S5" s="14">
        <v>19228</v>
      </c>
      <c r="T5" s="14">
        <v>45253</v>
      </c>
      <c r="U5" s="9"/>
    </row>
    <row r="6" spans="1:21" ht="15">
      <c r="A6" s="7"/>
      <c r="B6" s="2">
        <f>M6/10</f>
        <v>962.4</v>
      </c>
      <c r="C6" s="2">
        <f>L6/10</f>
        <v>436</v>
      </c>
      <c r="D6" s="2"/>
      <c r="E6" s="2">
        <f>P6/10</f>
        <v>454.2</v>
      </c>
      <c r="F6" s="2">
        <f>O6/10</f>
        <v>500.5</v>
      </c>
      <c r="G6" s="2">
        <f>(Q6+R6)/10</f>
        <v>211.5</v>
      </c>
      <c r="H6" s="14">
        <f>S6/10</f>
        <v>1746.8</v>
      </c>
      <c r="I6" s="4">
        <f t="shared" si="0"/>
        <v>4311.400000000001</v>
      </c>
      <c r="K6" s="14"/>
      <c r="L6" s="18">
        <v>4360</v>
      </c>
      <c r="M6" s="18">
        <v>9624</v>
      </c>
      <c r="N6" s="14"/>
      <c r="O6" s="14">
        <v>5005</v>
      </c>
      <c r="P6" s="14">
        <v>4542</v>
      </c>
      <c r="Q6" s="14">
        <v>943</v>
      </c>
      <c r="R6" s="14">
        <v>1172</v>
      </c>
      <c r="S6" s="14">
        <v>17468</v>
      </c>
      <c r="T6" s="14">
        <v>43114</v>
      </c>
      <c r="U6" s="9"/>
    </row>
    <row r="7" spans="1:21" ht="15">
      <c r="A7" s="7"/>
      <c r="B7" s="2">
        <f>M7/10</f>
        <v>978.6</v>
      </c>
      <c r="C7" s="2">
        <f>L7/10</f>
        <v>431.5</v>
      </c>
      <c r="D7" s="2"/>
      <c r="E7" s="2">
        <f>P7/10</f>
        <v>431.6</v>
      </c>
      <c r="F7" s="2">
        <f>O7/10</f>
        <v>482.1</v>
      </c>
      <c r="G7" s="2">
        <f>(Q7+R7)/10</f>
        <v>171.1</v>
      </c>
      <c r="H7" s="14">
        <f>S7/10</f>
        <v>1663.5</v>
      </c>
      <c r="I7" s="4">
        <f t="shared" si="0"/>
        <v>4158.4</v>
      </c>
      <c r="K7" s="14"/>
      <c r="L7" s="18">
        <v>4315</v>
      </c>
      <c r="M7" s="18">
        <v>9786</v>
      </c>
      <c r="N7" s="14"/>
      <c r="O7" s="14">
        <v>4821</v>
      </c>
      <c r="P7" s="14">
        <v>4316</v>
      </c>
      <c r="Q7" s="14">
        <v>833</v>
      </c>
      <c r="R7" s="14">
        <v>878</v>
      </c>
      <c r="S7" s="14">
        <v>16635</v>
      </c>
      <c r="T7" s="14">
        <v>41584</v>
      </c>
      <c r="U7" s="9"/>
    </row>
    <row r="8" spans="1:21" ht="15">
      <c r="A8" s="7"/>
      <c r="B8" s="2">
        <f>M8/10</f>
        <v>855.3</v>
      </c>
      <c r="C8" s="2">
        <f>L8/10</f>
        <v>375.9</v>
      </c>
      <c r="D8" s="2"/>
      <c r="E8" s="2">
        <f>P8/10</f>
        <v>401.9</v>
      </c>
      <c r="F8" s="2">
        <f>O8/10</f>
        <v>441.7</v>
      </c>
      <c r="G8" s="2">
        <f>(Q8+R8)/10</f>
        <v>149.4</v>
      </c>
      <c r="H8" s="14">
        <f>S8/10</f>
        <v>1663.2</v>
      </c>
      <c r="I8" s="4">
        <f t="shared" si="0"/>
        <v>3887.3999999999996</v>
      </c>
      <c r="K8" s="14"/>
      <c r="L8" s="18">
        <v>3759</v>
      </c>
      <c r="M8" s="18">
        <v>8553</v>
      </c>
      <c r="N8" s="14"/>
      <c r="O8" s="14">
        <v>4417</v>
      </c>
      <c r="P8" s="14">
        <v>4019</v>
      </c>
      <c r="Q8" s="14">
        <v>654</v>
      </c>
      <c r="R8" s="14">
        <v>840</v>
      </c>
      <c r="S8" s="14">
        <v>16632</v>
      </c>
      <c r="T8" s="14">
        <v>38874</v>
      </c>
      <c r="U8" s="9"/>
    </row>
    <row r="9" spans="1:20" ht="15">
      <c r="A9" s="7"/>
      <c r="B9" s="2">
        <v>804.3</v>
      </c>
      <c r="C9" s="2">
        <v>354.8</v>
      </c>
      <c r="D9" s="2"/>
      <c r="E9" s="2">
        <v>396.4</v>
      </c>
      <c r="F9" s="2">
        <v>389.5</v>
      </c>
      <c r="G9" s="2">
        <v>140.8</v>
      </c>
      <c r="H9" s="14">
        <v>1329.7</v>
      </c>
      <c r="I9" s="4">
        <f t="shared" si="0"/>
        <v>3415.5</v>
      </c>
      <c r="K9" s="14" t="s">
        <v>52</v>
      </c>
      <c r="L9" s="18">
        <v>3548</v>
      </c>
      <c r="M9" s="18">
        <v>8043</v>
      </c>
      <c r="N9" s="14"/>
      <c r="O9" s="14">
        <v>3895</v>
      </c>
      <c r="P9" s="14">
        <v>3964</v>
      </c>
      <c r="Q9" s="14">
        <v>551</v>
      </c>
      <c r="R9" s="14">
        <v>857</v>
      </c>
      <c r="S9" s="14">
        <v>13297</v>
      </c>
      <c r="T9" s="14">
        <v>34155</v>
      </c>
    </row>
    <row r="10" spans="1:20" ht="30">
      <c r="A10" s="7" t="s">
        <v>62</v>
      </c>
      <c r="B10" s="2">
        <f>M10/10</f>
        <v>842.5</v>
      </c>
      <c r="C10" s="2">
        <f>L10/10</f>
        <v>357.2</v>
      </c>
      <c r="D10" s="2"/>
      <c r="E10" s="2">
        <f>P10/10</f>
        <v>405</v>
      </c>
      <c r="F10" s="2">
        <f>O10/10</f>
        <v>385.6</v>
      </c>
      <c r="G10" s="2">
        <f>(Q10+R10)/10</f>
        <v>148.5</v>
      </c>
      <c r="H10" s="14">
        <f>S10/10</f>
        <v>1388.3</v>
      </c>
      <c r="I10" s="4">
        <f t="shared" si="0"/>
        <v>3527.1000000000004</v>
      </c>
      <c r="K10" s="14" t="s">
        <v>26</v>
      </c>
      <c r="L10" s="18">
        <v>3572</v>
      </c>
      <c r="M10" s="18">
        <v>8425</v>
      </c>
      <c r="N10" s="14"/>
      <c r="O10" s="14">
        <v>3856</v>
      </c>
      <c r="P10" s="14">
        <v>4050</v>
      </c>
      <c r="Q10" s="14">
        <v>566</v>
      </c>
      <c r="R10" s="14">
        <v>919</v>
      </c>
      <c r="S10" s="14">
        <v>13883</v>
      </c>
      <c r="T10" s="14">
        <f>SUM(L10:S10)</f>
        <v>35271</v>
      </c>
    </row>
    <row r="11" spans="1:20" ht="15">
      <c r="A11" s="8"/>
      <c r="B11" s="2">
        <f aca="true" t="shared" si="1" ref="B11:B46">M11/10</f>
        <v>817.7</v>
      </c>
      <c r="C11" s="2">
        <f aca="true" t="shared" si="2" ref="C11:C46">L11/10</f>
        <v>339.8</v>
      </c>
      <c r="D11" s="2"/>
      <c r="E11" s="2">
        <f aca="true" t="shared" si="3" ref="E11:E46">P11/10</f>
        <v>386.2</v>
      </c>
      <c r="F11" s="2">
        <f aca="true" t="shared" si="4" ref="F11:F46">O11/10</f>
        <v>369.7</v>
      </c>
      <c r="G11" s="2">
        <f aca="true" t="shared" si="5" ref="G11:G46">(Q11+R11)/10</f>
        <v>133</v>
      </c>
      <c r="H11" s="14">
        <f aca="true" t="shared" si="6" ref="H11:H46">S11/10</f>
        <v>1332.9</v>
      </c>
      <c r="I11" s="4">
        <f t="shared" si="0"/>
        <v>3379.3</v>
      </c>
      <c r="K11" s="14" t="s">
        <v>27</v>
      </c>
      <c r="L11" s="18">
        <v>3398</v>
      </c>
      <c r="M11" s="18">
        <v>8177</v>
      </c>
      <c r="N11" s="14"/>
      <c r="O11" s="14">
        <v>3697</v>
      </c>
      <c r="P11" s="14">
        <v>3862</v>
      </c>
      <c r="Q11" s="14">
        <v>505</v>
      </c>
      <c r="R11" s="14">
        <v>825</v>
      </c>
      <c r="S11" s="14">
        <v>13329</v>
      </c>
      <c r="T11" s="14">
        <f aca="true" t="shared" si="7" ref="T11:T46">SUM(L11:S11)</f>
        <v>33793</v>
      </c>
    </row>
    <row r="12" spans="1:20" ht="15">
      <c r="A12" s="8"/>
      <c r="B12" s="2">
        <f t="shared" si="1"/>
        <v>810</v>
      </c>
      <c r="C12" s="2">
        <f t="shared" si="2"/>
        <v>338</v>
      </c>
      <c r="D12" s="2"/>
      <c r="E12" s="2">
        <f t="shared" si="3"/>
        <v>381.5</v>
      </c>
      <c r="F12" s="2">
        <f t="shared" si="4"/>
        <v>363.5</v>
      </c>
      <c r="G12" s="2">
        <f t="shared" si="5"/>
        <v>129.8</v>
      </c>
      <c r="H12" s="14">
        <f t="shared" si="6"/>
        <v>1191.7</v>
      </c>
      <c r="I12" s="4">
        <f t="shared" si="0"/>
        <v>3214.5</v>
      </c>
      <c r="K12" s="14" t="s">
        <v>28</v>
      </c>
      <c r="L12" s="18">
        <v>3380</v>
      </c>
      <c r="M12" s="18">
        <v>8100</v>
      </c>
      <c r="N12" s="14"/>
      <c r="O12" s="14">
        <v>3635</v>
      </c>
      <c r="P12" s="14">
        <v>3815</v>
      </c>
      <c r="Q12" s="14">
        <v>488</v>
      </c>
      <c r="R12" s="14">
        <v>810</v>
      </c>
      <c r="S12" s="14">
        <v>11917</v>
      </c>
      <c r="T12" s="14">
        <f t="shared" si="7"/>
        <v>32145</v>
      </c>
    </row>
    <row r="13" spans="1:20" ht="15">
      <c r="A13" s="8"/>
      <c r="B13" s="2">
        <f t="shared" si="1"/>
        <v>848.5</v>
      </c>
      <c r="C13" s="2">
        <f t="shared" si="2"/>
        <v>365.7</v>
      </c>
      <c r="D13" s="2">
        <f aca="true" t="shared" si="8" ref="D13:D49">N13/10</f>
        <v>77.3</v>
      </c>
      <c r="E13" s="2">
        <f t="shared" si="3"/>
        <v>325.9</v>
      </c>
      <c r="F13" s="2">
        <f t="shared" si="4"/>
        <v>373.1</v>
      </c>
      <c r="G13" s="2">
        <f t="shared" si="5"/>
        <v>131.4</v>
      </c>
      <c r="H13" s="14">
        <f t="shared" si="6"/>
        <v>1205.1</v>
      </c>
      <c r="I13" s="4">
        <f t="shared" si="0"/>
        <v>3327</v>
      </c>
      <c r="K13" s="14" t="s">
        <v>29</v>
      </c>
      <c r="L13" s="18">
        <v>3657</v>
      </c>
      <c r="M13" s="18">
        <v>8485</v>
      </c>
      <c r="N13" s="14">
        <v>773</v>
      </c>
      <c r="O13" s="19">
        <v>3731</v>
      </c>
      <c r="P13" s="19">
        <v>3259</v>
      </c>
      <c r="Q13" s="19">
        <v>482</v>
      </c>
      <c r="R13" s="19">
        <v>832</v>
      </c>
      <c r="S13" s="19">
        <v>12051</v>
      </c>
      <c r="T13" s="14">
        <f t="shared" si="7"/>
        <v>33270</v>
      </c>
    </row>
    <row r="14" spans="1:20" ht="15">
      <c r="A14" s="7"/>
      <c r="B14" s="2">
        <f t="shared" si="1"/>
        <v>844.6</v>
      </c>
      <c r="C14" s="2">
        <f t="shared" si="2"/>
        <v>356.7</v>
      </c>
      <c r="D14" s="2">
        <f t="shared" si="8"/>
        <v>118.7</v>
      </c>
      <c r="E14" s="2">
        <f t="shared" si="3"/>
        <v>291.7</v>
      </c>
      <c r="F14" s="2">
        <f t="shared" si="4"/>
        <v>421</v>
      </c>
      <c r="G14" s="2">
        <f t="shared" si="5"/>
        <v>110</v>
      </c>
      <c r="H14" s="14">
        <f t="shared" si="6"/>
        <v>1262.4</v>
      </c>
      <c r="I14" s="4">
        <f t="shared" si="0"/>
        <v>3405.1</v>
      </c>
      <c r="K14" s="14" t="s">
        <v>30</v>
      </c>
      <c r="L14" s="18">
        <v>3567</v>
      </c>
      <c r="M14" s="18">
        <v>8446</v>
      </c>
      <c r="N14" s="14">
        <v>1187</v>
      </c>
      <c r="O14" s="19">
        <v>4210</v>
      </c>
      <c r="P14" s="19">
        <v>2917</v>
      </c>
      <c r="Q14" s="19">
        <v>429</v>
      </c>
      <c r="R14" s="19">
        <v>671</v>
      </c>
      <c r="S14" s="19">
        <v>12624</v>
      </c>
      <c r="T14" s="14">
        <f t="shared" si="7"/>
        <v>34051</v>
      </c>
    </row>
    <row r="15" spans="1:20" ht="30">
      <c r="A15" s="7" t="s">
        <v>55</v>
      </c>
      <c r="B15" s="2">
        <f t="shared" si="1"/>
        <v>796.9</v>
      </c>
      <c r="C15" s="2">
        <f t="shared" si="2"/>
        <v>337.5</v>
      </c>
      <c r="D15" s="2">
        <f t="shared" si="8"/>
        <v>123.1</v>
      </c>
      <c r="E15" s="2">
        <f t="shared" si="3"/>
        <v>266.8</v>
      </c>
      <c r="F15" s="2">
        <f t="shared" si="4"/>
        <v>375</v>
      </c>
      <c r="G15" s="2">
        <f t="shared" si="5"/>
        <v>115.2</v>
      </c>
      <c r="H15" s="14">
        <f t="shared" si="6"/>
        <v>1122.5</v>
      </c>
      <c r="I15" s="4">
        <f t="shared" si="0"/>
        <v>3137</v>
      </c>
      <c r="K15" s="14" t="s">
        <v>31</v>
      </c>
      <c r="L15" s="18">
        <v>3375</v>
      </c>
      <c r="M15" s="18">
        <v>7969</v>
      </c>
      <c r="N15" s="14">
        <v>1231</v>
      </c>
      <c r="O15" s="19">
        <v>3750</v>
      </c>
      <c r="P15" s="19">
        <v>2668</v>
      </c>
      <c r="Q15" s="19">
        <v>409</v>
      </c>
      <c r="R15" s="19">
        <v>743</v>
      </c>
      <c r="S15" s="19">
        <v>11225</v>
      </c>
      <c r="T15" s="14">
        <f t="shared" si="7"/>
        <v>31370</v>
      </c>
    </row>
    <row r="16" spans="1:20" ht="15">
      <c r="A16" s="8"/>
      <c r="B16" s="2">
        <f t="shared" si="1"/>
        <v>808.3</v>
      </c>
      <c r="C16" s="2">
        <f t="shared" si="2"/>
        <v>329.5</v>
      </c>
      <c r="D16" s="2">
        <f t="shared" si="8"/>
        <v>142.9</v>
      </c>
      <c r="E16" s="2">
        <f t="shared" si="3"/>
        <v>302.1</v>
      </c>
      <c r="F16" s="2">
        <f t="shared" si="4"/>
        <v>383.9</v>
      </c>
      <c r="G16" s="2">
        <f t="shared" si="5"/>
        <v>119.3</v>
      </c>
      <c r="H16" s="14">
        <f t="shared" si="6"/>
        <v>1104.4</v>
      </c>
      <c r="I16" s="4">
        <f t="shared" si="0"/>
        <v>3190.4000000000005</v>
      </c>
      <c r="K16" s="14" t="s">
        <v>32</v>
      </c>
      <c r="L16" s="18">
        <v>3295</v>
      </c>
      <c r="M16" s="18">
        <v>8083</v>
      </c>
      <c r="N16" s="14">
        <v>1429</v>
      </c>
      <c r="O16" s="19">
        <v>3839</v>
      </c>
      <c r="P16" s="19">
        <v>3021</v>
      </c>
      <c r="Q16" s="19">
        <v>404</v>
      </c>
      <c r="R16" s="19">
        <v>789</v>
      </c>
      <c r="S16" s="19">
        <v>11044</v>
      </c>
      <c r="T16" s="14">
        <f t="shared" si="7"/>
        <v>31904</v>
      </c>
    </row>
    <row r="17" spans="1:20" ht="15">
      <c r="A17" s="8"/>
      <c r="B17" s="2">
        <f t="shared" si="1"/>
        <v>784.4</v>
      </c>
      <c r="C17" s="2">
        <f t="shared" si="2"/>
        <v>325.9</v>
      </c>
      <c r="D17" s="2">
        <f t="shared" si="8"/>
        <v>150.9</v>
      </c>
      <c r="E17" s="2">
        <f t="shared" si="3"/>
        <v>309.2</v>
      </c>
      <c r="F17" s="2">
        <f t="shared" si="4"/>
        <v>377.7</v>
      </c>
      <c r="G17" s="2">
        <f t="shared" si="5"/>
        <v>116.7</v>
      </c>
      <c r="H17" s="14">
        <f t="shared" si="6"/>
        <v>1134.2</v>
      </c>
      <c r="I17" s="4">
        <f t="shared" si="0"/>
        <v>3199</v>
      </c>
      <c r="K17" s="14" t="s">
        <v>33</v>
      </c>
      <c r="L17" s="18">
        <v>3259</v>
      </c>
      <c r="M17" s="18">
        <v>7844</v>
      </c>
      <c r="N17" s="14">
        <v>1509</v>
      </c>
      <c r="O17" s="19">
        <v>3777</v>
      </c>
      <c r="P17" s="19">
        <v>3092</v>
      </c>
      <c r="Q17" s="19">
        <v>376</v>
      </c>
      <c r="R17" s="19">
        <v>791</v>
      </c>
      <c r="S17" s="19">
        <v>11342</v>
      </c>
      <c r="T17" s="14">
        <f t="shared" si="7"/>
        <v>31990</v>
      </c>
    </row>
    <row r="18" spans="1:20" ht="15">
      <c r="A18" s="8"/>
      <c r="B18" s="2">
        <f t="shared" si="1"/>
        <v>769.2</v>
      </c>
      <c r="C18" s="2">
        <f t="shared" si="2"/>
        <v>320.3</v>
      </c>
      <c r="D18" s="2">
        <f t="shared" si="8"/>
        <v>182.5</v>
      </c>
      <c r="E18" s="2">
        <f t="shared" si="3"/>
        <v>290.5</v>
      </c>
      <c r="F18" s="2">
        <f t="shared" si="4"/>
        <v>367.3</v>
      </c>
      <c r="G18" s="2">
        <f t="shared" si="5"/>
        <v>112</v>
      </c>
      <c r="H18" s="14">
        <f t="shared" si="6"/>
        <v>1209.3</v>
      </c>
      <c r="I18" s="4">
        <f t="shared" si="0"/>
        <v>3251.1</v>
      </c>
      <c r="K18" s="14" t="s">
        <v>34</v>
      </c>
      <c r="L18" s="18">
        <v>3203</v>
      </c>
      <c r="M18" s="18">
        <v>7692</v>
      </c>
      <c r="N18" s="14">
        <v>1825</v>
      </c>
      <c r="O18" s="19">
        <v>3673</v>
      </c>
      <c r="P18" s="19">
        <v>2905</v>
      </c>
      <c r="Q18" s="19">
        <v>366</v>
      </c>
      <c r="R18" s="19">
        <v>754</v>
      </c>
      <c r="S18" s="19">
        <v>12093</v>
      </c>
      <c r="T18" s="14">
        <f t="shared" si="7"/>
        <v>32511</v>
      </c>
    </row>
    <row r="19" spans="1:20" ht="15">
      <c r="A19" s="7"/>
      <c r="B19" s="2">
        <f t="shared" si="1"/>
        <v>781.2</v>
      </c>
      <c r="C19" s="2">
        <f t="shared" si="2"/>
        <v>325.6</v>
      </c>
      <c r="D19" s="2">
        <f t="shared" si="8"/>
        <v>180.5</v>
      </c>
      <c r="E19" s="2">
        <f t="shared" si="3"/>
        <v>277.7</v>
      </c>
      <c r="F19" s="2">
        <f t="shared" si="4"/>
        <v>384.1</v>
      </c>
      <c r="G19" s="2">
        <f t="shared" si="5"/>
        <v>106.7</v>
      </c>
      <c r="H19" s="14">
        <f t="shared" si="6"/>
        <v>1238.6</v>
      </c>
      <c r="I19" s="4">
        <f t="shared" si="0"/>
        <v>3294.4</v>
      </c>
      <c r="K19" s="14" t="s">
        <v>35</v>
      </c>
      <c r="L19" s="18">
        <v>3256</v>
      </c>
      <c r="M19" s="18">
        <v>7812</v>
      </c>
      <c r="N19" s="14">
        <v>1805</v>
      </c>
      <c r="O19" s="19">
        <v>3841</v>
      </c>
      <c r="P19" s="19">
        <v>2777</v>
      </c>
      <c r="Q19" s="19">
        <v>347</v>
      </c>
      <c r="R19" s="19">
        <v>720</v>
      </c>
      <c r="S19" s="19">
        <v>12386</v>
      </c>
      <c r="T19" s="14">
        <f t="shared" si="7"/>
        <v>32944</v>
      </c>
    </row>
    <row r="20" spans="1:20" ht="30">
      <c r="A20" s="7" t="s">
        <v>56</v>
      </c>
      <c r="B20" s="2">
        <f t="shared" si="1"/>
        <v>798.6</v>
      </c>
      <c r="C20" s="2">
        <f t="shared" si="2"/>
        <v>327.3</v>
      </c>
      <c r="D20" s="2">
        <f t="shared" si="8"/>
        <v>166.1</v>
      </c>
      <c r="E20" s="2">
        <f t="shared" si="3"/>
        <v>266.1</v>
      </c>
      <c r="F20" s="2">
        <f t="shared" si="4"/>
        <v>357.1</v>
      </c>
      <c r="G20" s="2">
        <f t="shared" si="5"/>
        <v>109.2</v>
      </c>
      <c r="H20" s="14">
        <f t="shared" si="6"/>
        <v>1127.6</v>
      </c>
      <c r="I20" s="4">
        <f t="shared" si="0"/>
        <v>3152</v>
      </c>
      <c r="K20" s="14" t="s">
        <v>36</v>
      </c>
      <c r="L20" s="18">
        <v>3273</v>
      </c>
      <c r="M20" s="18">
        <v>7986</v>
      </c>
      <c r="N20" s="14">
        <v>1661</v>
      </c>
      <c r="O20" s="19">
        <v>3571</v>
      </c>
      <c r="P20" s="19">
        <v>2661</v>
      </c>
      <c r="Q20" s="19">
        <v>324</v>
      </c>
      <c r="R20" s="19">
        <v>768</v>
      </c>
      <c r="S20" s="19">
        <v>11276</v>
      </c>
      <c r="T20" s="14">
        <f t="shared" si="7"/>
        <v>31520</v>
      </c>
    </row>
    <row r="21" spans="1:20" ht="15">
      <c r="A21" s="8"/>
      <c r="B21" s="2">
        <f t="shared" si="1"/>
        <v>837.7</v>
      </c>
      <c r="C21" s="2">
        <f t="shared" si="2"/>
        <v>335.6</v>
      </c>
      <c r="D21" s="2">
        <f t="shared" si="8"/>
        <v>159.4</v>
      </c>
      <c r="E21" s="2">
        <f t="shared" si="3"/>
        <v>267.5</v>
      </c>
      <c r="F21" s="2">
        <f t="shared" si="4"/>
        <v>326</v>
      </c>
      <c r="G21" s="2">
        <f t="shared" si="5"/>
        <v>103</v>
      </c>
      <c r="H21" s="14">
        <f t="shared" si="6"/>
        <v>1060.1</v>
      </c>
      <c r="I21" s="4">
        <f t="shared" si="0"/>
        <v>3089.3</v>
      </c>
      <c r="K21" s="14" t="s">
        <v>37</v>
      </c>
      <c r="L21" s="18">
        <v>3356</v>
      </c>
      <c r="M21" s="18">
        <v>8377</v>
      </c>
      <c r="N21" s="14">
        <v>1594</v>
      </c>
      <c r="O21" s="19">
        <v>3260</v>
      </c>
      <c r="P21" s="19">
        <v>2675</v>
      </c>
      <c r="Q21" s="19">
        <v>302</v>
      </c>
      <c r="R21" s="19">
        <v>728</v>
      </c>
      <c r="S21" s="19">
        <v>10601</v>
      </c>
      <c r="T21" s="14">
        <f t="shared" si="7"/>
        <v>30893</v>
      </c>
    </row>
    <row r="22" spans="1:20" ht="15">
      <c r="A22" s="8"/>
      <c r="B22" s="2">
        <f t="shared" si="1"/>
        <v>856.7</v>
      </c>
      <c r="C22" s="2">
        <f t="shared" si="2"/>
        <v>339.8</v>
      </c>
      <c r="D22" s="2">
        <f t="shared" si="8"/>
        <v>157.1</v>
      </c>
      <c r="E22" s="2">
        <f t="shared" si="3"/>
        <v>267.6</v>
      </c>
      <c r="F22" s="2">
        <f t="shared" si="4"/>
        <v>312</v>
      </c>
      <c r="G22" s="2">
        <f t="shared" si="5"/>
        <v>95.5</v>
      </c>
      <c r="H22" s="14">
        <f t="shared" si="6"/>
        <v>1064.3</v>
      </c>
      <c r="I22" s="4">
        <f t="shared" si="0"/>
        <v>3093</v>
      </c>
      <c r="K22" s="14" t="s">
        <v>38</v>
      </c>
      <c r="L22" s="18">
        <v>3398</v>
      </c>
      <c r="M22" s="18">
        <v>8567</v>
      </c>
      <c r="N22" s="14">
        <v>1571</v>
      </c>
      <c r="O22" s="19">
        <v>3120</v>
      </c>
      <c r="P22" s="19">
        <v>2676</v>
      </c>
      <c r="Q22" s="19">
        <v>277</v>
      </c>
      <c r="R22" s="19">
        <v>678</v>
      </c>
      <c r="S22" s="19">
        <v>10643</v>
      </c>
      <c r="T22" s="14">
        <f t="shared" si="7"/>
        <v>30930</v>
      </c>
    </row>
    <row r="23" spans="1:20" ht="15">
      <c r="A23" s="8"/>
      <c r="B23" s="2">
        <f t="shared" si="1"/>
        <v>853.6</v>
      </c>
      <c r="C23" s="2">
        <f t="shared" si="2"/>
        <v>332.8</v>
      </c>
      <c r="D23" s="2">
        <f t="shared" si="8"/>
        <v>164.1</v>
      </c>
      <c r="E23" s="2">
        <f t="shared" si="3"/>
        <v>265.9</v>
      </c>
      <c r="F23" s="2">
        <f t="shared" si="4"/>
        <v>299.3</v>
      </c>
      <c r="G23" s="2">
        <f t="shared" si="5"/>
        <v>92.1</v>
      </c>
      <c r="H23" s="14">
        <f t="shared" si="6"/>
        <v>1043.7</v>
      </c>
      <c r="I23" s="4">
        <f t="shared" si="0"/>
        <v>3051.5</v>
      </c>
      <c r="K23" s="20" t="s">
        <v>13</v>
      </c>
      <c r="L23" s="18">
        <v>3328</v>
      </c>
      <c r="M23" s="18">
        <v>8536</v>
      </c>
      <c r="N23" s="14">
        <v>1641</v>
      </c>
      <c r="O23" s="19">
        <v>2993</v>
      </c>
      <c r="P23" s="19">
        <v>2659</v>
      </c>
      <c r="Q23" s="19">
        <v>246</v>
      </c>
      <c r="R23" s="19">
        <v>675</v>
      </c>
      <c r="S23" s="19">
        <v>10437</v>
      </c>
      <c r="T23" s="14">
        <f t="shared" si="7"/>
        <v>30515</v>
      </c>
    </row>
    <row r="24" spans="1:20" ht="15">
      <c r="A24" s="7"/>
      <c r="B24" s="2">
        <f t="shared" si="1"/>
        <v>859.4</v>
      </c>
      <c r="C24" s="2">
        <f t="shared" si="2"/>
        <v>318.2</v>
      </c>
      <c r="D24" s="2">
        <f t="shared" si="8"/>
        <v>163.6</v>
      </c>
      <c r="E24" s="2">
        <f t="shared" si="3"/>
        <v>259.8</v>
      </c>
      <c r="F24" s="2">
        <f t="shared" si="4"/>
        <v>277.2</v>
      </c>
      <c r="G24" s="2">
        <f t="shared" si="5"/>
        <v>76.7</v>
      </c>
      <c r="H24" s="2">
        <f t="shared" si="6"/>
        <v>975.1</v>
      </c>
      <c r="I24" s="4">
        <f t="shared" si="0"/>
        <v>2930</v>
      </c>
      <c r="K24" s="20" t="s">
        <v>14</v>
      </c>
      <c r="L24" s="18">
        <v>3182</v>
      </c>
      <c r="M24" s="18">
        <v>8594</v>
      </c>
      <c r="N24" s="14">
        <v>1636</v>
      </c>
      <c r="O24" s="19">
        <v>2772</v>
      </c>
      <c r="P24" s="19">
        <v>2598</v>
      </c>
      <c r="Q24" s="19">
        <v>227</v>
      </c>
      <c r="R24" s="19">
        <v>540</v>
      </c>
      <c r="S24" s="19">
        <v>9751</v>
      </c>
      <c r="T24" s="14">
        <f t="shared" si="7"/>
        <v>29300</v>
      </c>
    </row>
    <row r="25" spans="1:20" ht="30">
      <c r="A25" s="7" t="s">
        <v>57</v>
      </c>
      <c r="B25" s="2">
        <f t="shared" si="1"/>
        <v>844.3</v>
      </c>
      <c r="C25" s="2">
        <f t="shared" si="2"/>
        <v>308.1</v>
      </c>
      <c r="D25" s="2">
        <f t="shared" si="8"/>
        <v>167</v>
      </c>
      <c r="E25" s="2">
        <f t="shared" si="3"/>
        <v>251.9</v>
      </c>
      <c r="F25" s="2">
        <f t="shared" si="4"/>
        <v>259.1</v>
      </c>
      <c r="G25" s="2">
        <f t="shared" si="5"/>
        <v>73.3</v>
      </c>
      <c r="H25" s="2">
        <f t="shared" si="6"/>
        <v>890.1</v>
      </c>
      <c r="I25" s="4">
        <f t="shared" si="0"/>
        <v>2793.8</v>
      </c>
      <c r="K25" s="20" t="s">
        <v>15</v>
      </c>
      <c r="L25" s="18">
        <v>3081</v>
      </c>
      <c r="M25" s="18">
        <v>8443</v>
      </c>
      <c r="N25" s="14">
        <v>1670</v>
      </c>
      <c r="O25" s="19">
        <v>2591</v>
      </c>
      <c r="P25" s="19">
        <v>2519</v>
      </c>
      <c r="Q25" s="19">
        <v>203</v>
      </c>
      <c r="R25" s="19">
        <v>530</v>
      </c>
      <c r="S25" s="19">
        <v>8901</v>
      </c>
      <c r="T25" s="14">
        <f t="shared" si="7"/>
        <v>27938</v>
      </c>
    </row>
    <row r="26" spans="1:20" ht="15">
      <c r="A26" s="8"/>
      <c r="B26" s="2">
        <f t="shared" si="1"/>
        <v>881.9</v>
      </c>
      <c r="C26" s="2">
        <f t="shared" si="2"/>
        <v>307.4</v>
      </c>
      <c r="D26" s="2">
        <f t="shared" si="8"/>
        <v>159</v>
      </c>
      <c r="E26" s="2">
        <f t="shared" si="3"/>
        <v>223</v>
      </c>
      <c r="F26" s="2">
        <f t="shared" si="4"/>
        <v>244.6</v>
      </c>
      <c r="G26" s="2">
        <f t="shared" si="5"/>
        <v>74.1</v>
      </c>
      <c r="H26" s="2">
        <f t="shared" si="6"/>
        <v>821.4</v>
      </c>
      <c r="I26" s="4">
        <f t="shared" si="0"/>
        <v>2711.3999999999996</v>
      </c>
      <c r="K26" s="20" t="s">
        <v>16</v>
      </c>
      <c r="L26" s="18">
        <v>3074</v>
      </c>
      <c r="M26" s="18">
        <v>8819</v>
      </c>
      <c r="N26" s="14">
        <v>1590</v>
      </c>
      <c r="O26" s="19">
        <v>2446</v>
      </c>
      <c r="P26" s="19">
        <v>2230</v>
      </c>
      <c r="Q26" s="19">
        <v>182</v>
      </c>
      <c r="R26" s="19">
        <v>559</v>
      </c>
      <c r="S26" s="19">
        <v>8214</v>
      </c>
      <c r="T26" s="14">
        <f t="shared" si="7"/>
        <v>27114</v>
      </c>
    </row>
    <row r="27" spans="1:20" ht="15">
      <c r="A27" s="8"/>
      <c r="B27" s="2">
        <f t="shared" si="1"/>
        <v>899.5</v>
      </c>
      <c r="C27" s="2">
        <f t="shared" si="2"/>
        <v>305.1</v>
      </c>
      <c r="D27" s="2">
        <f t="shared" si="8"/>
        <v>154.3</v>
      </c>
      <c r="E27" s="2">
        <f t="shared" si="3"/>
        <v>219.4</v>
      </c>
      <c r="F27" s="2">
        <f t="shared" si="4"/>
        <v>225.5</v>
      </c>
      <c r="G27" s="2">
        <f t="shared" si="5"/>
        <v>73.4</v>
      </c>
      <c r="H27" s="2">
        <f t="shared" si="6"/>
        <v>679.8</v>
      </c>
      <c r="I27" s="4">
        <f t="shared" si="0"/>
        <v>2557</v>
      </c>
      <c r="K27" s="20" t="s">
        <v>17</v>
      </c>
      <c r="L27" s="18">
        <v>3051</v>
      </c>
      <c r="M27" s="18">
        <v>8995</v>
      </c>
      <c r="N27" s="14">
        <v>1543</v>
      </c>
      <c r="O27" s="19">
        <v>2255</v>
      </c>
      <c r="P27" s="19">
        <v>2194</v>
      </c>
      <c r="Q27" s="19">
        <v>168</v>
      </c>
      <c r="R27" s="19">
        <v>566</v>
      </c>
      <c r="S27" s="19">
        <v>6798</v>
      </c>
      <c r="T27" s="14">
        <f t="shared" si="7"/>
        <v>25570</v>
      </c>
    </row>
    <row r="28" spans="1:20" ht="15">
      <c r="A28" s="8"/>
      <c r="B28" s="2">
        <f t="shared" si="1"/>
        <v>945.1</v>
      </c>
      <c r="C28" s="2">
        <f t="shared" si="2"/>
        <v>312.5</v>
      </c>
      <c r="D28" s="2">
        <f t="shared" si="8"/>
        <v>153.7</v>
      </c>
      <c r="E28" s="2">
        <f t="shared" si="3"/>
        <v>217</v>
      </c>
      <c r="F28" s="2">
        <f t="shared" si="4"/>
        <v>211.9</v>
      </c>
      <c r="G28" s="2">
        <f t="shared" si="5"/>
        <v>68.8</v>
      </c>
      <c r="H28" s="2">
        <f t="shared" si="6"/>
        <v>536.6</v>
      </c>
      <c r="I28" s="4">
        <f t="shared" si="0"/>
        <v>2445.6</v>
      </c>
      <c r="K28" s="20" t="s">
        <v>18</v>
      </c>
      <c r="L28" s="21">
        <v>3125</v>
      </c>
      <c r="M28" s="21">
        <v>9451</v>
      </c>
      <c r="N28" s="14">
        <v>1537</v>
      </c>
      <c r="O28" s="14">
        <v>2119</v>
      </c>
      <c r="P28" s="14">
        <v>2170</v>
      </c>
      <c r="Q28" s="14">
        <v>146</v>
      </c>
      <c r="R28" s="14">
        <v>542</v>
      </c>
      <c r="S28" s="14">
        <v>5366</v>
      </c>
      <c r="T28" s="14">
        <f t="shared" si="7"/>
        <v>24456</v>
      </c>
    </row>
    <row r="29" spans="1:20" ht="15">
      <c r="A29" s="7"/>
      <c r="B29" s="2">
        <f t="shared" si="1"/>
        <v>894.8</v>
      </c>
      <c r="C29" s="2">
        <f t="shared" si="2"/>
        <v>292.4</v>
      </c>
      <c r="D29" s="2">
        <f t="shared" si="8"/>
        <v>150.3</v>
      </c>
      <c r="E29" s="2">
        <f t="shared" si="3"/>
        <v>207.2</v>
      </c>
      <c r="F29" s="2">
        <f t="shared" si="4"/>
        <v>203.6</v>
      </c>
      <c r="G29" s="2">
        <f t="shared" si="5"/>
        <v>58.4</v>
      </c>
      <c r="H29" s="2">
        <f t="shared" si="6"/>
        <v>483</v>
      </c>
      <c r="I29" s="4">
        <f t="shared" si="0"/>
        <v>2289.7</v>
      </c>
      <c r="K29" s="20" t="s">
        <v>19</v>
      </c>
      <c r="L29" s="21">
        <v>2924</v>
      </c>
      <c r="M29" s="21">
        <v>8948</v>
      </c>
      <c r="N29" s="14">
        <v>1503</v>
      </c>
      <c r="O29" s="14">
        <v>2036</v>
      </c>
      <c r="P29" s="14">
        <v>2072</v>
      </c>
      <c r="Q29" s="14">
        <v>141</v>
      </c>
      <c r="R29" s="14">
        <v>443</v>
      </c>
      <c r="S29" s="14">
        <v>4830</v>
      </c>
      <c r="T29" s="14">
        <f t="shared" si="7"/>
        <v>22897</v>
      </c>
    </row>
    <row r="30" spans="1:20" ht="30">
      <c r="A30" s="7" t="s">
        <v>58</v>
      </c>
      <c r="B30" s="2">
        <f t="shared" si="1"/>
        <v>907.8</v>
      </c>
      <c r="C30" s="2">
        <f t="shared" si="2"/>
        <v>290.7</v>
      </c>
      <c r="D30" s="2">
        <f t="shared" si="8"/>
        <v>157.7</v>
      </c>
      <c r="E30" s="2">
        <f t="shared" si="3"/>
        <v>196.9</v>
      </c>
      <c r="F30" s="2">
        <f t="shared" si="4"/>
        <v>191.8</v>
      </c>
      <c r="G30" s="2">
        <f t="shared" si="5"/>
        <v>54.4</v>
      </c>
      <c r="H30" s="2">
        <f t="shared" si="6"/>
        <v>447.6</v>
      </c>
      <c r="I30" s="4">
        <f t="shared" si="0"/>
        <v>2246.9</v>
      </c>
      <c r="K30" s="20" t="s">
        <v>20</v>
      </c>
      <c r="L30" s="21">
        <v>2907</v>
      </c>
      <c r="M30" s="21">
        <v>9078</v>
      </c>
      <c r="N30" s="14">
        <v>1577</v>
      </c>
      <c r="O30" s="14">
        <v>1918</v>
      </c>
      <c r="P30" s="14">
        <v>1969</v>
      </c>
      <c r="Q30" s="14">
        <v>126</v>
      </c>
      <c r="R30" s="14">
        <v>418</v>
      </c>
      <c r="S30" s="14">
        <v>4476</v>
      </c>
      <c r="T30" s="14">
        <f t="shared" si="7"/>
        <v>22469</v>
      </c>
    </row>
    <row r="31" spans="1:20" ht="15">
      <c r="A31" s="8"/>
      <c r="B31" s="2">
        <f>M31/10</f>
        <v>879.8</v>
      </c>
      <c r="C31" s="2">
        <f t="shared" si="2"/>
        <v>266.1</v>
      </c>
      <c r="D31" s="2">
        <f t="shared" si="8"/>
        <v>170</v>
      </c>
      <c r="E31" s="2">
        <f t="shared" si="3"/>
        <v>192.2</v>
      </c>
      <c r="F31" s="2">
        <f t="shared" si="4"/>
        <v>180</v>
      </c>
      <c r="G31" s="2">
        <f>(Q31+R31)/10</f>
        <v>44.1</v>
      </c>
      <c r="H31" s="2">
        <f t="shared" si="6"/>
        <v>422.9</v>
      </c>
      <c r="I31" s="4">
        <f t="shared" si="0"/>
        <v>2155.1</v>
      </c>
      <c r="K31" s="20" t="s">
        <v>21</v>
      </c>
      <c r="L31" s="21">
        <v>2661</v>
      </c>
      <c r="M31" s="21">
        <v>8798</v>
      </c>
      <c r="N31" s="14">
        <v>1700</v>
      </c>
      <c r="O31" s="14">
        <v>1800</v>
      </c>
      <c r="P31" s="14">
        <v>1922</v>
      </c>
      <c r="Q31" s="38">
        <v>89</v>
      </c>
      <c r="R31" s="38">
        <v>352</v>
      </c>
      <c r="S31" s="14">
        <v>4229</v>
      </c>
      <c r="T31" s="14">
        <f t="shared" si="7"/>
        <v>21551</v>
      </c>
    </row>
    <row r="32" spans="1:20" ht="15">
      <c r="A32" s="8"/>
      <c r="B32" s="2">
        <f t="shared" si="1"/>
        <v>778.8</v>
      </c>
      <c r="C32" s="2">
        <f t="shared" si="2"/>
        <v>233.8</v>
      </c>
      <c r="D32" s="2">
        <f t="shared" si="8"/>
        <v>152.6</v>
      </c>
      <c r="E32" s="2">
        <f t="shared" si="3"/>
        <v>160.9</v>
      </c>
      <c r="F32" s="2">
        <f t="shared" si="4"/>
        <v>158.1</v>
      </c>
      <c r="G32" s="2">
        <f t="shared" si="5"/>
        <v>37.2</v>
      </c>
      <c r="H32" s="2">
        <f t="shared" si="6"/>
        <v>410.2</v>
      </c>
      <c r="I32" s="4">
        <f t="shared" si="0"/>
        <v>1931.6</v>
      </c>
      <c r="K32" s="20" t="s">
        <v>22</v>
      </c>
      <c r="L32" s="21">
        <v>2338</v>
      </c>
      <c r="M32" s="21">
        <v>7788</v>
      </c>
      <c r="N32" s="14">
        <v>1526</v>
      </c>
      <c r="O32" s="14">
        <v>1581</v>
      </c>
      <c r="P32" s="14">
        <v>1609</v>
      </c>
      <c r="Q32" s="38">
        <v>76</v>
      </c>
      <c r="R32" s="38">
        <v>296</v>
      </c>
      <c r="S32" s="14">
        <v>4102</v>
      </c>
      <c r="T32" s="14">
        <f t="shared" si="7"/>
        <v>19316</v>
      </c>
    </row>
    <row r="33" spans="1:20" ht="15">
      <c r="A33" s="8"/>
      <c r="B33" s="2">
        <f t="shared" si="1"/>
        <v>789.8</v>
      </c>
      <c r="C33" s="2">
        <f t="shared" si="2"/>
        <v>236.7</v>
      </c>
      <c r="D33" s="2">
        <f t="shared" si="8"/>
        <v>154.5</v>
      </c>
      <c r="E33" s="2">
        <f t="shared" si="3"/>
        <v>144.7</v>
      </c>
      <c r="F33" s="2">
        <f t="shared" si="4"/>
        <v>144.2</v>
      </c>
      <c r="G33" s="2">
        <f t="shared" si="5"/>
        <v>32.7</v>
      </c>
      <c r="H33" s="2">
        <f t="shared" si="6"/>
        <v>371.1</v>
      </c>
      <c r="I33" s="4">
        <f t="shared" si="0"/>
        <v>1873.7000000000003</v>
      </c>
      <c r="K33" s="20" t="s">
        <v>23</v>
      </c>
      <c r="L33" s="21">
        <v>2367</v>
      </c>
      <c r="M33" s="21">
        <v>7898</v>
      </c>
      <c r="N33" s="19">
        <v>1545</v>
      </c>
      <c r="O33" s="19">
        <v>1442</v>
      </c>
      <c r="P33" s="19">
        <v>1447</v>
      </c>
      <c r="Q33" s="19"/>
      <c r="R33" s="19">
        <v>327</v>
      </c>
      <c r="S33" s="19">
        <v>3711</v>
      </c>
      <c r="T33" s="19">
        <f t="shared" si="7"/>
        <v>18737</v>
      </c>
    </row>
    <row r="34" spans="1:20" ht="15">
      <c r="A34" s="7"/>
      <c r="B34" s="2">
        <f t="shared" si="1"/>
        <v>777.6</v>
      </c>
      <c r="C34" s="2">
        <f t="shared" si="2"/>
        <v>231.3</v>
      </c>
      <c r="D34" s="2">
        <f t="shared" si="8"/>
        <v>158.1</v>
      </c>
      <c r="E34" s="2">
        <f t="shared" si="3"/>
        <v>119</v>
      </c>
      <c r="F34" s="2">
        <f t="shared" si="4"/>
        <v>133.2</v>
      </c>
      <c r="G34" s="2">
        <f t="shared" si="5"/>
        <v>32.8</v>
      </c>
      <c r="H34" s="2">
        <f t="shared" si="6"/>
        <v>346.7</v>
      </c>
      <c r="I34" s="4">
        <f t="shared" si="0"/>
        <v>1798.7</v>
      </c>
      <c r="K34" s="20" t="s">
        <v>0</v>
      </c>
      <c r="L34" s="21">
        <v>2313</v>
      </c>
      <c r="M34" s="21">
        <v>7776</v>
      </c>
      <c r="N34" s="19">
        <v>1581</v>
      </c>
      <c r="O34" s="19">
        <v>1332</v>
      </c>
      <c r="P34" s="19">
        <v>1190</v>
      </c>
      <c r="Q34" s="19"/>
      <c r="R34" s="19">
        <v>328</v>
      </c>
      <c r="S34" s="19">
        <v>3467</v>
      </c>
      <c r="T34" s="19">
        <f t="shared" si="7"/>
        <v>17987</v>
      </c>
    </row>
    <row r="35" spans="1:20" ht="30">
      <c r="A35" s="7" t="s">
        <v>59</v>
      </c>
      <c r="B35" s="2">
        <f t="shared" si="1"/>
        <v>720.3</v>
      </c>
      <c r="C35" s="2">
        <f t="shared" si="2"/>
        <v>213.3</v>
      </c>
      <c r="D35" s="2">
        <f t="shared" si="8"/>
        <v>148.3</v>
      </c>
      <c r="E35" s="2">
        <f t="shared" si="3"/>
        <v>82.1</v>
      </c>
      <c r="F35" s="2">
        <f t="shared" si="4"/>
        <v>92.5</v>
      </c>
      <c r="G35" s="2">
        <f t="shared" si="5"/>
        <v>28.1</v>
      </c>
      <c r="H35" s="2">
        <f t="shared" si="6"/>
        <v>292.8</v>
      </c>
      <c r="I35" s="4">
        <f t="shared" si="0"/>
        <v>1577.3999999999996</v>
      </c>
      <c r="K35" s="20" t="s">
        <v>1</v>
      </c>
      <c r="L35" s="22">
        <v>2133</v>
      </c>
      <c r="M35" s="22">
        <v>7203</v>
      </c>
      <c r="N35" s="14">
        <v>1483</v>
      </c>
      <c r="O35" s="14">
        <v>925</v>
      </c>
      <c r="P35" s="14">
        <v>821</v>
      </c>
      <c r="Q35" s="14"/>
      <c r="R35" s="14">
        <v>281</v>
      </c>
      <c r="S35" s="14">
        <v>2928</v>
      </c>
      <c r="T35" s="14">
        <f t="shared" si="7"/>
        <v>15774</v>
      </c>
    </row>
    <row r="36" spans="1:20" ht="15">
      <c r="A36" s="8"/>
      <c r="B36" s="2">
        <f t="shared" si="1"/>
        <v>686</v>
      </c>
      <c r="C36" s="2">
        <f t="shared" si="2"/>
        <v>208</v>
      </c>
      <c r="D36" s="2">
        <f t="shared" si="8"/>
        <v>152.5</v>
      </c>
      <c r="E36" s="2">
        <f t="shared" si="3"/>
        <v>80.9</v>
      </c>
      <c r="F36" s="2">
        <f t="shared" si="4"/>
        <v>88.9</v>
      </c>
      <c r="G36" s="2">
        <f t="shared" si="5"/>
        <v>25.7</v>
      </c>
      <c r="H36" s="2">
        <f t="shared" si="6"/>
        <v>267.2</v>
      </c>
      <c r="I36" s="4">
        <f t="shared" si="0"/>
        <v>1509.2000000000003</v>
      </c>
      <c r="K36" s="20" t="s">
        <v>2</v>
      </c>
      <c r="L36" s="23">
        <v>2080</v>
      </c>
      <c r="M36" s="23">
        <v>6860</v>
      </c>
      <c r="N36" s="14">
        <v>1525</v>
      </c>
      <c r="O36" s="14">
        <v>889</v>
      </c>
      <c r="P36" s="14">
        <v>809</v>
      </c>
      <c r="Q36" s="14"/>
      <c r="R36" s="14">
        <v>257</v>
      </c>
      <c r="S36" s="14">
        <v>2672</v>
      </c>
      <c r="T36" s="14">
        <f t="shared" si="7"/>
        <v>15092</v>
      </c>
    </row>
    <row r="37" spans="1:20" ht="15">
      <c r="A37" s="8"/>
      <c r="B37" s="2">
        <f t="shared" si="1"/>
        <v>698.9</v>
      </c>
      <c r="C37" s="2">
        <f t="shared" si="2"/>
        <v>202.7</v>
      </c>
      <c r="D37" s="2">
        <f t="shared" si="8"/>
        <v>167.7</v>
      </c>
      <c r="E37" s="2">
        <f t="shared" si="3"/>
        <v>83.9</v>
      </c>
      <c r="F37" s="2">
        <f t="shared" si="4"/>
        <v>86.4</v>
      </c>
      <c r="G37" s="2">
        <f t="shared" si="5"/>
        <v>20.9</v>
      </c>
      <c r="H37" s="2">
        <f t="shared" si="6"/>
        <v>256.6</v>
      </c>
      <c r="I37" s="4">
        <f t="shared" si="0"/>
        <v>1517.1000000000004</v>
      </c>
      <c r="K37" s="20" t="s">
        <v>3</v>
      </c>
      <c r="L37" s="23">
        <v>2027</v>
      </c>
      <c r="M37" s="23">
        <v>6989</v>
      </c>
      <c r="N37" s="14">
        <v>1677</v>
      </c>
      <c r="O37" s="14">
        <v>864</v>
      </c>
      <c r="P37" s="14">
        <v>839</v>
      </c>
      <c r="Q37" s="14"/>
      <c r="R37" s="14">
        <v>209</v>
      </c>
      <c r="S37" s="14">
        <v>2566</v>
      </c>
      <c r="T37" s="14">
        <f t="shared" si="7"/>
        <v>15171</v>
      </c>
    </row>
    <row r="38" spans="1:20" ht="15">
      <c r="A38" s="8"/>
      <c r="B38" s="2">
        <f t="shared" si="1"/>
        <v>749.1</v>
      </c>
      <c r="C38" s="2">
        <f t="shared" si="2"/>
        <v>200.4</v>
      </c>
      <c r="D38" s="2">
        <f t="shared" si="8"/>
        <v>184.9</v>
      </c>
      <c r="E38" s="2">
        <f t="shared" si="3"/>
        <v>81.9</v>
      </c>
      <c r="F38" s="2">
        <f t="shared" si="4"/>
        <v>81.6</v>
      </c>
      <c r="G38" s="2">
        <f t="shared" si="5"/>
        <v>18.8</v>
      </c>
      <c r="H38" s="2">
        <f t="shared" si="6"/>
        <v>244.8</v>
      </c>
      <c r="I38" s="4">
        <f t="shared" si="0"/>
        <v>1561.5</v>
      </c>
      <c r="K38" s="20" t="s">
        <v>4</v>
      </c>
      <c r="L38" s="23">
        <v>2004</v>
      </c>
      <c r="M38" s="23">
        <v>7491</v>
      </c>
      <c r="N38" s="14">
        <v>1849</v>
      </c>
      <c r="O38" s="14">
        <v>816</v>
      </c>
      <c r="P38" s="14">
        <v>819</v>
      </c>
      <c r="Q38" s="14"/>
      <c r="R38" s="14">
        <v>188</v>
      </c>
      <c r="S38" s="14">
        <v>2448</v>
      </c>
      <c r="T38" s="14">
        <f t="shared" si="7"/>
        <v>15615</v>
      </c>
    </row>
    <row r="39" spans="1:20" ht="15">
      <c r="A39" s="7"/>
      <c r="B39" s="2">
        <f t="shared" si="1"/>
        <v>775.6</v>
      </c>
      <c r="C39" s="2">
        <f t="shared" si="2"/>
        <v>201.4</v>
      </c>
      <c r="D39" s="2">
        <f t="shared" si="8"/>
        <v>191</v>
      </c>
      <c r="E39" s="2">
        <f t="shared" si="3"/>
        <v>100</v>
      </c>
      <c r="F39" s="2">
        <f t="shared" si="4"/>
        <v>78.3</v>
      </c>
      <c r="G39" s="2">
        <f t="shared" si="5"/>
        <v>23.2</v>
      </c>
      <c r="H39" s="2">
        <f t="shared" si="6"/>
        <v>247.1</v>
      </c>
      <c r="I39" s="4">
        <f t="shared" si="0"/>
        <v>1616.6</v>
      </c>
      <c r="K39" s="20" t="s">
        <v>5</v>
      </c>
      <c r="L39" s="24">
        <v>2014</v>
      </c>
      <c r="M39" s="24">
        <v>7756</v>
      </c>
      <c r="N39" s="14">
        <v>1910</v>
      </c>
      <c r="O39" s="14">
        <v>783</v>
      </c>
      <c r="P39" s="14">
        <v>1000</v>
      </c>
      <c r="Q39" s="14"/>
      <c r="R39" s="14">
        <v>232</v>
      </c>
      <c r="S39" s="14">
        <v>2471</v>
      </c>
      <c r="T39" s="14">
        <f t="shared" si="7"/>
        <v>16166</v>
      </c>
    </row>
    <row r="40" spans="1:20" ht="30">
      <c r="A40" s="7" t="s">
        <v>60</v>
      </c>
      <c r="B40" s="2">
        <f t="shared" si="1"/>
        <v>805.9</v>
      </c>
      <c r="C40" s="2">
        <f t="shared" si="2"/>
        <v>199.1</v>
      </c>
      <c r="D40" s="2">
        <f t="shared" si="8"/>
        <v>194.4</v>
      </c>
      <c r="E40" s="2">
        <f t="shared" si="3"/>
        <v>100.8</v>
      </c>
      <c r="F40" s="2">
        <f t="shared" si="4"/>
        <v>81.1</v>
      </c>
      <c r="G40" s="2">
        <f t="shared" si="5"/>
        <v>20.4</v>
      </c>
      <c r="H40" s="2">
        <f t="shared" si="6"/>
        <v>259.2</v>
      </c>
      <c r="I40" s="4">
        <f t="shared" si="0"/>
        <v>1660.9</v>
      </c>
      <c r="K40" s="20" t="s">
        <v>6</v>
      </c>
      <c r="L40" s="24">
        <v>1991</v>
      </c>
      <c r="M40" s="24">
        <v>8059</v>
      </c>
      <c r="N40" s="14">
        <v>1944</v>
      </c>
      <c r="O40" s="19">
        <v>811</v>
      </c>
      <c r="P40" s="19">
        <v>1008</v>
      </c>
      <c r="Q40" s="19"/>
      <c r="R40" s="19">
        <v>204</v>
      </c>
      <c r="S40" s="19">
        <v>2592</v>
      </c>
      <c r="T40" s="14">
        <f t="shared" si="7"/>
        <v>16609</v>
      </c>
    </row>
    <row r="41" spans="1:20" ht="15">
      <c r="A41" s="8"/>
      <c r="B41" s="2">
        <f t="shared" si="1"/>
        <v>884.8</v>
      </c>
      <c r="C41" s="2">
        <f t="shared" si="2"/>
        <v>198.6</v>
      </c>
      <c r="D41" s="2">
        <f t="shared" si="8"/>
        <v>228</v>
      </c>
      <c r="E41" s="2">
        <v>101</v>
      </c>
      <c r="F41" s="2">
        <f t="shared" si="4"/>
        <v>79.4</v>
      </c>
      <c r="G41" s="2">
        <f t="shared" si="5"/>
        <v>24.2</v>
      </c>
      <c r="H41" s="2">
        <f t="shared" si="6"/>
        <v>248.8</v>
      </c>
      <c r="I41" s="4">
        <f t="shared" si="0"/>
        <v>1764.8</v>
      </c>
      <c r="K41" s="20" t="s">
        <v>7</v>
      </c>
      <c r="L41" s="24">
        <v>1986</v>
      </c>
      <c r="M41" s="24">
        <v>8848</v>
      </c>
      <c r="N41" s="14">
        <v>2280</v>
      </c>
      <c r="O41" s="19">
        <v>794</v>
      </c>
      <c r="P41" s="19">
        <v>1012</v>
      </c>
      <c r="Q41" s="19"/>
      <c r="R41" s="19">
        <v>242</v>
      </c>
      <c r="S41" s="19">
        <v>2488</v>
      </c>
      <c r="T41" s="14">
        <f t="shared" si="7"/>
        <v>17650</v>
      </c>
    </row>
    <row r="42" spans="1:20" ht="15">
      <c r="A42" s="8"/>
      <c r="B42" s="2">
        <f t="shared" si="1"/>
        <v>875.5</v>
      </c>
      <c r="C42" s="2">
        <f t="shared" si="2"/>
        <v>188.6</v>
      </c>
      <c r="D42" s="2">
        <f t="shared" si="8"/>
        <v>229.7</v>
      </c>
      <c r="E42" s="2">
        <f t="shared" si="3"/>
        <v>98.8</v>
      </c>
      <c r="F42" s="2">
        <f t="shared" si="4"/>
        <v>81.5</v>
      </c>
      <c r="G42" s="2">
        <f t="shared" si="5"/>
        <v>23.4</v>
      </c>
      <c r="H42" s="2">
        <f t="shared" si="6"/>
        <v>273.4</v>
      </c>
      <c r="I42" s="4">
        <f t="shared" si="0"/>
        <v>1770.9</v>
      </c>
      <c r="K42" s="20" t="s">
        <v>8</v>
      </c>
      <c r="L42" s="24">
        <v>1886</v>
      </c>
      <c r="M42" s="24">
        <v>8755</v>
      </c>
      <c r="N42" s="14">
        <v>2297</v>
      </c>
      <c r="O42" s="19">
        <v>815</v>
      </c>
      <c r="P42" s="19">
        <v>988</v>
      </c>
      <c r="Q42" s="19"/>
      <c r="R42" s="19">
        <v>234</v>
      </c>
      <c r="S42" s="19">
        <v>2734</v>
      </c>
      <c r="T42" s="14">
        <f t="shared" si="7"/>
        <v>17709</v>
      </c>
    </row>
    <row r="43" spans="1:20" ht="15">
      <c r="A43" s="8"/>
      <c r="B43" s="2">
        <f t="shared" si="1"/>
        <v>826.3</v>
      </c>
      <c r="C43" s="2">
        <f t="shared" si="2"/>
        <v>195.7</v>
      </c>
      <c r="D43" s="2">
        <f t="shared" si="8"/>
        <v>192.3</v>
      </c>
      <c r="E43" s="2">
        <f t="shared" si="3"/>
        <v>89.8</v>
      </c>
      <c r="F43" s="2">
        <f t="shared" si="4"/>
        <v>70.4</v>
      </c>
      <c r="G43" s="2">
        <f t="shared" si="5"/>
        <v>23.1</v>
      </c>
      <c r="H43" s="2">
        <f t="shared" si="6"/>
        <v>264.3</v>
      </c>
      <c r="I43" s="4">
        <f t="shared" si="0"/>
        <v>1661.8999999999999</v>
      </c>
      <c r="K43" s="20" t="s">
        <v>9</v>
      </c>
      <c r="L43" s="24">
        <v>1957</v>
      </c>
      <c r="M43" s="24">
        <v>8263</v>
      </c>
      <c r="N43" s="14">
        <v>1923</v>
      </c>
      <c r="O43" s="19">
        <v>704</v>
      </c>
      <c r="P43" s="19">
        <v>898</v>
      </c>
      <c r="Q43" s="19"/>
      <c r="R43" s="19">
        <v>231</v>
      </c>
      <c r="S43" s="19">
        <v>2643</v>
      </c>
      <c r="T43" s="14">
        <f t="shared" si="7"/>
        <v>16619</v>
      </c>
    </row>
    <row r="44" spans="1:20" ht="15">
      <c r="A44" s="7"/>
      <c r="B44" s="2">
        <f t="shared" si="1"/>
        <v>904.9</v>
      </c>
      <c r="C44" s="2">
        <f t="shared" si="2"/>
        <v>202.9</v>
      </c>
      <c r="D44" s="2">
        <f t="shared" si="8"/>
        <v>198.5</v>
      </c>
      <c r="E44" s="2">
        <v>83</v>
      </c>
      <c r="F44" s="2">
        <f t="shared" si="4"/>
        <v>69.4</v>
      </c>
      <c r="G44" s="2">
        <f t="shared" si="5"/>
        <v>20.1</v>
      </c>
      <c r="H44" s="2">
        <f t="shared" si="6"/>
        <v>240.4</v>
      </c>
      <c r="I44" s="4">
        <f t="shared" si="0"/>
        <v>1719.2</v>
      </c>
      <c r="K44" s="20" t="s">
        <v>10</v>
      </c>
      <c r="L44" s="24">
        <v>2029</v>
      </c>
      <c r="M44" s="24">
        <v>9049</v>
      </c>
      <c r="N44" s="14">
        <v>1985</v>
      </c>
      <c r="O44" s="19">
        <v>694</v>
      </c>
      <c r="P44" s="19">
        <v>831</v>
      </c>
      <c r="Q44" s="19"/>
      <c r="R44" s="19">
        <v>201</v>
      </c>
      <c r="S44" s="19">
        <v>2404</v>
      </c>
      <c r="T44" s="14">
        <f t="shared" si="7"/>
        <v>17193</v>
      </c>
    </row>
    <row r="45" spans="1:20" ht="30">
      <c r="A45" s="7" t="s">
        <v>40</v>
      </c>
      <c r="B45" s="2">
        <f t="shared" si="1"/>
        <v>964.9</v>
      </c>
      <c r="C45" s="2">
        <f t="shared" si="2"/>
        <v>216.9</v>
      </c>
      <c r="D45" s="2">
        <f t="shared" si="8"/>
        <v>242</v>
      </c>
      <c r="E45" s="2">
        <f t="shared" si="3"/>
        <v>95.3</v>
      </c>
      <c r="F45" s="2">
        <f t="shared" si="4"/>
        <v>58</v>
      </c>
      <c r="G45" s="2">
        <f t="shared" si="5"/>
        <v>21.5</v>
      </c>
      <c r="H45" s="2">
        <f t="shared" si="6"/>
        <v>230.4</v>
      </c>
      <c r="I45" s="4">
        <f t="shared" si="0"/>
        <v>1829</v>
      </c>
      <c r="K45" s="20" t="s">
        <v>11</v>
      </c>
      <c r="L45" s="24">
        <v>2169</v>
      </c>
      <c r="M45" s="24">
        <v>9649</v>
      </c>
      <c r="N45" s="14">
        <v>2420</v>
      </c>
      <c r="O45" s="19">
        <v>580</v>
      </c>
      <c r="P45" s="19">
        <v>953</v>
      </c>
      <c r="Q45" s="19"/>
      <c r="R45" s="19">
        <v>215</v>
      </c>
      <c r="S45" s="19">
        <v>2304</v>
      </c>
      <c r="T45" s="14">
        <f t="shared" si="7"/>
        <v>18290</v>
      </c>
    </row>
    <row r="46" spans="1:20" ht="13.5">
      <c r="A46" s="3"/>
      <c r="B46" s="2">
        <f t="shared" si="1"/>
        <v>995.6</v>
      </c>
      <c r="C46" s="2">
        <f t="shared" si="2"/>
        <v>216.5</v>
      </c>
      <c r="D46" s="2">
        <f t="shared" si="8"/>
        <v>224.5</v>
      </c>
      <c r="E46" s="2">
        <f t="shared" si="3"/>
        <v>85.3</v>
      </c>
      <c r="F46" s="2">
        <f t="shared" si="4"/>
        <v>66.1</v>
      </c>
      <c r="G46" s="2">
        <f t="shared" si="5"/>
        <v>18.2</v>
      </c>
      <c r="H46" s="2">
        <f t="shared" si="6"/>
        <v>241.7</v>
      </c>
      <c r="I46" s="4">
        <f t="shared" si="0"/>
        <v>1847.8999999999999</v>
      </c>
      <c r="K46" s="20" t="s">
        <v>41</v>
      </c>
      <c r="L46" s="24">
        <v>2165</v>
      </c>
      <c r="M46" s="24">
        <v>9956</v>
      </c>
      <c r="N46" s="14">
        <v>2245</v>
      </c>
      <c r="O46" s="14">
        <v>661</v>
      </c>
      <c r="P46" s="14">
        <v>853</v>
      </c>
      <c r="Q46" s="14"/>
      <c r="R46" s="14">
        <v>182</v>
      </c>
      <c r="S46" s="14">
        <v>2417</v>
      </c>
      <c r="T46" s="14">
        <f t="shared" si="7"/>
        <v>18479</v>
      </c>
    </row>
    <row r="47" spans="1:20" ht="15">
      <c r="A47" s="12"/>
      <c r="B47" s="14">
        <f>M47/10</f>
        <v>1090.2</v>
      </c>
      <c r="C47" s="2">
        <f>L47/10</f>
        <v>230</v>
      </c>
      <c r="D47" s="2">
        <f t="shared" si="8"/>
        <v>226.3</v>
      </c>
      <c r="E47" s="2">
        <f>P47/10</f>
        <v>101.2</v>
      </c>
      <c r="F47" s="2">
        <f>O47/10</f>
        <v>62.4</v>
      </c>
      <c r="G47" s="2">
        <f>(Q47+R47)/10</f>
        <v>14.5</v>
      </c>
      <c r="H47" s="2">
        <f>S47/10</f>
        <v>240</v>
      </c>
      <c r="I47" s="4">
        <f t="shared" si="0"/>
        <v>1964.6000000000001</v>
      </c>
      <c r="K47" s="20" t="s">
        <v>61</v>
      </c>
      <c r="L47" s="24">
        <v>2300</v>
      </c>
      <c r="M47" s="24">
        <v>10902</v>
      </c>
      <c r="N47" s="14">
        <v>2263</v>
      </c>
      <c r="O47" s="14">
        <v>624</v>
      </c>
      <c r="P47" s="14">
        <v>1012</v>
      </c>
      <c r="Q47" s="14"/>
      <c r="R47" s="14">
        <v>145</v>
      </c>
      <c r="S47" s="14">
        <v>2400</v>
      </c>
      <c r="T47" s="14">
        <f>SUM(L47:S47)</f>
        <v>19646</v>
      </c>
    </row>
    <row r="48" spans="1:20" ht="15">
      <c r="A48" s="12"/>
      <c r="B48" s="35">
        <f>M48/10</f>
        <v>1119.4</v>
      </c>
      <c r="C48" s="34">
        <f>L48/10</f>
        <v>239.5</v>
      </c>
      <c r="D48" s="34">
        <f>N48/10</f>
        <v>236.9</v>
      </c>
      <c r="E48" s="34">
        <f>P48/10</f>
        <v>95.8</v>
      </c>
      <c r="F48" s="34">
        <f>O48/10</f>
        <v>67.4</v>
      </c>
      <c r="G48" s="34">
        <f>(Q48+R48)/10</f>
        <v>15.3</v>
      </c>
      <c r="H48" s="34">
        <f>S48/10</f>
        <v>217.3</v>
      </c>
      <c r="I48" s="34">
        <f>SUM(B48:H48)</f>
        <v>1991.6000000000001</v>
      </c>
      <c r="K48" s="33" t="s">
        <v>63</v>
      </c>
      <c r="L48" s="24">
        <v>2395</v>
      </c>
      <c r="M48" s="24">
        <v>11194</v>
      </c>
      <c r="N48" s="22">
        <v>2369</v>
      </c>
      <c r="O48" s="22">
        <v>674</v>
      </c>
      <c r="P48" s="22">
        <v>958</v>
      </c>
      <c r="Q48" s="22"/>
      <c r="R48" s="22">
        <v>153</v>
      </c>
      <c r="S48" s="22">
        <v>2173</v>
      </c>
      <c r="T48" s="22">
        <f>SUM(L48:S48)</f>
        <v>19916</v>
      </c>
    </row>
    <row r="49" spans="1:20" s="32" customFormat="1" ht="30">
      <c r="A49" s="31" t="s">
        <v>72</v>
      </c>
      <c r="B49" s="35">
        <f>M49/10</f>
        <v>1122.6</v>
      </c>
      <c r="C49" s="34">
        <f>L49/10</f>
        <v>236.4</v>
      </c>
      <c r="D49" s="34">
        <f t="shared" si="8"/>
        <v>229.9</v>
      </c>
      <c r="E49" s="34">
        <f>P49/10</f>
        <v>96.9</v>
      </c>
      <c r="F49" s="34">
        <f>O49/10</f>
        <v>77.9</v>
      </c>
      <c r="G49" s="34">
        <f>(Q49+R49)/10</f>
        <v>17</v>
      </c>
      <c r="H49" s="34">
        <f>S49/10</f>
        <v>223.6</v>
      </c>
      <c r="I49" s="34">
        <f>T49/10</f>
        <v>2004.9</v>
      </c>
      <c r="K49" s="33" t="s">
        <v>71</v>
      </c>
      <c r="L49" s="39">
        <v>2364</v>
      </c>
      <c r="M49" s="39">
        <v>11226</v>
      </c>
      <c r="N49" s="39">
        <v>2299</v>
      </c>
      <c r="O49" s="39">
        <v>779</v>
      </c>
      <c r="P49" s="39">
        <v>969</v>
      </c>
      <c r="Q49" s="40"/>
      <c r="R49" s="39">
        <v>170</v>
      </c>
      <c r="S49" s="39">
        <v>2236</v>
      </c>
      <c r="T49" s="40">
        <v>20049</v>
      </c>
    </row>
    <row r="50" spans="1:22" ht="13.5">
      <c r="A50" s="1"/>
      <c r="B50" s="11"/>
      <c r="C50" s="11"/>
      <c r="D50" s="11"/>
      <c r="E50" s="11"/>
      <c r="F50" s="11"/>
      <c r="G50" s="11"/>
      <c r="H50" s="11"/>
      <c r="L50" s="41"/>
      <c r="M50" s="42"/>
      <c r="N50" s="42"/>
      <c r="O50" s="42"/>
      <c r="P50" s="42"/>
      <c r="Q50" s="42"/>
      <c r="R50" s="42"/>
      <c r="S50" s="42"/>
      <c r="T50" s="42"/>
      <c r="U50" s="30"/>
      <c r="V50" s="30"/>
    </row>
    <row r="51" spans="1:19" ht="13.5">
      <c r="A51" t="s">
        <v>64</v>
      </c>
      <c r="B51" s="43">
        <f aca="true" t="shared" si="9" ref="B51:H51">B49/$I$49</f>
        <v>0.5599281759688762</v>
      </c>
      <c r="C51" s="43">
        <f t="shared" si="9"/>
        <v>0.11791111776148436</v>
      </c>
      <c r="D51" s="43">
        <f t="shared" si="9"/>
        <v>0.11466906080103746</v>
      </c>
      <c r="E51" s="43">
        <f t="shared" si="9"/>
        <v>0.04833158761035463</v>
      </c>
      <c r="F51" s="43">
        <f t="shared" si="9"/>
        <v>0.03885480572597137</v>
      </c>
      <c r="G51" s="43">
        <f t="shared" si="9"/>
        <v>0.008479225896553444</v>
      </c>
      <c r="H51" s="43">
        <f t="shared" si="9"/>
        <v>0.11152675943937353</v>
      </c>
      <c r="L51" s="43">
        <f>L49/$T$49</f>
        <v>0.11791111776148436</v>
      </c>
      <c r="M51" s="43">
        <f aca="true" t="shared" si="10" ref="M51:S51">M49/$T$49</f>
        <v>0.5599281759688762</v>
      </c>
      <c r="N51" s="43">
        <f t="shared" si="10"/>
        <v>0.11466906080103746</v>
      </c>
      <c r="O51" s="43">
        <f t="shared" si="10"/>
        <v>0.03885480572597137</v>
      </c>
      <c r="P51" s="43">
        <f t="shared" si="10"/>
        <v>0.04833158761035463</v>
      </c>
      <c r="Q51" s="43">
        <f t="shared" si="10"/>
        <v>0</v>
      </c>
      <c r="R51" s="43">
        <f t="shared" si="10"/>
        <v>0.008479225896553444</v>
      </c>
      <c r="S51" s="43">
        <f t="shared" si="10"/>
        <v>0.11152675943937354</v>
      </c>
    </row>
    <row r="52" spans="2:8" ht="13.5">
      <c r="B52" s="10"/>
      <c r="C52" s="10"/>
      <c r="D52" s="10"/>
      <c r="E52" s="10"/>
      <c r="F52" s="10"/>
      <c r="G52" s="10"/>
      <c r="H52" s="10"/>
    </row>
    <row r="53" spans="1:8" ht="13.5">
      <c r="A53" s="44" t="s">
        <v>74</v>
      </c>
      <c r="B53" s="10"/>
      <c r="C53" s="10"/>
      <c r="D53" s="10"/>
      <c r="E53" s="10"/>
      <c r="F53" s="10"/>
      <c r="G53" s="10"/>
      <c r="H53" s="10"/>
    </row>
    <row r="54" spans="1:8" ht="13.5">
      <c r="A54" t="s">
        <v>70</v>
      </c>
      <c r="B54" s="10"/>
      <c r="C54" s="10"/>
      <c r="D54" s="10"/>
      <c r="E54" s="10"/>
      <c r="F54" s="10"/>
      <c r="G54" s="10"/>
      <c r="H54" s="10"/>
    </row>
    <row r="55" spans="16:18" ht="13.5">
      <c r="P55" s="29"/>
      <c r="Q55" s="29"/>
      <c r="R55" s="29"/>
    </row>
    <row r="56" spans="16:18" ht="13.5">
      <c r="P56" s="29"/>
      <c r="Q56" s="29"/>
      <c r="R56" s="29"/>
    </row>
  </sheetData>
  <sheetProtection/>
  <mergeCells count="1">
    <mergeCell ref="L3:R3"/>
  </mergeCells>
  <printOptions/>
  <pageMargins left="0.5118110236220472" right="0.31496062992125984" top="0.5905511811023623" bottom="0.3937007874015748" header="0.31496062992125984" footer="0.31496062992125984"/>
  <pageSetup fitToHeight="1" fitToWidth="1" horizontalDpi="600" verticalDpi="600" orientation="landscape" paperSize="9" scale="37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2016-04-08T06:46:01Z</cp:lastPrinted>
  <dcterms:created xsi:type="dcterms:W3CDTF">2010-06-10T01:56:01Z</dcterms:created>
  <dcterms:modified xsi:type="dcterms:W3CDTF">2017-10-02T09:47:20Z</dcterms:modified>
  <cp:category/>
  <cp:version/>
  <cp:contentType/>
  <cp:contentStatus/>
</cp:coreProperties>
</file>