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xr:revisionPtr revIDLastSave="0" documentId="13_ncr:1_{CEC72C14-C0D3-47E8-8D3A-FE4ACA00B9EA}" xr6:coauthVersionLast="47" xr6:coauthVersionMax="47" xr10:uidLastSave="{00000000-0000-0000-0000-000000000000}"/>
  <bookViews>
    <workbookView xWindow="-120" yWindow="-120" windowWidth="29040" windowHeight="15720" activeTab="1" xr2:uid="{00000000-000D-0000-FFFF-FFFF00000000}"/>
  </bookViews>
  <sheets>
    <sheet name="【作成方法】" sheetId="6" r:id="rId1"/>
    <sheet name="素材生産－定量_報告書_作業用" sheetId="8" r:id="rId2"/>
    <sheet name="素材生産－定量【記入例】" sheetId="5" r:id="rId3"/>
    <sheet name="素材生産以外－定性" sheetId="4" r:id="rId4"/>
  </sheets>
  <definedNames>
    <definedName name="_xlnm.Print_Area" localSheetId="0">【作成方法】!$B$1:$D$27</definedName>
    <definedName name="_xlnm.Print_Area" localSheetId="1">'素材生産－定量_報告書_作業用'!$A$1:$O$52</definedName>
    <definedName name="_xlnm.Print_Area" localSheetId="2">'素材生産－定量【記入例】'!$A$1:$O$46</definedName>
    <definedName name="_xlnm.Print_Titles" localSheetId="1">'素材生産－定量_報告書_作業用'!$A:$F</definedName>
    <definedName name="_xlnm.Print_Titles" localSheetId="2">'素材生産－定量【記入例】'!$A:$F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6" i="8" l="1"/>
  <c r="G47" i="8"/>
  <c r="G45" i="8"/>
  <c r="I46" i="8" l="1"/>
  <c r="K46" i="8"/>
  <c r="L46" i="8" s="1"/>
  <c r="G50" i="8" l="1"/>
  <c r="K50" i="8" s="1"/>
  <c r="G49" i="8"/>
  <c r="K49" i="8" s="1"/>
  <c r="G48" i="8"/>
  <c r="K48" i="8" s="1"/>
  <c r="K47" i="8"/>
  <c r="K45" i="8"/>
  <c r="G44" i="8"/>
  <c r="K44" i="8" s="1"/>
  <c r="G43" i="8"/>
  <c r="K43" i="8" s="1"/>
  <c r="G42" i="8"/>
  <c r="K42" i="8" s="1"/>
  <c r="G41" i="8"/>
  <c r="K41" i="8" s="1"/>
  <c r="G40" i="8"/>
  <c r="K40" i="8" s="1"/>
  <c r="G39" i="8"/>
  <c r="K39" i="8" s="1"/>
  <c r="G38" i="8"/>
  <c r="K38" i="8" s="1"/>
  <c r="G37" i="8"/>
  <c r="K37" i="8" s="1"/>
  <c r="G36" i="8"/>
  <c r="K36" i="8" s="1"/>
  <c r="G35" i="8"/>
  <c r="K35" i="8" s="1"/>
  <c r="L33" i="8"/>
  <c r="G33" i="8"/>
  <c r="L32" i="8"/>
  <c r="G32" i="8"/>
  <c r="L31" i="8"/>
  <c r="G31" i="8"/>
  <c r="L30" i="8"/>
  <c r="G30" i="8"/>
  <c r="G29" i="8"/>
  <c r="K29" i="8" s="1"/>
  <c r="G28" i="8"/>
  <c r="G27" i="8"/>
  <c r="G26" i="8"/>
  <c r="I26" i="8" s="1"/>
  <c r="G25" i="8"/>
  <c r="K25" i="8" s="1"/>
  <c r="G24" i="8"/>
  <c r="I24" i="8" s="1"/>
  <c r="G23" i="8"/>
  <c r="K23" i="8" s="1"/>
  <c r="G22" i="8"/>
  <c r="G21" i="8"/>
  <c r="G20" i="8"/>
  <c r="K20" i="8" s="1"/>
  <c r="G19" i="8"/>
  <c r="I19" i="8" s="1"/>
  <c r="G18" i="8"/>
  <c r="K18" i="8" s="1"/>
  <c r="G17" i="8"/>
  <c r="I17" i="8" s="1"/>
  <c r="G16" i="8"/>
  <c r="G15" i="8"/>
  <c r="G14" i="8"/>
  <c r="I14" i="8" s="1"/>
  <c r="G13" i="8"/>
  <c r="O1" i="8"/>
  <c r="L1" i="8"/>
  <c r="I21" i="8" l="1"/>
  <c r="K26" i="8"/>
  <c r="L26" i="8" s="1"/>
  <c r="K24" i="8"/>
  <c r="L24" i="8" s="1"/>
  <c r="K14" i="8"/>
  <c r="L14" i="8" s="1"/>
  <c r="K17" i="8"/>
  <c r="L17" i="8" s="1"/>
  <c r="K21" i="8"/>
  <c r="K15" i="8"/>
  <c r="I22" i="8"/>
  <c r="K19" i="8"/>
  <c r="L19" i="8" s="1"/>
  <c r="K27" i="8"/>
  <c r="K22" i="8"/>
  <c r="K28" i="8"/>
  <c r="I28" i="8"/>
  <c r="K13" i="8"/>
  <c r="I13" i="8"/>
  <c r="K16" i="8"/>
  <c r="I16" i="8"/>
  <c r="I35" i="8"/>
  <c r="L35" i="8" s="1"/>
  <c r="I37" i="8"/>
  <c r="L37" i="8" s="1"/>
  <c r="I39" i="8"/>
  <c r="L39" i="8" s="1"/>
  <c r="I41" i="8"/>
  <c r="L41" i="8" s="1"/>
  <c r="I43" i="8"/>
  <c r="L43" i="8" s="1"/>
  <c r="I45" i="8"/>
  <c r="L45" i="8" s="1"/>
  <c r="I48" i="8"/>
  <c r="L48" i="8" s="1"/>
  <c r="I50" i="8"/>
  <c r="L50" i="8" s="1"/>
  <c r="I18" i="8"/>
  <c r="L18" i="8" s="1"/>
  <c r="I20" i="8"/>
  <c r="L20" i="8" s="1"/>
  <c r="I23" i="8"/>
  <c r="L23" i="8" s="1"/>
  <c r="I25" i="8"/>
  <c r="L25" i="8" s="1"/>
  <c r="I15" i="8"/>
  <c r="I27" i="8"/>
  <c r="I29" i="8"/>
  <c r="L29" i="8" s="1"/>
  <c r="I36" i="8"/>
  <c r="L36" i="8" s="1"/>
  <c r="I38" i="8"/>
  <c r="L38" i="8" s="1"/>
  <c r="I40" i="8"/>
  <c r="L40" i="8" s="1"/>
  <c r="I42" i="8"/>
  <c r="L42" i="8" s="1"/>
  <c r="I44" i="8"/>
  <c r="L44" i="8" s="1"/>
  <c r="I47" i="8"/>
  <c r="L47" i="8" s="1"/>
  <c r="I49" i="8"/>
  <c r="L49" i="8" s="1"/>
  <c r="L21" i="8" l="1"/>
  <c r="L13" i="8"/>
  <c r="L15" i="8"/>
  <c r="L27" i="8"/>
  <c r="L22" i="8"/>
  <c r="L16" i="8"/>
  <c r="L51" i="8"/>
  <c r="L28" i="8"/>
  <c r="L34" i="8" l="1"/>
  <c r="L52" i="8" l="1"/>
  <c r="L33" i="5" l="1"/>
  <c r="L32" i="5"/>
  <c r="L31" i="5"/>
  <c r="L30" i="5"/>
  <c r="G44" i="5"/>
  <c r="I44" i="5" s="1"/>
  <c r="G43" i="5"/>
  <c r="I43" i="5" s="1"/>
  <c r="G42" i="5"/>
  <c r="I42" i="5" s="1"/>
  <c r="G41" i="5"/>
  <c r="I41" i="5" s="1"/>
  <c r="G40" i="5"/>
  <c r="I40" i="5" s="1"/>
  <c r="G39" i="5"/>
  <c r="I39" i="5" s="1"/>
  <c r="G38" i="5"/>
  <c r="I38" i="5" s="1"/>
  <c r="G37" i="5"/>
  <c r="I37" i="5" s="1"/>
  <c r="G36" i="5"/>
  <c r="I36" i="5" s="1"/>
  <c r="G35" i="5"/>
  <c r="I35" i="5" s="1"/>
  <c r="G33" i="5"/>
  <c r="G32" i="5"/>
  <c r="G31" i="5"/>
  <c r="G30" i="5"/>
  <c r="G29" i="5"/>
  <c r="K29" i="5" s="1"/>
  <c r="G28" i="5"/>
  <c r="K28" i="5" s="1"/>
  <c r="G27" i="5"/>
  <c r="K27" i="5" s="1"/>
  <c r="G26" i="5"/>
  <c r="K26" i="5" s="1"/>
  <c r="G25" i="5"/>
  <c r="K25" i="5" s="1"/>
  <c r="G24" i="5"/>
  <c r="K24" i="5" s="1"/>
  <c r="G23" i="5"/>
  <c r="K23" i="5" s="1"/>
  <c r="G22" i="5"/>
  <c r="K22" i="5" s="1"/>
  <c r="G21" i="5"/>
  <c r="K21" i="5" s="1"/>
  <c r="G20" i="5"/>
  <c r="K20" i="5" s="1"/>
  <c r="G19" i="5"/>
  <c r="K19" i="5" s="1"/>
  <c r="G18" i="5"/>
  <c r="K18" i="5" s="1"/>
  <c r="G17" i="5"/>
  <c r="K17" i="5" s="1"/>
  <c r="G16" i="5"/>
  <c r="K16" i="5" s="1"/>
  <c r="G15" i="5"/>
  <c r="K15" i="5" s="1"/>
  <c r="G14" i="5"/>
  <c r="K14" i="5" s="1"/>
  <c r="G13" i="5"/>
  <c r="K13" i="5" s="1"/>
  <c r="O1" i="5"/>
  <c r="L1" i="5"/>
  <c r="D1" i="4"/>
  <c r="K35" i="5" l="1"/>
  <c r="L35" i="5" s="1"/>
  <c r="K37" i="5"/>
  <c r="L37" i="5" s="1"/>
  <c r="K39" i="5"/>
  <c r="L39" i="5" s="1"/>
  <c r="K41" i="5"/>
  <c r="L41" i="5" s="1"/>
  <c r="K43" i="5"/>
  <c r="L43" i="5" s="1"/>
  <c r="K36" i="5"/>
  <c r="L36" i="5" s="1"/>
  <c r="K38" i="5"/>
  <c r="L38" i="5" s="1"/>
  <c r="K40" i="5"/>
  <c r="L40" i="5" s="1"/>
  <c r="K42" i="5"/>
  <c r="L42" i="5" s="1"/>
  <c r="K44" i="5"/>
  <c r="L44" i="5" s="1"/>
  <c r="I13" i="5"/>
  <c r="L13" i="5" s="1"/>
  <c r="I14" i="5"/>
  <c r="L14" i="5" s="1"/>
  <c r="I15" i="5"/>
  <c r="L15" i="5" s="1"/>
  <c r="I16" i="5"/>
  <c r="L16" i="5" s="1"/>
  <c r="I17" i="5"/>
  <c r="L17" i="5" s="1"/>
  <c r="I18" i="5"/>
  <c r="L18" i="5" s="1"/>
  <c r="I19" i="5"/>
  <c r="L19" i="5" s="1"/>
  <c r="I20" i="5"/>
  <c r="L20" i="5" s="1"/>
  <c r="I21" i="5"/>
  <c r="L21" i="5" s="1"/>
  <c r="I22" i="5"/>
  <c r="L22" i="5" s="1"/>
  <c r="I23" i="5"/>
  <c r="L23" i="5" s="1"/>
  <c r="I24" i="5"/>
  <c r="L24" i="5" s="1"/>
  <c r="I25" i="5"/>
  <c r="L25" i="5" s="1"/>
  <c r="I26" i="5"/>
  <c r="L26" i="5" s="1"/>
  <c r="I27" i="5"/>
  <c r="L27" i="5" s="1"/>
  <c r="I28" i="5"/>
  <c r="L28" i="5" s="1"/>
  <c r="I29" i="5"/>
  <c r="L29" i="5" s="1"/>
  <c r="L34" i="5" l="1"/>
  <c r="L45" i="5"/>
  <c r="L46" i="5" l="1"/>
</calcChain>
</file>

<file path=xl/sharedStrings.xml><?xml version="1.0" encoding="utf-8"?>
<sst xmlns="http://schemas.openxmlformats.org/spreadsheetml/2006/main" count="251" uniqueCount="121">
  <si>
    <t>項目</t>
  </si>
  <si>
    <t>説明</t>
  </si>
  <si>
    <t>事業地確保</t>
  </si>
  <si>
    <t>施業提案・立木購入</t>
  </si>
  <si>
    <t>伐採計画</t>
  </si>
  <si>
    <t>路網計画</t>
  </si>
  <si>
    <t>路網作設</t>
  </si>
  <si>
    <t>伐木・造材・集運材</t>
  </si>
  <si>
    <t>山土場まで</t>
  </si>
  <si>
    <t>トラック運材</t>
  </si>
  <si>
    <t>販売価格向上</t>
  </si>
  <si>
    <t>量の効果</t>
  </si>
  <si>
    <t>質の効果</t>
  </si>
  <si>
    <t>効果額計</t>
  </si>
  <si>
    <t>データ・システム・ハード</t>
  </si>
  <si>
    <t>費用計</t>
  </si>
  <si>
    <t>対費用効果額</t>
  </si>
  <si>
    <t>素材生産量</t>
    <rPh sb="0" eb="2">
      <t>ソザイ</t>
    </rPh>
    <rPh sb="2" eb="4">
      <t>セイサン</t>
    </rPh>
    <rPh sb="4" eb="5">
      <t>リョウ</t>
    </rPh>
    <phoneticPr fontId="2"/>
  </si>
  <si>
    <t>m3/年</t>
    <rPh sb="3" eb="4">
      <t>ネン</t>
    </rPh>
    <phoneticPr fontId="2"/>
  </si>
  <si>
    <t>対象数量</t>
    <rPh sb="0" eb="2">
      <t>タイショウ</t>
    </rPh>
    <rPh sb="2" eb="4">
      <t>スウリョウ</t>
    </rPh>
    <phoneticPr fontId="2"/>
  </si>
  <si>
    <t>導入前</t>
    <rPh sb="0" eb="2">
      <t>ドウニュウ</t>
    </rPh>
    <rPh sb="2" eb="3">
      <t>マエ</t>
    </rPh>
    <phoneticPr fontId="2"/>
  </si>
  <si>
    <t>導入後</t>
    <rPh sb="0" eb="2">
      <t>ドウニュウ</t>
    </rPh>
    <rPh sb="2" eb="3">
      <t>ゴ</t>
    </rPh>
    <phoneticPr fontId="2"/>
  </si>
  <si>
    <t>差額</t>
    <rPh sb="0" eb="2">
      <t>サガク</t>
    </rPh>
    <phoneticPr fontId="2"/>
  </si>
  <si>
    <t>円/m3</t>
    <rPh sb="0" eb="1">
      <t>エン</t>
    </rPh>
    <phoneticPr fontId="2"/>
  </si>
  <si>
    <t>円</t>
    <rPh sb="0" eb="1">
      <t>エン</t>
    </rPh>
    <phoneticPr fontId="2"/>
  </si>
  <si>
    <t>総額</t>
    <rPh sb="0" eb="2">
      <t>ソウガク</t>
    </rPh>
    <phoneticPr fontId="2"/>
  </si>
  <si>
    <t>単価</t>
    <rPh sb="0" eb="2">
      <t>タンカ</t>
    </rPh>
    <phoneticPr fontId="2"/>
  </si>
  <si>
    <t>-</t>
    <phoneticPr fontId="2"/>
  </si>
  <si>
    <t>効果</t>
    <rPh sb="0" eb="2">
      <t>コウカ</t>
    </rPh>
    <phoneticPr fontId="2"/>
  </si>
  <si>
    <t>算定根拠</t>
    <rPh sb="0" eb="2">
      <t>サンテイ</t>
    </rPh>
    <rPh sb="2" eb="4">
      <t>コンキョ</t>
    </rPh>
    <phoneticPr fontId="2"/>
  </si>
  <si>
    <t>m3/箇所
m3/年</t>
    <rPh sb="3" eb="5">
      <t>カショ</t>
    </rPh>
    <rPh sb="9" eb="10">
      <t>ネン</t>
    </rPh>
    <phoneticPr fontId="2"/>
  </si>
  <si>
    <t>m3/箇所</t>
    <rPh sb="0" eb="5">
      <t>カショ</t>
    </rPh>
    <phoneticPr fontId="2"/>
  </si>
  <si>
    <t>ha/箇所</t>
    <rPh sb="0" eb="5">
      <t>カショ</t>
    </rPh>
    <phoneticPr fontId="2"/>
  </si>
  <si>
    <t>作成日</t>
    <rPh sb="0" eb="3">
      <t>サクセイビ</t>
    </rPh>
    <phoneticPr fontId="2"/>
  </si>
  <si>
    <t>費用削減</t>
    <rPh sb="0" eb="2">
      <t>ヒヨウ</t>
    </rPh>
    <rPh sb="2" eb="4">
      <t>サクゲン</t>
    </rPh>
    <phoneticPr fontId="2"/>
  </si>
  <si>
    <t>技術
費用</t>
    <rPh sb="1" eb="3">
      <t>ギジュツヒヨウ</t>
    </rPh>
    <phoneticPr fontId="2"/>
  </si>
  <si>
    <t>各システム・技術　投資額計</t>
    <rPh sb="9" eb="11">
      <t>トウシ</t>
    </rPh>
    <phoneticPr fontId="2"/>
  </si>
  <si>
    <t>各システム・技術　運用経費計</t>
    <rPh sb="7" eb="9">
      <t>ギジュツ</t>
    </rPh>
    <phoneticPr fontId="2"/>
  </si>
  <si>
    <t>ha</t>
    <phoneticPr fontId="2"/>
  </si>
  <si>
    <t>m3</t>
    <phoneticPr fontId="2"/>
  </si>
  <si>
    <t>本事業における実証（参考）</t>
    <rPh sb="0" eb="3">
      <t>ホンジギョウ</t>
    </rPh>
    <rPh sb="7" eb="9">
      <t>ジッショウ</t>
    </rPh>
    <rPh sb="10" eb="12">
      <t>サンコウ</t>
    </rPh>
    <phoneticPr fontId="2"/>
  </si>
  <si>
    <t>採用技術
（データ・システム・機器）</t>
    <rPh sb="0" eb="2">
      <t>サイヨウ</t>
    </rPh>
    <rPh sb="2" eb="4">
      <t>ギジュツ</t>
    </rPh>
    <rPh sb="15" eb="17">
      <t>キキ</t>
    </rPh>
    <phoneticPr fontId="2"/>
  </si>
  <si>
    <t>データメンテナンス・システム保守
・ハード保守</t>
    <phoneticPr fontId="2"/>
  </si>
  <si>
    <t>説明</t>
    <rPh sb="0" eb="2">
      <t>セツメイ</t>
    </rPh>
    <phoneticPr fontId="2"/>
  </si>
  <si>
    <t>→算定根拠</t>
    <rPh sb="1" eb="2">
      <t>サンテイ</t>
    </rPh>
    <rPh sb="2" eb="4">
      <t>コンキョ</t>
    </rPh>
    <phoneticPr fontId="2"/>
  </si>
  <si>
    <t>-</t>
    <phoneticPr fontId="2"/>
  </si>
  <si>
    <t>その他</t>
    <rPh sb="2" eb="3">
      <t>タ</t>
    </rPh>
    <phoneticPr fontId="2"/>
  </si>
  <si>
    <t>販売経費</t>
    <phoneticPr fontId="2"/>
  </si>
  <si>
    <t>経費算定用</t>
    <rPh sb="0" eb="2">
      <t>ケイヒ</t>
    </rPh>
    <rPh sb="2" eb="4">
      <t>サンテイ</t>
    </rPh>
    <rPh sb="4" eb="5">
      <t>ヨウ</t>
    </rPh>
    <phoneticPr fontId="2"/>
  </si>
  <si>
    <t>山土場～中間土場～最終納品先</t>
    <rPh sb="13" eb="14">
      <t>サキ</t>
    </rPh>
    <phoneticPr fontId="2"/>
  </si>
  <si>
    <t>検知・販売手数料等</t>
    <rPh sb="3" eb="5">
      <t>ハンバイ</t>
    </rPh>
    <phoneticPr fontId="2"/>
  </si>
  <si>
    <t>◎シートの黄緑網掛け部分を入力・記載下さい。欄が足りない場合は行追加して構いませんが、除算や合計がきちんと行われる様に、適宜関数式をコピーし、関数式の対象範囲に間違いがないか確認して下さい。</t>
    <rPh sb="4" eb="5">
      <t>ミドリ</t>
    </rPh>
    <rPh sb="5" eb="7">
      <t>キミドリ</t>
    </rPh>
    <rPh sb="7" eb="9">
      <t>アミカ</t>
    </rPh>
    <rPh sb="9" eb="11">
      <t>ブブン</t>
    </rPh>
    <rPh sb="13" eb="15">
      <t>ニュウリョク</t>
    </rPh>
    <rPh sb="16" eb="18">
      <t>キサイ</t>
    </rPh>
    <rPh sb="18" eb="19">
      <t>クダ</t>
    </rPh>
    <rPh sb="22" eb="23">
      <t>ラン</t>
    </rPh>
    <rPh sb="24" eb="25">
      <t>タ</t>
    </rPh>
    <rPh sb="28" eb="30">
      <t>バアイ</t>
    </rPh>
    <rPh sb="31" eb="32">
      <t>ギョウ</t>
    </rPh>
    <rPh sb="32" eb="34">
      <t>ツイカ</t>
    </rPh>
    <rPh sb="36" eb="37">
      <t>カマ</t>
    </rPh>
    <rPh sb="43" eb="45">
      <t>ジョサン</t>
    </rPh>
    <rPh sb="46" eb="48">
      <t>ゴウケイ</t>
    </rPh>
    <rPh sb="53" eb="54">
      <t>オコナ</t>
    </rPh>
    <rPh sb="57" eb="58">
      <t>ヨウ</t>
    </rPh>
    <rPh sb="60" eb="62">
      <t>テキギ</t>
    </rPh>
    <rPh sb="62" eb="65">
      <t>カンスウシキ</t>
    </rPh>
    <rPh sb="71" eb="74">
      <t>カンスウシキ</t>
    </rPh>
    <rPh sb="75" eb="77">
      <t>タイショウ</t>
    </rPh>
    <rPh sb="77" eb="79">
      <t>ハンイ</t>
    </rPh>
    <rPh sb="80" eb="82">
      <t>マチガ</t>
    </rPh>
    <rPh sb="87" eb="89">
      <t>カクニン</t>
    </rPh>
    <rPh sb="91" eb="92">
      <t>クダ</t>
    </rPh>
    <phoneticPr fontId="2"/>
  </si>
  <si>
    <t>施業面積（参考）</t>
    <rPh sb="1" eb="3">
      <t>セギョウメンセキ</t>
    </rPh>
    <rPh sb="5" eb="7">
      <t>サンコウ</t>
    </rPh>
    <phoneticPr fontId="2"/>
  </si>
  <si>
    <t>全体</t>
    <rPh sb="0" eb="2">
      <t>ゼンタイ</t>
    </rPh>
    <phoneticPr fontId="2"/>
  </si>
  <si>
    <t>概要</t>
    <rPh sb="0" eb="2">
      <t>ガイヨウ</t>
    </rPh>
    <phoneticPr fontId="2"/>
  </si>
  <si>
    <t>対象範囲
（分母）</t>
    <rPh sb="0" eb="2">
      <t>タイショウ</t>
    </rPh>
    <rPh sb="2" eb="4">
      <t>ハンイ</t>
    </rPh>
    <rPh sb="6" eb="8">
      <t>ブンボ</t>
    </rPh>
    <phoneticPr fontId="2"/>
  </si>
  <si>
    <t>◎効果における費用削減は、採用技術毎に、上記「モデル地区の施業を実施した場合」の導入前と導入後の費用について、入力下さい。複数の伐区や年単位で掛かる費用の場合は、伐区単位に換算して下さい。
各項目の算定根拠を右の欄に詳細に記入して下さい。</t>
    <rPh sb="1" eb="3">
      <t>コウカ</t>
    </rPh>
    <rPh sb="7" eb="11">
      <t>ヒヨウサクゲン</t>
    </rPh>
    <rPh sb="13" eb="15">
      <t>サイヨウ</t>
    </rPh>
    <rPh sb="15" eb="17">
      <t>ギジュツ</t>
    </rPh>
    <rPh sb="17" eb="18">
      <t>ゴト</t>
    </rPh>
    <rPh sb="20" eb="22">
      <t>ジョウキ</t>
    </rPh>
    <rPh sb="26" eb="28">
      <t>チク</t>
    </rPh>
    <rPh sb="29" eb="31">
      <t>セギョウ</t>
    </rPh>
    <rPh sb="32" eb="34">
      <t>ジッシ</t>
    </rPh>
    <rPh sb="36" eb="38">
      <t>バアイ</t>
    </rPh>
    <rPh sb="48" eb="50">
      <t>ヒヨウ</t>
    </rPh>
    <rPh sb="55" eb="57">
      <t>ニュウリョク</t>
    </rPh>
    <rPh sb="57" eb="58">
      <t>クダ</t>
    </rPh>
    <rPh sb="61" eb="63">
      <t>フクスウ</t>
    </rPh>
    <rPh sb="64" eb="66">
      <t>バック</t>
    </rPh>
    <rPh sb="67" eb="70">
      <t>ネンタンイ</t>
    </rPh>
    <rPh sb="71" eb="72">
      <t>カ</t>
    </rPh>
    <rPh sb="74" eb="76">
      <t>ヒヨウ</t>
    </rPh>
    <rPh sb="77" eb="79">
      <t>バアイ</t>
    </rPh>
    <rPh sb="81" eb="83">
      <t>バック</t>
    </rPh>
    <rPh sb="83" eb="85">
      <t>タンイ</t>
    </rPh>
    <rPh sb="86" eb="88">
      <t>カンサン</t>
    </rPh>
    <rPh sb="90" eb="91">
      <t>クダ</t>
    </rPh>
    <rPh sb="95" eb="98">
      <t>カクコウモク</t>
    </rPh>
    <rPh sb="99" eb="101">
      <t>サンテイ</t>
    </rPh>
    <rPh sb="101" eb="103">
      <t>コンキョ</t>
    </rPh>
    <rPh sb="104" eb="105">
      <t>ミギ</t>
    </rPh>
    <rPh sb="106" eb="107">
      <t>ラン</t>
    </rPh>
    <rPh sb="108" eb="110">
      <t>ショウサイ</t>
    </rPh>
    <rPh sb="111" eb="113">
      <t>キニュウ</t>
    </rPh>
    <rPh sb="115" eb="116">
      <t>クダ</t>
    </rPh>
    <phoneticPr fontId="2"/>
  </si>
  <si>
    <t>◎表に存在する以外の項目がある場合は、その他欄に入力下さい。</t>
    <rPh sb="1" eb="2">
      <t>ヒョウ</t>
    </rPh>
    <rPh sb="3" eb="5">
      <t>ソンザイ</t>
    </rPh>
    <rPh sb="7" eb="9">
      <t>イガイ</t>
    </rPh>
    <rPh sb="10" eb="12">
      <t>コウモク</t>
    </rPh>
    <rPh sb="15" eb="17">
      <t>バアイ</t>
    </rPh>
    <rPh sb="21" eb="22">
      <t>タ</t>
    </rPh>
    <rPh sb="22" eb="23">
      <t>ラン</t>
    </rPh>
    <rPh sb="24" eb="26">
      <t>ニュウリョク</t>
    </rPh>
    <rPh sb="26" eb="27">
      <t>クダ</t>
    </rPh>
    <phoneticPr fontId="2"/>
  </si>
  <si>
    <t>技術費用</t>
    <rPh sb="0" eb="2">
      <t>ギジュツ</t>
    </rPh>
    <rPh sb="2" eb="4">
      <t>ヒヨウ</t>
    </rPh>
    <phoneticPr fontId="2"/>
  </si>
  <si>
    <t>◎技術費用における投資にかかる費用の年額は、減価償却額（定額法）とします。追加投資が発生する場合は、初期投資分と追加投資分を合算して入力して下さい。</t>
    <rPh sb="1" eb="3">
      <t>ギジュツ</t>
    </rPh>
    <rPh sb="3" eb="5">
      <t>ヒヨウ</t>
    </rPh>
    <rPh sb="9" eb="11">
      <t>トウシ</t>
    </rPh>
    <rPh sb="15" eb="17">
      <t>ヒヨウ</t>
    </rPh>
    <rPh sb="18" eb="20">
      <t>ネンガク</t>
    </rPh>
    <rPh sb="22" eb="26">
      <t>ゲンカショウキャク</t>
    </rPh>
    <rPh sb="26" eb="27">
      <t>ガク</t>
    </rPh>
    <rPh sb="28" eb="31">
      <t>テイガクホウ</t>
    </rPh>
    <rPh sb="37" eb="41">
      <t>ツイカトウシ</t>
    </rPh>
    <rPh sb="42" eb="44">
      <t>ハッセイ</t>
    </rPh>
    <rPh sb="46" eb="48">
      <t>バアイ</t>
    </rPh>
    <rPh sb="50" eb="54">
      <t>ショキトウシ</t>
    </rPh>
    <rPh sb="54" eb="55">
      <t>ブン</t>
    </rPh>
    <rPh sb="56" eb="60">
      <t>ツイカトウシ</t>
    </rPh>
    <rPh sb="60" eb="61">
      <t>ブン</t>
    </rPh>
    <rPh sb="62" eb="64">
      <t>ガッサン</t>
    </rPh>
    <rPh sb="66" eb="68">
      <t>ニュウリョク</t>
    </rPh>
    <rPh sb="70" eb="71">
      <t>クダ</t>
    </rPh>
    <phoneticPr fontId="2"/>
  </si>
  <si>
    <t>分類</t>
    <rPh sb="0" eb="2">
      <t>ブンルイ</t>
    </rPh>
    <phoneticPr fontId="2"/>
  </si>
  <si>
    <t>伐採種</t>
    <rPh sb="0" eb="2">
      <t>バッサイ</t>
    </rPh>
    <rPh sb="2" eb="3">
      <t>シュ</t>
    </rPh>
    <phoneticPr fontId="2"/>
  </si>
  <si>
    <t>主伐 or 間伐</t>
    <rPh sb="0" eb="2">
      <t>シュバツ</t>
    </rPh>
    <rPh sb="6" eb="8">
      <t>カンバツ</t>
    </rPh>
    <phoneticPr fontId="2"/>
  </si>
  <si>
    <t>主伐 or 間伐</t>
    <rPh sb="0" eb="1">
      <t>シュバツ</t>
    </rPh>
    <rPh sb="5" eb="7">
      <t>カンバツ</t>
    </rPh>
    <phoneticPr fontId="2"/>
  </si>
  <si>
    <t>項目</t>
    <rPh sb="0" eb="2">
      <t>コウモク</t>
    </rPh>
    <phoneticPr fontId="2"/>
  </si>
  <si>
    <t>内容</t>
    <rPh sb="0" eb="2">
      <t>ナイヨウ</t>
    </rPh>
    <phoneticPr fontId="2"/>
  </si>
  <si>
    <t>苗木生産</t>
    <rPh sb="0" eb="2">
      <t>ナエギ</t>
    </rPh>
    <rPh sb="2" eb="4">
      <t>セイサン</t>
    </rPh>
    <phoneticPr fontId="2"/>
  </si>
  <si>
    <t>森林管理</t>
    <rPh sb="0" eb="4">
      <t>シンリンカンリ</t>
    </rPh>
    <phoneticPr fontId="2"/>
  </si>
  <si>
    <t>造林・育林</t>
    <rPh sb="0" eb="2">
      <t>ゾウリン</t>
    </rPh>
    <rPh sb="3" eb="5">
      <t>イクリン</t>
    </rPh>
    <phoneticPr fontId="2"/>
  </si>
  <si>
    <t>公益的機能増進</t>
    <rPh sb="0" eb="3">
      <t>コウエキテキ</t>
    </rPh>
    <rPh sb="3" eb="5">
      <t>キノウ</t>
    </rPh>
    <rPh sb="5" eb="7">
      <t>ゾウシン</t>
    </rPh>
    <phoneticPr fontId="2"/>
  </si>
  <si>
    <t>労働安全衛生</t>
    <rPh sb="0" eb="6">
      <t>ロウドウアンゼンエイセイ</t>
    </rPh>
    <phoneticPr fontId="2"/>
  </si>
  <si>
    <t>その他</t>
    <rPh sb="1" eb="2">
      <t>タ</t>
    </rPh>
    <phoneticPr fontId="2"/>
  </si>
  <si>
    <t>間伐</t>
    <rPh sb="0" eb="2">
      <t>カンバツ</t>
    </rPh>
    <phoneticPr fontId="2"/>
  </si>
  <si>
    <t>ドローン資源解析</t>
    <rPh sb="4" eb="6">
      <t>シゲン</t>
    </rPh>
    <rPh sb="6" eb="8">
      <t>カイセキ</t>
    </rPh>
    <phoneticPr fontId="2"/>
  </si>
  <si>
    <t>ドローン、ソフト、PC</t>
  </si>
  <si>
    <t>定量シート</t>
    <rPh sb="0" eb="2">
      <t>テイリョウ</t>
    </rPh>
    <phoneticPr fontId="2"/>
  </si>
  <si>
    <t>記入例
シート</t>
    <rPh sb="0" eb="2">
      <t>キニュウ</t>
    </rPh>
    <rPh sb="2" eb="3">
      <t>レイ</t>
    </rPh>
    <phoneticPr fontId="2"/>
  </si>
  <si>
    <t>定性シート</t>
    <rPh sb="0" eb="2">
      <t>テイセイ</t>
    </rPh>
    <phoneticPr fontId="2"/>
  </si>
  <si>
    <t>◎定性的な効果について記載してください。</t>
    <rPh sb="1" eb="4">
      <t>テイセイテキ</t>
    </rPh>
    <rPh sb="5" eb="7">
      <t>コウカ</t>
    </rPh>
    <rPh sb="11" eb="13">
      <t>キサイ</t>
    </rPh>
    <phoneticPr fontId="2"/>
  </si>
  <si>
    <t>そもそも導入前から実施している内容か？
○／×</t>
    <rPh sb="4" eb="7">
      <t>ドウニュウマエ</t>
    </rPh>
    <rPh sb="9" eb="11">
      <t>ジッシ</t>
    </rPh>
    <rPh sb="15" eb="17">
      <t>ナイヨウ</t>
    </rPh>
    <phoneticPr fontId="2"/>
  </si>
  <si>
    <t>実証済か
想定のみか
実証／想定</t>
    <rPh sb="0" eb="2">
      <t>ジッショウ</t>
    </rPh>
    <rPh sb="2" eb="3">
      <t>ズミ</t>
    </rPh>
    <rPh sb="5" eb="7">
      <t>ソウテイ</t>
    </rPh>
    <rPh sb="12" eb="14">
      <t>ジッショウ</t>
    </rPh>
    <rPh sb="15" eb="17">
      <t>ソウテイ</t>
    </rPh>
    <phoneticPr fontId="2"/>
  </si>
  <si>
    <t>実証</t>
    <rPh sb="0" eb="2">
      <t>ジッショウ</t>
    </rPh>
    <phoneticPr fontId="2"/>
  </si>
  <si>
    <t>○</t>
    <phoneticPr fontId="2"/>
  </si>
  <si>
    <t>○</t>
    <phoneticPr fontId="2"/>
  </si>
  <si>
    <t>×</t>
    <phoneticPr fontId="2"/>
  </si>
  <si>
    <t>－</t>
  </si>
  <si>
    <t>◎効果の各項目において、元々既存技術で実施していた場合○を、元々実施していなかったが、新技術で実施できるようになった場合は×を、当該欄に入力して下さい。</t>
    <rPh sb="0" eb="2">
      <t>コウカ</t>
    </rPh>
    <rPh sb="3" eb="6">
      <t>カクコウモク</t>
    </rPh>
    <rPh sb="12" eb="14">
      <t>モトモト</t>
    </rPh>
    <rPh sb="14" eb="16">
      <t>キゾン</t>
    </rPh>
    <rPh sb="16" eb="18">
      <t>ギジュツ</t>
    </rPh>
    <rPh sb="19" eb="21">
      <t>ジッシ</t>
    </rPh>
    <rPh sb="25" eb="27">
      <t>バアイ</t>
    </rPh>
    <rPh sb="30" eb="32">
      <t>モトモト</t>
    </rPh>
    <rPh sb="32" eb="34">
      <t>ジッシ</t>
    </rPh>
    <rPh sb="43" eb="46">
      <t>シンギジュツ</t>
    </rPh>
    <rPh sb="47" eb="49">
      <t>ジッシ</t>
    </rPh>
    <rPh sb="58" eb="60">
      <t>バアイ</t>
    </rPh>
    <rPh sb="64" eb="66">
      <t>トウガイ</t>
    </rPh>
    <rPh sb="66" eb="68">
      <t>ランンイ</t>
    </rPh>
    <rPh sb="68" eb="70">
      <t>ニュウリョク</t>
    </rPh>
    <rPh sb="72" eb="73">
      <t>クダ</t>
    </rPh>
    <phoneticPr fontId="2"/>
  </si>
  <si>
    <t>◎効果の各項目において、本事業で実証済みのものを「実証済」、計画のみで未実証のものを「想定」と、当該欄に入力して下さい。</t>
    <rPh sb="0" eb="2">
      <t>コウカ</t>
    </rPh>
    <rPh sb="3" eb="6">
      <t>カクコウモク</t>
    </rPh>
    <rPh sb="11" eb="14">
      <t>ホンジギョウ</t>
    </rPh>
    <rPh sb="15" eb="17">
      <t>ジッショウ</t>
    </rPh>
    <rPh sb="17" eb="18">
      <t>ズ</t>
    </rPh>
    <rPh sb="25" eb="28">
      <t>ジッショウズ</t>
    </rPh>
    <rPh sb="30" eb="32">
      <t>ケイカク</t>
    </rPh>
    <rPh sb="35" eb="38">
      <t>ミジッショウ</t>
    </rPh>
    <rPh sb="43" eb="45">
      <t>ソウテイ</t>
    </rPh>
    <rPh sb="48" eb="50">
      <t>トウガイ</t>
    </rPh>
    <rPh sb="50" eb="51">
      <t>ラン</t>
    </rPh>
    <rPh sb="52" eb="54">
      <t>ニュウリョク</t>
    </rPh>
    <rPh sb="56" eb="57">
      <t>クダ</t>
    </rPh>
    <phoneticPr fontId="2"/>
  </si>
  <si>
    <t>想定</t>
    <rPh sb="0" eb="2">
      <t>ソウテイ</t>
    </rPh>
    <phoneticPr fontId="2"/>
  </si>
  <si>
    <r>
      <t>◎対費用効果を分かり易く示すために、森林・林業分野における比較項目を「素材生産」に絞って</t>
    </r>
    <r>
      <rPr>
        <b/>
        <u/>
        <sz val="11"/>
        <color theme="1"/>
        <rFont val="ＭＳ Ｐゴシック"/>
        <family val="3"/>
        <charset val="128"/>
        <scheme val="minor"/>
      </rPr>
      <t>「素材生産-定量」シート</t>
    </r>
    <r>
      <rPr>
        <sz val="11"/>
        <color theme="1"/>
        <rFont val="ＭＳ Ｐゴシック"/>
        <family val="2"/>
        <charset val="128"/>
        <scheme val="minor"/>
      </rPr>
      <t>としています。それ以外の、苗木生産、造林・育林、森林管理（日常）、公益的機能増進、労働安全衛生等は、別途、</t>
    </r>
    <r>
      <rPr>
        <b/>
        <u/>
        <sz val="11"/>
        <color theme="1"/>
        <rFont val="ＭＳ Ｐゴシック"/>
        <family val="3"/>
        <charset val="128"/>
        <scheme val="minor"/>
      </rPr>
      <t>「素材生産以外-定性」シート</t>
    </r>
    <r>
      <rPr>
        <sz val="11"/>
        <color theme="1"/>
        <rFont val="ＭＳ Ｐゴシック"/>
        <family val="2"/>
        <charset val="128"/>
        <scheme val="minor"/>
      </rPr>
      <t>に定性的な効果を示すこととします。</t>
    </r>
    <rPh sb="1" eb="6">
      <t>タイヒヨウコウカ</t>
    </rPh>
    <rPh sb="7" eb="8">
      <t>ワ</t>
    </rPh>
    <rPh sb="10" eb="11">
      <t>ヤス</t>
    </rPh>
    <rPh sb="12" eb="13">
      <t>シメ</t>
    </rPh>
    <rPh sb="18" eb="20">
      <t>シンリン</t>
    </rPh>
    <rPh sb="21" eb="23">
      <t>リンギョウ</t>
    </rPh>
    <rPh sb="23" eb="25">
      <t>ブンヤ</t>
    </rPh>
    <rPh sb="29" eb="31">
      <t>ヒカク</t>
    </rPh>
    <rPh sb="31" eb="33">
      <t>コウモク</t>
    </rPh>
    <rPh sb="35" eb="39">
      <t>ソザイセイサン</t>
    </rPh>
    <rPh sb="41" eb="42">
      <t>シボ</t>
    </rPh>
    <rPh sb="45" eb="47">
      <t>ソザイ</t>
    </rPh>
    <rPh sb="47" eb="49">
      <t>セイサン</t>
    </rPh>
    <rPh sb="50" eb="52">
      <t>テイリョウ</t>
    </rPh>
    <rPh sb="65" eb="67">
      <t>イガイ</t>
    </rPh>
    <rPh sb="69" eb="71">
      <t>ナエギ</t>
    </rPh>
    <rPh sb="71" eb="73">
      <t>セイサン</t>
    </rPh>
    <rPh sb="74" eb="76">
      <t>ゾウリン</t>
    </rPh>
    <rPh sb="77" eb="79">
      <t>イクリン</t>
    </rPh>
    <rPh sb="80" eb="82">
      <t>シンリン</t>
    </rPh>
    <rPh sb="82" eb="84">
      <t>カンリ</t>
    </rPh>
    <rPh sb="85" eb="87">
      <t>ニチジョウ</t>
    </rPh>
    <rPh sb="89" eb="92">
      <t>コウエキテキ</t>
    </rPh>
    <rPh sb="92" eb="94">
      <t>キノウ</t>
    </rPh>
    <rPh sb="94" eb="96">
      <t>ゾウシン</t>
    </rPh>
    <rPh sb="97" eb="99">
      <t>ロウドウ</t>
    </rPh>
    <rPh sb="99" eb="101">
      <t>アンゼン</t>
    </rPh>
    <rPh sb="101" eb="104">
      <t>エイセイトウ</t>
    </rPh>
    <rPh sb="106" eb="108">
      <t>ベット</t>
    </rPh>
    <rPh sb="110" eb="112">
      <t>ソザイ</t>
    </rPh>
    <rPh sb="112" eb="114">
      <t>セイサン</t>
    </rPh>
    <rPh sb="114" eb="116">
      <t>イガイ</t>
    </rPh>
    <rPh sb="117" eb="119">
      <t>テイセイ</t>
    </rPh>
    <rPh sb="124" eb="127">
      <t>テイセイテキ</t>
    </rPh>
    <rPh sb="128" eb="130">
      <t>コウカ</t>
    </rPh>
    <rPh sb="131" eb="132">
      <t>シメ</t>
    </rPh>
    <phoneticPr fontId="2"/>
  </si>
  <si>
    <t>令和４年度スマート林業構築普及展開事業「スマート林業関連技術　導入効果額算定資料」を一部改変</t>
    <rPh sb="0" eb="2">
      <t>レイワ</t>
    </rPh>
    <rPh sb="3" eb="4">
      <t>ネン</t>
    </rPh>
    <rPh sb="4" eb="5">
      <t>ド</t>
    </rPh>
    <rPh sb="9" eb="11">
      <t>リンギョウ</t>
    </rPh>
    <rPh sb="11" eb="19">
      <t>コウチクフキュウテンカイジギョウ</t>
    </rPh>
    <rPh sb="24" eb="26">
      <t>リンギョウ</t>
    </rPh>
    <rPh sb="26" eb="28">
      <t>カンレン</t>
    </rPh>
    <rPh sb="28" eb="30">
      <t>ギジュツ</t>
    </rPh>
    <rPh sb="31" eb="33">
      <t>ドウニュウ</t>
    </rPh>
    <rPh sb="33" eb="35">
      <t>コウカ</t>
    </rPh>
    <rPh sb="35" eb="36">
      <t>ガク</t>
    </rPh>
    <rPh sb="36" eb="38">
      <t>サンテイ</t>
    </rPh>
    <rPh sb="38" eb="40">
      <t>シリョウ</t>
    </rPh>
    <rPh sb="42" eb="44">
      <t>イチブ</t>
    </rPh>
    <rPh sb="44" eb="46">
      <t>カイヘン</t>
    </rPh>
    <phoneticPr fontId="2"/>
  </si>
  <si>
    <t>「デジタル林業関連技術　導入効果額算定資料」作成方法</t>
    <rPh sb="5" eb="7">
      <t>リンギョウ</t>
    </rPh>
    <rPh sb="7" eb="9">
      <t>カンレン</t>
    </rPh>
    <rPh sb="9" eb="11">
      <t>ギジュツ</t>
    </rPh>
    <rPh sb="11" eb="13">
      <t>ドウニュウ</t>
    </rPh>
    <rPh sb="14" eb="16">
      <t>コウカ</t>
    </rPh>
    <rPh sb="16" eb="17">
      <t>ガク</t>
    </rPh>
    <rPh sb="17" eb="19">
      <t>サンテイシリョウ</t>
    </rPh>
    <rPh sb="21" eb="25">
      <t>サクセイホウホウ</t>
    </rPh>
    <phoneticPr fontId="2"/>
  </si>
  <si>
    <t>◎本資料は、「デジタル林業実践対策」の各コンソーシアムにおける実証技術・導入技術の対費用効果を試算するものです。</t>
    <rPh sb="0" eb="2">
      <t>ホンシリョウ</t>
    </rPh>
    <rPh sb="9" eb="11">
      <t>リンギョウ</t>
    </rPh>
    <rPh sb="11" eb="13">
      <t>ジッセン</t>
    </rPh>
    <rPh sb="13" eb="15">
      <t>タイサク</t>
    </rPh>
    <rPh sb="29" eb="31">
      <t>ジッショウ</t>
    </rPh>
    <rPh sb="31" eb="33">
      <t>ギジュツ</t>
    </rPh>
    <rPh sb="34" eb="36">
      <t>ドウニュウ</t>
    </rPh>
    <rPh sb="36" eb="38">
      <t>ギジュツ</t>
    </rPh>
    <rPh sb="39" eb="44">
      <t>タイヒヨウコウカ</t>
    </rPh>
    <rPh sb="45" eb="47">
      <t>シサン</t>
    </rPh>
    <phoneticPr fontId="2"/>
  </si>
  <si>
    <t>◎導入前の費用において、個別項目並びに合計が、各コンソーシアムの地域における平均的な素材生産の費用（単価）から逸脱しないように、算定後、確認下さい。
（例：導入前の費用の合計が、20,000円/m3となった、導入前の販売経費が、5,000円/m3となった、等々）</t>
    <rPh sb="0" eb="3">
      <t>ドウニュウマエ</t>
    </rPh>
    <rPh sb="4" eb="6">
      <t>ヒヨウ</t>
    </rPh>
    <rPh sb="11" eb="13">
      <t>コベツ</t>
    </rPh>
    <rPh sb="13" eb="15">
      <t>コウモク</t>
    </rPh>
    <rPh sb="15" eb="16">
      <t>ナラ</t>
    </rPh>
    <rPh sb="18" eb="20">
      <t>ゴウケイ</t>
    </rPh>
    <rPh sb="31" eb="33">
      <t>チイキ</t>
    </rPh>
    <rPh sb="37" eb="40">
      <t>ヘイキンテキ</t>
    </rPh>
    <rPh sb="41" eb="46">
      <t>ソザイセイサンオ</t>
    </rPh>
    <rPh sb="46" eb="48">
      <t>ヒヨウ</t>
    </rPh>
    <rPh sb="49" eb="51">
      <t>タンカ</t>
    </rPh>
    <rPh sb="54" eb="56">
      <t>イツダツ</t>
    </rPh>
    <rPh sb="63" eb="65">
      <t>サンテイ</t>
    </rPh>
    <rPh sb="65" eb="66">
      <t>ゴ</t>
    </rPh>
    <rPh sb="67" eb="69">
      <t>カクニン</t>
    </rPh>
    <rPh sb="69" eb="70">
      <t>クダ</t>
    </rPh>
    <rPh sb="75" eb="76">
      <t>レイ</t>
    </rPh>
    <rPh sb="77" eb="80">
      <t>ドウニュウマエ</t>
    </rPh>
    <rPh sb="81" eb="83">
      <t>ヒヨウ</t>
    </rPh>
    <rPh sb="84" eb="86">
      <t>ゴウケイ</t>
    </rPh>
    <rPh sb="94" eb="95">
      <t>エン</t>
    </rPh>
    <rPh sb="103" eb="106">
      <t>ドウニュウマエ</t>
    </rPh>
    <rPh sb="107" eb="109">
      <t>ハンバイ</t>
    </rPh>
    <rPh sb="109" eb="111">
      <t>ケイヒ</t>
    </rPh>
    <rPh sb="118" eb="119">
      <t>エン</t>
    </rPh>
    <rPh sb="127" eb="129">
      <t>トウトウ</t>
    </rPh>
    <phoneticPr fontId="2"/>
  </si>
  <si>
    <t>◎技術費用は、投資（初期・追加）と運用経費のそれぞれを年額で入力下さい。基礎（分母）は、「各コンソーシアムが（対象技術を適用して）将来取り扱う年間素材量」とします。</t>
    <rPh sb="0" eb="2">
      <t>ギジュツ</t>
    </rPh>
    <rPh sb="2" eb="4">
      <t>ヒヨウ</t>
    </rPh>
    <rPh sb="6" eb="8">
      <t>トウシ</t>
    </rPh>
    <rPh sb="9" eb="11">
      <t>ショキ</t>
    </rPh>
    <rPh sb="12" eb="14">
      <t>ツイカ</t>
    </rPh>
    <rPh sb="16" eb="18">
      <t>ウンヨウ</t>
    </rPh>
    <rPh sb="18" eb="20">
      <t>ケイヒ</t>
    </rPh>
    <rPh sb="26" eb="28">
      <t>ネンガク</t>
    </rPh>
    <rPh sb="29" eb="32">
      <t>ニュウリョククダ</t>
    </rPh>
    <rPh sb="35" eb="37">
      <t>キソ</t>
    </rPh>
    <rPh sb="38" eb="40">
      <t>ブンボ</t>
    </rPh>
    <phoneticPr fontId="2"/>
  </si>
  <si>
    <r>
      <t>◎算定の基礎（分母）となる数量は、「</t>
    </r>
    <r>
      <rPr>
        <b/>
        <u/>
        <sz val="11"/>
        <color rgb="FFFF0000"/>
        <rFont val="ＭＳ Ｐゴシック"/>
        <family val="3"/>
        <charset val="128"/>
        <scheme val="minor"/>
      </rPr>
      <t>実証地区の施業数量</t>
    </r>
    <r>
      <rPr>
        <sz val="11"/>
        <color theme="1"/>
        <rFont val="ＭＳ Ｐゴシック"/>
        <family val="2"/>
        <charset val="128"/>
        <scheme val="minor"/>
      </rPr>
      <t>」、又は「</t>
    </r>
    <r>
      <rPr>
        <b/>
        <u/>
        <sz val="11"/>
        <color rgb="FF0070C0"/>
        <rFont val="ＭＳ Ｐゴシック"/>
        <family val="3"/>
        <charset val="128"/>
        <scheme val="minor"/>
      </rPr>
      <t>各コンソーシアムが（対象技術を適用して）将来取り扱う年間素材量</t>
    </r>
    <r>
      <rPr>
        <sz val="11"/>
        <color theme="1"/>
        <rFont val="ＭＳ Ｐゴシック"/>
        <family val="2"/>
        <charset val="128"/>
        <scheme val="minor"/>
      </rPr>
      <t>」とします。基本的に、「費用削減」効果は前者が、「販売価格向上」効果と「技術」費用は、後者が基礎となります。
上の表にそれぞれの数量を入力すると、下の表に自動で参照されます。</t>
    </r>
    <rPh sb="18" eb="20">
      <t>ジッショウ</t>
    </rPh>
    <phoneticPr fontId="2"/>
  </si>
  <si>
    <r>
      <t>◎</t>
    </r>
    <r>
      <rPr>
        <b/>
        <u/>
        <sz val="11"/>
        <color rgb="FFFF0000"/>
        <rFont val="ＭＳ Ｐゴシック"/>
        <family val="3"/>
        <charset val="128"/>
        <scheme val="minor"/>
      </rPr>
      <t>実証地区の施業</t>
    </r>
    <r>
      <rPr>
        <sz val="11"/>
        <color theme="1"/>
        <rFont val="ＭＳ Ｐゴシック"/>
        <family val="2"/>
        <charset val="128"/>
        <scheme val="minor"/>
      </rPr>
      <t>とは、各コンソーシアムの地域において、１伐区の平均的な素材生産を実施した場合となります。
参考とするために、上の表の右の欄に本事業における実証対象の施業面積と素材生産量を入力するようにしていますが、その数量そのままではなく、平均的なモデルを想定して下さい。</t>
    </r>
    <rPh sb="5" eb="7">
      <t>セギョウ</t>
    </rPh>
    <rPh sb="19" eb="21">
      <t>チイキ</t>
    </rPh>
    <rPh sb="27" eb="29">
      <t>バック</t>
    </rPh>
    <rPh sb="30" eb="33">
      <t>ヘイキンテキ</t>
    </rPh>
    <rPh sb="34" eb="38">
      <t>ソザイセイサン</t>
    </rPh>
    <rPh sb="39" eb="41">
      <t>ジッシ</t>
    </rPh>
    <rPh sb="43" eb="45">
      <t>バアイ</t>
    </rPh>
    <rPh sb="52" eb="54">
      <t>サンコウ</t>
    </rPh>
    <rPh sb="61" eb="62">
      <t>ウエ</t>
    </rPh>
    <rPh sb="63" eb="64">
      <t>ヒョウ</t>
    </rPh>
    <rPh sb="65" eb="66">
      <t>ミギ</t>
    </rPh>
    <rPh sb="67" eb="68">
      <t>ラン</t>
    </rPh>
    <rPh sb="69" eb="72">
      <t>ホンジギョウ</t>
    </rPh>
    <rPh sb="76" eb="78">
      <t>ジッショウ</t>
    </rPh>
    <rPh sb="78" eb="80">
      <t>タイショウ</t>
    </rPh>
    <rPh sb="81" eb="83">
      <t>セギョウ</t>
    </rPh>
    <rPh sb="83" eb="85">
      <t>メンセキ</t>
    </rPh>
    <rPh sb="86" eb="91">
      <t>ソザイセイサンリョウ</t>
    </rPh>
    <rPh sb="92" eb="94">
      <t>ニュウリョク</t>
    </rPh>
    <rPh sb="108" eb="110">
      <t>スウリョウ</t>
    </rPh>
    <rPh sb="119" eb="122">
      <t>ヘイキンテキ</t>
    </rPh>
    <rPh sb="127" eb="129">
      <t>ソウテイ</t>
    </rPh>
    <rPh sb="131" eb="132">
      <t>クダ</t>
    </rPh>
    <phoneticPr fontId="2"/>
  </si>
  <si>
    <r>
      <t>◎</t>
    </r>
    <r>
      <rPr>
        <b/>
        <u/>
        <sz val="11"/>
        <color rgb="FF0070C0"/>
        <rFont val="ＭＳ Ｐゴシック"/>
        <family val="3"/>
        <charset val="128"/>
        <scheme val="minor"/>
      </rPr>
      <t>各コンソーシアムが将来取り扱う年間素材量</t>
    </r>
    <r>
      <rPr>
        <sz val="11"/>
        <color theme="1"/>
        <rFont val="ＭＳ Ｐゴシック"/>
        <family val="2"/>
        <charset val="128"/>
        <scheme val="minor"/>
      </rPr>
      <t>は、それぞれのコンソーシアムが本事業期間が終了した後に導入した技術を用いる年間数量を設定して下さい。架空の数量ではありませんが、約3年後程度の将来を見据えていただいて構いません。併せて算定根拠を右欄に記載下さい。</t>
    </r>
    <rPh sb="9" eb="11">
      <t>ショウライ</t>
    </rPh>
    <rPh sb="11" eb="12">
      <t>ト</t>
    </rPh>
    <rPh sb="13" eb="14">
      <t>アツカ</t>
    </rPh>
    <rPh sb="15" eb="17">
      <t>ネンカン</t>
    </rPh>
    <rPh sb="17" eb="19">
      <t>ソザイ</t>
    </rPh>
    <rPh sb="19" eb="20">
      <t>リョウ</t>
    </rPh>
    <rPh sb="35" eb="38">
      <t>ホンジギョウ</t>
    </rPh>
    <rPh sb="38" eb="40">
      <t>キカン</t>
    </rPh>
    <rPh sb="41" eb="43">
      <t>シュウリョウ</t>
    </rPh>
    <rPh sb="45" eb="46">
      <t>ノチ</t>
    </rPh>
    <rPh sb="47" eb="49">
      <t>ドウニュウ</t>
    </rPh>
    <rPh sb="51" eb="53">
      <t>ギジュツ</t>
    </rPh>
    <rPh sb="54" eb="55">
      <t>モチ</t>
    </rPh>
    <rPh sb="57" eb="59">
      <t>ネンカン</t>
    </rPh>
    <rPh sb="59" eb="61">
      <t>スウリョウ</t>
    </rPh>
    <rPh sb="62" eb="64">
      <t>セッテイ</t>
    </rPh>
    <rPh sb="66" eb="67">
      <t>クダ</t>
    </rPh>
    <rPh sb="70" eb="72">
      <t>カクウ</t>
    </rPh>
    <rPh sb="73" eb="75">
      <t>スウリョウ</t>
    </rPh>
    <rPh sb="84" eb="85">
      <t>ヤク</t>
    </rPh>
    <rPh sb="86" eb="87">
      <t>ネン</t>
    </rPh>
    <rPh sb="87" eb="88">
      <t>ゴ</t>
    </rPh>
    <rPh sb="88" eb="90">
      <t>テイド</t>
    </rPh>
    <rPh sb="91" eb="93">
      <t>ショウライ</t>
    </rPh>
    <rPh sb="94" eb="96">
      <t>ミス</t>
    </rPh>
    <rPh sb="103" eb="104">
      <t>カマ</t>
    </rPh>
    <rPh sb="109" eb="110">
      <t>アワ</t>
    </rPh>
    <rPh sb="112" eb="114">
      <t>サンテイ</t>
    </rPh>
    <rPh sb="114" eb="116">
      <t>コンキョ</t>
    </rPh>
    <rPh sb="117" eb="120">
      <t>ミギランイ</t>
    </rPh>
    <rPh sb="120" eb="122">
      <t>キサイ</t>
    </rPh>
    <rPh sb="122" eb="123">
      <t>クダ</t>
    </rPh>
    <phoneticPr fontId="2"/>
  </si>
  <si>
    <t>◎算出単位が様々ですが、素材生産量単位に想定して変換し、入力したものです。</t>
    <rPh sb="1" eb="3">
      <t>サンシュツ</t>
    </rPh>
    <rPh sb="2" eb="4">
      <t>タンイ</t>
    </rPh>
    <rPh sb="5" eb="7">
      <t>サマザマ</t>
    </rPh>
    <rPh sb="11" eb="13">
      <t>ソザイ</t>
    </rPh>
    <rPh sb="13" eb="15">
      <t>セイサン</t>
    </rPh>
    <rPh sb="15" eb="16">
      <t>リョウ</t>
    </rPh>
    <rPh sb="16" eb="18">
      <t>タンイ</t>
    </rPh>
    <rPh sb="19" eb="21">
      <t>ソウテイ</t>
    </rPh>
    <rPh sb="23" eb="25">
      <t>ヘンカン</t>
    </rPh>
    <rPh sb="27" eb="29">
      <t>ニュウリョク</t>
    </rPh>
    <phoneticPr fontId="2"/>
  </si>
  <si>
    <t>デジタル林業関連技術　導入効果額算定資料 定性評価</t>
    <rPh sb="20" eb="22">
      <t>テイセイ</t>
    </rPh>
    <rPh sb="22" eb="24">
      <t>ヒョウカ</t>
    </rPh>
    <phoneticPr fontId="2"/>
  </si>
  <si>
    <t>コンソーシアム名</t>
    <rPh sb="7" eb="8">
      <t>メイ</t>
    </rPh>
    <phoneticPr fontId="2"/>
  </si>
  <si>
    <t>実証地区の施業数量</t>
    <rPh sb="0" eb="2">
      <t>ジッショウ</t>
    </rPh>
    <rPh sb="3" eb="5">
      <t>チク</t>
    </rPh>
    <rPh sb="5" eb="7">
      <t>セギョウ</t>
    </rPh>
    <rPh sb="7" eb="9">
      <t>スウリョウ</t>
    </rPh>
    <phoneticPr fontId="2"/>
  </si>
  <si>
    <t>コンソーシアムが取り扱う年間素材量</t>
    <rPh sb="8" eb="9">
      <t>ト</t>
    </rPh>
    <rPh sb="10" eb="11">
      <t>アツカ</t>
    </rPh>
    <rPh sb="12" eb="14">
      <t>ネンカン</t>
    </rPh>
    <rPh sb="14" eb="16">
      <t>ソザイ</t>
    </rPh>
    <rPh sb="16" eb="17">
      <t>リョウ</t>
    </rPh>
    <phoneticPr fontId="2"/>
  </si>
  <si>
    <t>デジタル林業関連技術　導入効果額算定資料</t>
    <rPh sb="5" eb="7">
      <t>リンギョウ</t>
    </rPh>
    <rPh sb="7" eb="9">
      <t>カンレン</t>
    </rPh>
    <rPh sb="9" eb="11">
      <t>ギジュツ</t>
    </rPh>
    <rPh sb="11" eb="13">
      <t>ドウニュウ</t>
    </rPh>
    <rPh sb="14" eb="16">
      <t>コウカ</t>
    </rPh>
    <rPh sb="16" eb="17">
      <t>ガク</t>
    </rPh>
    <rPh sb="17" eb="19">
      <t>サンテイシリョウ</t>
    </rPh>
    <phoneticPr fontId="2"/>
  </si>
  <si>
    <t>A事業所年間取扱数量の30％（https://･･･）</t>
    <phoneticPr fontId="2"/>
  </si>
  <si>
    <t>前:30時間×25千円　　　後:4時間×25千円</t>
    <rPh sb="0" eb="1">
      <t>マエ</t>
    </rPh>
    <rPh sb="4" eb="6">
      <t>ジカン</t>
    </rPh>
    <rPh sb="9" eb="10">
      <t>セン</t>
    </rPh>
    <rPh sb="10" eb="11">
      <t>エン</t>
    </rPh>
    <rPh sb="14" eb="15">
      <t>ゴ</t>
    </rPh>
    <rPh sb="17" eb="19">
      <t>ジカン</t>
    </rPh>
    <rPh sb="22" eb="23">
      <t>セン</t>
    </rPh>
    <rPh sb="23" eb="24">
      <t>エン</t>
    </rPh>
    <phoneticPr fontId="2"/>
  </si>
  <si>
    <t>木材検収アプリ</t>
    <rPh sb="0" eb="2">
      <t>モクザイ</t>
    </rPh>
    <rPh sb="2" eb="4">
      <t>ケンシュウ</t>
    </rPh>
    <phoneticPr fontId="2"/>
  </si>
  <si>
    <t>需給マッチングシステム</t>
    <rPh sb="0" eb="2">
      <t>ジュキュウ</t>
    </rPh>
    <phoneticPr fontId="2"/>
  </si>
  <si>
    <t>20haの1現場　前：25時間×25千円　後：5時間×25千円</t>
    <phoneticPr fontId="2"/>
  </si>
  <si>
    <t>20ha3カ月　前：100時間×3カ月×25千円＋（はい積み手数料500円/m3＋荷卸し1500円/m3)×2500m3　
後：70時間×3カ月×25千円　</t>
    <rPh sb="28" eb="29">
      <t>ツ</t>
    </rPh>
    <rPh sb="30" eb="33">
      <t>テスウリョウ</t>
    </rPh>
    <rPh sb="36" eb="37">
      <t>エン</t>
    </rPh>
    <rPh sb="41" eb="43">
      <t>ニオロ</t>
    </rPh>
    <rPh sb="48" eb="49">
      <t>エン</t>
    </rPh>
    <phoneticPr fontId="2"/>
  </si>
  <si>
    <t>前：A事業所年間売り上げ金額750,000千円÷年間扱量50,000㎥　</t>
    <rPh sb="0" eb="1">
      <t>マエ</t>
    </rPh>
    <rPh sb="3" eb="5">
      <t>ジギョウ</t>
    </rPh>
    <rPh sb="5" eb="6">
      <t>ショ</t>
    </rPh>
    <rPh sb="8" eb="9">
      <t>ウ</t>
    </rPh>
    <rPh sb="10" eb="11">
      <t>ア</t>
    </rPh>
    <rPh sb="12" eb="14">
      <t>キンガク</t>
    </rPh>
    <rPh sb="24" eb="26">
      <t>ネンカン</t>
    </rPh>
    <rPh sb="26" eb="27">
      <t>アツカ</t>
    </rPh>
    <rPh sb="27" eb="28">
      <t>リョウ</t>
    </rPh>
    <phoneticPr fontId="2"/>
  </si>
  <si>
    <t>木材検アプリ</t>
    <rPh sb="0" eb="2">
      <t>モクザイ</t>
    </rPh>
    <rPh sb="2" eb="3">
      <t>ケン</t>
    </rPh>
    <phoneticPr fontId="2"/>
  </si>
  <si>
    <t>木材検収アプリ</t>
    <rPh sb="0" eb="4">
      <t>モクザイケンシュウ</t>
    </rPh>
    <phoneticPr fontId="2"/>
  </si>
  <si>
    <t>ドローン20万円、オルソ化ソフト50万円、パソコン10万円÷5年償却＝16万円　×5事業体</t>
    <rPh sb="6" eb="8">
      <t>マンエン</t>
    </rPh>
    <rPh sb="12" eb="13">
      <t>カ</t>
    </rPh>
    <rPh sb="18" eb="20">
      <t>マンエン</t>
    </rPh>
    <rPh sb="27" eb="29">
      <t>マンエン</t>
    </rPh>
    <rPh sb="31" eb="32">
      <t>ネン</t>
    </rPh>
    <rPh sb="32" eb="34">
      <t>ショウキャク</t>
    </rPh>
    <rPh sb="37" eb="39">
      <t>マンエン</t>
    </rPh>
    <rPh sb="42" eb="45">
      <t>ジギョウタイ</t>
    </rPh>
    <phoneticPr fontId="2"/>
  </si>
  <si>
    <t>スマホ3万円×5人×5事業体</t>
    <rPh sb="4" eb="5">
      <t>マン</t>
    </rPh>
    <rPh sb="5" eb="6">
      <t>エン</t>
    </rPh>
    <rPh sb="8" eb="9">
      <t>ニン</t>
    </rPh>
    <phoneticPr fontId="2"/>
  </si>
  <si>
    <t>構築コスト5年償却500万円</t>
    <rPh sb="0" eb="2">
      <t>コウチク</t>
    </rPh>
    <rPh sb="6" eb="7">
      <t>ネン</t>
    </rPh>
    <rPh sb="7" eb="9">
      <t>ショウキャク</t>
    </rPh>
    <rPh sb="12" eb="14">
      <t>マンエン</t>
    </rPh>
    <phoneticPr fontId="2"/>
  </si>
  <si>
    <t>3万円×5台×5事業体</t>
    <rPh sb="1" eb="3">
      <t>マンエン</t>
    </rPh>
    <rPh sb="5" eb="6">
      <t>ダイ</t>
    </rPh>
    <phoneticPr fontId="2"/>
  </si>
  <si>
    <t>50万円</t>
    <rPh sb="2" eb="4">
      <t>マンエン</t>
    </rPh>
    <phoneticPr fontId="2"/>
  </si>
  <si>
    <t>デジタル林業関連技術　導入効果額算定資料 素材生産－定量評価</t>
    <rPh sb="5" eb="7">
      <t>リンギョウ</t>
    </rPh>
    <rPh sb="7" eb="9">
      <t>カンレン</t>
    </rPh>
    <rPh sb="9" eb="11">
      <t>ギジュツ</t>
    </rPh>
    <rPh sb="11" eb="13">
      <t>ドウニュウ</t>
    </rPh>
    <rPh sb="14" eb="16">
      <t>コウカ</t>
    </rPh>
    <rPh sb="16" eb="17">
      <t>ガク</t>
    </rPh>
    <rPh sb="17" eb="19">
      <t>サンテイシリョウ</t>
    </rPh>
    <rPh sb="21" eb="25">
      <t>ソザイセイサン</t>
    </rPh>
    <rPh sb="26" eb="28">
      <t>テイリョウ</t>
    </rPh>
    <rPh sb="28" eb="30">
      <t>ヒョウカ</t>
    </rPh>
    <phoneticPr fontId="2"/>
  </si>
  <si>
    <r>
      <t>◎効果における</t>
    </r>
    <r>
      <rPr>
        <b/>
        <u/>
        <sz val="11"/>
        <color rgb="FFFF9900"/>
        <rFont val="ＭＳ Ｐゴシック"/>
        <family val="3"/>
        <charset val="128"/>
        <scheme val="minor"/>
      </rPr>
      <t>販売価格向上</t>
    </r>
    <r>
      <rPr>
        <sz val="11"/>
        <color theme="1"/>
        <rFont val="ＭＳ Ｐゴシック"/>
        <family val="2"/>
        <charset val="128"/>
        <scheme val="minor"/>
      </rPr>
      <t>は、上記の「各コンソーシアムが、想定する年間素材量を将来取り扱った場合」の効果額を導入前と導入後のm3当り単価で入力下さい。できる限り、</t>
    </r>
    <r>
      <rPr>
        <b/>
        <u/>
        <sz val="11"/>
        <color theme="1"/>
        <rFont val="ＭＳ Ｐゴシック"/>
        <family val="3"/>
        <charset val="128"/>
        <scheme val="minor"/>
      </rPr>
      <t>地域の大規模需要先と意見交換を行い、想定される金額を記入</t>
    </r>
    <r>
      <rPr>
        <sz val="11"/>
        <color theme="1"/>
        <rFont val="ＭＳ Ｐゴシック"/>
        <family val="2"/>
        <charset val="128"/>
        <scheme val="minor"/>
      </rPr>
      <t>してください。</t>
    </r>
    <rPh sb="0" eb="2">
      <t>コウカ</t>
    </rPh>
    <rPh sb="6" eb="10">
      <t>ハンバイカカク</t>
    </rPh>
    <rPh sb="10" eb="12">
      <t>コウジョウ</t>
    </rPh>
    <rPh sb="14" eb="16">
      <t>ジョウキ</t>
    </rPh>
    <rPh sb="18" eb="19">
      <t>カク</t>
    </rPh>
    <rPh sb="28" eb="30">
      <t>ソウテイ</t>
    </rPh>
    <rPh sb="32" eb="34">
      <t>ネンカン</t>
    </rPh>
    <rPh sb="34" eb="36">
      <t>ソザイ</t>
    </rPh>
    <rPh sb="36" eb="37">
      <t>リョウ</t>
    </rPh>
    <rPh sb="38" eb="40">
      <t>ショウライ</t>
    </rPh>
    <rPh sb="40" eb="41">
      <t>ト</t>
    </rPh>
    <rPh sb="42" eb="43">
      <t>アツカ</t>
    </rPh>
    <rPh sb="45" eb="47">
      <t>バアイ</t>
    </rPh>
    <rPh sb="49" eb="51">
      <t>コウカ</t>
    </rPh>
    <rPh sb="51" eb="52">
      <t>ガク</t>
    </rPh>
    <rPh sb="53" eb="56">
      <t>ドウニュウマエ</t>
    </rPh>
    <rPh sb="57" eb="60">
      <t>ドウニュウゴ</t>
    </rPh>
    <rPh sb="63" eb="64">
      <t>アタ</t>
    </rPh>
    <rPh sb="65" eb="67">
      <t>タンカ</t>
    </rPh>
    <rPh sb="68" eb="70">
      <t>ニュウリョク</t>
    </rPh>
    <rPh sb="70" eb="71">
      <t>クダ</t>
    </rPh>
    <rPh sb="77" eb="78">
      <t>カギ</t>
    </rPh>
    <rPh sb="80" eb="82">
      <t>チイキ</t>
    </rPh>
    <rPh sb="83" eb="86">
      <t>ダイキボ</t>
    </rPh>
    <rPh sb="86" eb="88">
      <t>ジュヨウ</t>
    </rPh>
    <rPh sb="88" eb="89">
      <t>サキ</t>
    </rPh>
    <rPh sb="90" eb="92">
      <t>イケン</t>
    </rPh>
    <rPh sb="92" eb="94">
      <t>コウカン</t>
    </rPh>
    <rPh sb="95" eb="96">
      <t>オコナ</t>
    </rPh>
    <rPh sb="98" eb="100">
      <t>ソウテイ</t>
    </rPh>
    <rPh sb="103" eb="105">
      <t>キンガク</t>
    </rPh>
    <rPh sb="106" eb="108">
      <t>キニュウ</t>
    </rPh>
    <phoneticPr fontId="2"/>
  </si>
  <si>
    <t>◎空中写真撮影・航空レーザ計測・衛星画像、行政が整備する森林GIS（森林クラウド含む）、林道・林業専用道の新設・維持管理、等の行政がインフラとして整備するものは、今回の対象外として下さい。（令和4年度　デジタル林業実践マニュアル　総集編　P18参照）
対象となるのは、民間（森林所有者や林業事業体・木材需要者等）が、導入・運用する技術となります。
（公有林の素材生産において、行政が導入・運用する場合は含まれる。）</t>
    <rPh sb="0" eb="4">
      <t>クウチュウシャシン</t>
    </rPh>
    <rPh sb="4" eb="6">
      <t>サツエイ</t>
    </rPh>
    <rPh sb="7" eb="9">
      <t>コウクウ</t>
    </rPh>
    <rPh sb="12" eb="14">
      <t>ケイソク</t>
    </rPh>
    <rPh sb="15" eb="19">
      <t>エイセイガゾウ</t>
    </rPh>
    <rPh sb="20" eb="22">
      <t>ギョウセイ</t>
    </rPh>
    <rPh sb="23" eb="25">
      <t>セイビ</t>
    </rPh>
    <rPh sb="27" eb="29">
      <t>シンリン</t>
    </rPh>
    <rPh sb="33" eb="35">
      <t>シンリン</t>
    </rPh>
    <rPh sb="39" eb="40">
      <t>フク</t>
    </rPh>
    <rPh sb="43" eb="45">
      <t>リンドウ</t>
    </rPh>
    <rPh sb="46" eb="48">
      <t>リンギョウ</t>
    </rPh>
    <rPh sb="48" eb="51">
      <t>センヨウドウ</t>
    </rPh>
    <rPh sb="52" eb="54">
      <t>シンセツ</t>
    </rPh>
    <rPh sb="55" eb="59">
      <t>イジカンリ</t>
    </rPh>
    <rPh sb="60" eb="61">
      <t>トウ</t>
    </rPh>
    <rPh sb="62" eb="64">
      <t>ギョウセイ</t>
    </rPh>
    <rPh sb="72" eb="74">
      <t>セイビ</t>
    </rPh>
    <rPh sb="80" eb="82">
      <t>コンカイ</t>
    </rPh>
    <rPh sb="83" eb="85">
      <t>タイショウ</t>
    </rPh>
    <rPh sb="85" eb="86">
      <t>ガイ</t>
    </rPh>
    <rPh sb="89" eb="90">
      <t>クダ</t>
    </rPh>
    <rPh sb="115" eb="117">
      <t>ソウシュウ</t>
    </rPh>
    <rPh sb="125" eb="127">
      <t>タイショウ</t>
    </rPh>
    <rPh sb="133" eb="135">
      <t>ミンカン</t>
    </rPh>
    <rPh sb="136" eb="138">
      <t>シンリン</t>
    </rPh>
    <rPh sb="138" eb="141">
      <t>ショユウシャ</t>
    </rPh>
    <rPh sb="142" eb="147">
      <t>リンギョウジギョウタイ</t>
    </rPh>
    <rPh sb="148" eb="150">
      <t>モクザイ</t>
    </rPh>
    <rPh sb="150" eb="153">
      <t>ジュヨウシャ</t>
    </rPh>
    <rPh sb="153" eb="154">
      <t>トウ</t>
    </rPh>
    <rPh sb="157" eb="159">
      <t>ドウニュウ</t>
    </rPh>
    <rPh sb="160" eb="162">
      <t>ウンヨウ</t>
    </rPh>
    <rPh sb="164" eb="166">
      <t>ギジュツ</t>
    </rPh>
    <rPh sb="174" eb="176">
      <t>コウユウ</t>
    </rPh>
    <rPh sb="176" eb="177">
      <t>リン</t>
    </rPh>
    <rPh sb="178" eb="182">
      <t>ソザイセイサン</t>
    </rPh>
    <rPh sb="187" eb="189">
      <t>ギョウセイ</t>
    </rPh>
    <rPh sb="190" eb="192">
      <t>ドウニュウ</t>
    </rPh>
    <rPh sb="193" eb="195">
      <t>ウンヨウ</t>
    </rPh>
    <rPh sb="197" eb="199">
      <t>バアイ</t>
    </rPh>
    <rPh sb="200" eb="201">
      <t>フク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</si>
</sst>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1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8"/>
      <color theme="1"/>
      <name val="ＭＳ Ｐゴシック"/>
      <family val="3"/>
      <charset val="128"/>
      <scheme val="minor"/>
    </font>
    <font>
      <sz val="11"/>
      <name val="ＭＳ Ｐゴシック"/>
      <family val="2"/>
      <charset val="128"/>
      <scheme val="minor"/>
    </font>
    <font>
      <b/>
      <sz val="14"/>
      <color theme="1"/>
      <name val="ＭＳ Ｐゴシック"/>
      <family val="3"/>
      <charset val="128"/>
      <scheme val="minor"/>
    </font>
    <font>
      <b/>
      <sz val="11"/>
      <color rgb="FFFF0000"/>
      <name val="ＭＳ Ｐゴシック"/>
      <family val="3"/>
      <charset val="128"/>
      <scheme val="minor"/>
    </font>
    <font>
      <b/>
      <sz val="11"/>
      <color rgb="FF00B0F0"/>
      <name val="ＭＳ Ｐゴシック"/>
      <family val="3"/>
      <charset val="128"/>
      <scheme val="minor"/>
    </font>
    <font>
      <b/>
      <sz val="11"/>
      <color indexed="40"/>
      <name val="ＭＳ Ｐゴシック"/>
      <family val="3"/>
      <charset val="128"/>
      <scheme val="minor"/>
    </font>
    <font>
      <b/>
      <u/>
      <sz val="11"/>
      <color rgb="FF00B0F0"/>
      <name val="ＭＳ Ｐゴシック"/>
      <family val="3"/>
      <charset val="128"/>
      <scheme val="minor"/>
    </font>
    <font>
      <b/>
      <u/>
      <sz val="11"/>
      <color indexed="40"/>
      <name val="ＭＳ Ｐゴシック"/>
      <family val="3"/>
      <charset val="128"/>
      <scheme val="minor"/>
    </font>
    <font>
      <b/>
      <u/>
      <sz val="11"/>
      <color rgb="FFFF0000"/>
      <name val="ＭＳ Ｐゴシック"/>
      <family val="3"/>
      <charset val="128"/>
      <scheme val="minor"/>
    </font>
    <font>
      <b/>
      <sz val="11"/>
      <color indexed="10"/>
      <name val="ＭＳ Ｐゴシック"/>
      <family val="3"/>
      <charset val="128"/>
      <scheme val="minor"/>
    </font>
    <font>
      <b/>
      <u/>
      <sz val="11"/>
      <color rgb="FFFF9900"/>
      <name val="ＭＳ Ｐゴシック"/>
      <family val="3"/>
      <charset val="128"/>
      <scheme val="minor"/>
    </font>
    <font>
      <b/>
      <u/>
      <sz val="11"/>
      <color indexed="52"/>
      <name val="ＭＳ Ｐゴシック"/>
      <family val="3"/>
      <charset val="128"/>
      <scheme val="minor"/>
    </font>
    <font>
      <b/>
      <u/>
      <sz val="11"/>
      <color theme="1"/>
      <name val="ＭＳ Ｐゴシック"/>
      <family val="3"/>
      <charset val="128"/>
      <scheme val="minor"/>
    </font>
    <font>
      <sz val="11"/>
      <name val="ＭＳ Ｐゴシック"/>
      <family val="3"/>
      <charset val="128"/>
      <scheme val="minor"/>
    </font>
    <font>
      <b/>
      <u/>
      <sz val="11"/>
      <color rgb="FF0070C0"/>
      <name val="ＭＳ Ｐゴシック"/>
      <family val="3"/>
      <charset val="128"/>
      <scheme val="minor"/>
    </font>
    <font>
      <sz val="11"/>
      <color theme="1"/>
      <name val="ＭＳ Ｐゴシック"/>
      <family val="2"/>
      <scheme val="minor"/>
    </font>
  </fonts>
  <fills count="5">
    <fill>
      <patternFill patternType="none"/>
    </fill>
    <fill>
      <patternFill patternType="gray125"/>
    </fill>
    <fill>
      <patternFill patternType="solid">
        <fgColor rgb="FFCCFFCC"/>
        <bgColor indexed="64"/>
      </patternFill>
    </fill>
    <fill>
      <patternFill patternType="solid">
        <fgColor rgb="FFFFCCFF"/>
        <bgColor indexed="64"/>
      </patternFill>
    </fill>
    <fill>
      <patternFill patternType="solid">
        <fgColor rgb="FFCCFFFF"/>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tted">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style="thin">
        <color indexed="64"/>
      </left>
      <right style="dotted">
        <color indexed="64"/>
      </right>
      <top/>
      <bottom style="dotted">
        <color indexed="64"/>
      </bottom>
      <diagonal/>
    </border>
    <border>
      <left style="dotted">
        <color indexed="64"/>
      </left>
      <right style="thin">
        <color indexed="64"/>
      </right>
      <top/>
      <bottom style="dotted">
        <color indexed="64"/>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style="thin">
        <color indexed="64"/>
      </top>
      <bottom style="dotted">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8" fillId="0" borderId="0"/>
    <xf numFmtId="38" fontId="18" fillId="0" borderId="0" applyFont="0" applyFill="0" applyBorder="0" applyAlignment="0" applyProtection="0">
      <alignment vertical="center"/>
    </xf>
  </cellStyleXfs>
  <cellXfs count="242">
    <xf numFmtId="0" fontId="0" fillId="0" borderId="0" xfId="0">
      <alignment vertical="center"/>
    </xf>
    <xf numFmtId="0" fontId="0" fillId="0" borderId="0" xfId="0" applyAlignment="1">
      <alignment horizontal="center" vertical="center"/>
    </xf>
    <xf numFmtId="38" fontId="0" fillId="0" borderId="0" xfId="1" applyFont="1">
      <alignment vertical="center"/>
    </xf>
    <xf numFmtId="14" fontId="0" fillId="0" borderId="0" xfId="0" applyNumberFormat="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38" fontId="0" fillId="0" borderId="11" xfId="1" applyFont="1" applyBorder="1" applyAlignment="1">
      <alignment horizontal="right" vertical="center"/>
    </xf>
    <xf numFmtId="0" fontId="0" fillId="0" borderId="11" xfId="0" applyBorder="1" applyAlignment="1">
      <alignment horizontal="right" vertical="center"/>
    </xf>
    <xf numFmtId="0" fontId="0" fillId="0" borderId="12" xfId="0" applyBorder="1" applyAlignment="1">
      <alignment horizontal="right" vertical="center"/>
    </xf>
    <xf numFmtId="0" fontId="0" fillId="0" borderId="22" xfId="0" quotePrefix="1" applyBorder="1" applyAlignment="1">
      <alignment horizontal="center" vertical="center"/>
    </xf>
    <xf numFmtId="0" fontId="0" fillId="0" borderId="28" xfId="0" applyBorder="1" applyAlignment="1">
      <alignment horizontal="right" vertical="center"/>
    </xf>
    <xf numFmtId="0" fontId="0" fillId="0" borderId="16" xfId="0" applyBorder="1" applyAlignment="1">
      <alignment horizontal="right" vertical="center"/>
    </xf>
    <xf numFmtId="0" fontId="0" fillId="0" borderId="31" xfId="0" applyBorder="1" applyAlignment="1">
      <alignment horizontal="right" vertical="center"/>
    </xf>
    <xf numFmtId="38" fontId="0" fillId="2" borderId="22" xfId="1" applyFont="1" applyFill="1" applyBorder="1" applyAlignment="1" applyProtection="1">
      <alignment horizontal="right" vertical="center"/>
      <protection locked="0"/>
    </xf>
    <xf numFmtId="38" fontId="0" fillId="2" borderId="27" xfId="1" applyFont="1" applyFill="1" applyBorder="1" applyAlignment="1" applyProtection="1">
      <alignment horizontal="right" vertical="center"/>
      <protection locked="0"/>
    </xf>
    <xf numFmtId="38" fontId="0" fillId="2" borderId="29" xfId="1" applyFont="1" applyFill="1" applyBorder="1" applyAlignment="1" applyProtection="1">
      <alignment horizontal="right" vertical="center"/>
      <protection locked="0"/>
    </xf>
    <xf numFmtId="38" fontId="0" fillId="2" borderId="30" xfId="1" applyFont="1" applyFill="1" applyBorder="1" applyAlignment="1" applyProtection="1">
      <alignment horizontal="right" vertical="center"/>
      <protection locked="0"/>
    </xf>
    <xf numFmtId="38" fontId="0" fillId="3" borderId="18" xfId="0" applyNumberFormat="1" applyFill="1" applyBorder="1" applyAlignment="1" applyProtection="1">
      <alignment horizontal="right" vertical="center"/>
      <protection locked="0"/>
    </xf>
    <xf numFmtId="38" fontId="0" fillId="3" borderId="23" xfId="0" applyNumberFormat="1" applyFill="1" applyBorder="1" applyAlignment="1" applyProtection="1">
      <alignment horizontal="right" vertical="center"/>
      <protection locked="0"/>
    </xf>
    <xf numFmtId="14" fontId="0" fillId="0" borderId="0" xfId="0" applyNumberFormat="1" applyAlignment="1">
      <alignment horizontal="right" vertical="center"/>
    </xf>
    <xf numFmtId="0" fontId="3" fillId="0" borderId="0" xfId="0" quotePrefix="1" applyFont="1" applyAlignment="1">
      <alignment horizontal="left" vertical="center"/>
    </xf>
    <xf numFmtId="0" fontId="0" fillId="0" borderId="17" xfId="0" quotePrefix="1" applyBorder="1" applyAlignment="1">
      <alignment horizontal="center" vertical="center"/>
    </xf>
    <xf numFmtId="38" fontId="0" fillId="2" borderId="38" xfId="1" applyFont="1" applyFill="1" applyBorder="1" applyAlignment="1" applyProtection="1">
      <alignment horizontal="right" vertical="center"/>
      <protection locked="0"/>
    </xf>
    <xf numFmtId="0" fontId="0" fillId="0" borderId="39" xfId="0" applyBorder="1" applyAlignment="1">
      <alignment horizontal="right" vertical="center"/>
    </xf>
    <xf numFmtId="38" fontId="0" fillId="2" borderId="25" xfId="1" applyFont="1" applyFill="1" applyBorder="1" applyAlignment="1" applyProtection="1">
      <alignment horizontal="right" vertical="center"/>
      <protection locked="0"/>
    </xf>
    <xf numFmtId="0" fontId="0" fillId="0" borderId="26" xfId="0" applyBorder="1" applyAlignment="1">
      <alignment horizontal="right" vertical="center"/>
    </xf>
    <xf numFmtId="38" fontId="0" fillId="3" borderId="18" xfId="0" applyNumberFormat="1" applyFill="1" applyBorder="1" applyAlignment="1">
      <alignment horizontal="right" vertical="center"/>
    </xf>
    <xf numFmtId="38" fontId="0" fillId="3" borderId="9" xfId="0" applyNumberFormat="1" applyFill="1" applyBorder="1" applyAlignment="1">
      <alignment horizontal="right" vertical="center"/>
    </xf>
    <xf numFmtId="38" fontId="0" fillId="3" borderId="12" xfId="0" applyNumberFormat="1" applyFill="1" applyBorder="1" applyAlignment="1">
      <alignment horizontal="right" vertical="center"/>
    </xf>
    <xf numFmtId="38" fontId="0" fillId="3" borderId="20" xfId="0" applyNumberFormat="1" applyFill="1" applyBorder="1" applyAlignment="1">
      <alignment horizontal="right" vertical="center"/>
    </xf>
    <xf numFmtId="38" fontId="0" fillId="3" borderId="23" xfId="0" applyNumberFormat="1" applyFill="1" applyBorder="1" applyAlignment="1">
      <alignment horizontal="right" vertical="center"/>
    </xf>
    <xf numFmtId="38" fontId="0" fillId="3" borderId="1" xfId="0" applyNumberFormat="1" applyFill="1" applyBorder="1" applyAlignment="1">
      <alignment horizontal="right" vertical="center"/>
    </xf>
    <xf numFmtId="38" fontId="0" fillId="3" borderId="15" xfId="0" applyNumberFormat="1" applyFill="1" applyBorder="1" applyAlignment="1">
      <alignment horizontal="right" vertical="center"/>
    </xf>
    <xf numFmtId="0" fontId="0" fillId="0" borderId="32" xfId="0" quotePrefix="1" applyBorder="1" applyAlignment="1">
      <alignment horizontal="center" vertical="center"/>
    </xf>
    <xf numFmtId="38" fontId="4" fillId="0" borderId="10" xfId="1" quotePrefix="1" applyFont="1" applyFill="1" applyBorder="1" applyAlignment="1" applyProtection="1">
      <alignment horizontal="center" vertical="center"/>
    </xf>
    <xf numFmtId="0" fontId="0" fillId="4" borderId="13" xfId="0" applyFill="1" applyBorder="1" applyAlignment="1">
      <alignment horizontal="center" vertical="center"/>
    </xf>
    <xf numFmtId="0" fontId="0" fillId="4" borderId="33" xfId="0" applyFill="1" applyBorder="1" applyAlignment="1">
      <alignment horizontal="center" vertical="center"/>
    </xf>
    <xf numFmtId="0" fontId="0" fillId="4" borderId="34" xfId="0" applyFill="1" applyBorder="1" applyAlignment="1">
      <alignment horizontal="center" vertical="center"/>
    </xf>
    <xf numFmtId="0" fontId="0" fillId="4" borderId="35" xfId="0" applyFill="1" applyBorder="1" applyAlignment="1">
      <alignment horizontal="center" vertical="center"/>
    </xf>
    <xf numFmtId="0" fontId="0" fillId="4" borderId="25" xfId="0" quotePrefix="1" applyFill="1" applyBorder="1" applyAlignment="1">
      <alignment horizontal="center" vertical="center"/>
    </xf>
    <xf numFmtId="0" fontId="0" fillId="4" borderId="26" xfId="0" applyFill="1" applyBorder="1" applyAlignment="1">
      <alignment horizontal="center" vertical="center"/>
    </xf>
    <xf numFmtId="0" fontId="0" fillId="4" borderId="9" xfId="0" applyFill="1" applyBorder="1" applyAlignment="1">
      <alignment horizontal="center" vertical="center"/>
    </xf>
    <xf numFmtId="0" fontId="0" fillId="0" borderId="24" xfId="0" applyBorder="1" applyAlignment="1">
      <alignment horizontal="center" vertical="center"/>
    </xf>
    <xf numFmtId="38" fontId="0" fillId="3" borderId="37" xfId="0" applyNumberFormat="1" applyFill="1" applyBorder="1" applyAlignment="1">
      <alignment horizontal="right" vertical="center"/>
    </xf>
    <xf numFmtId="38" fontId="0" fillId="0" borderId="27" xfId="1" quotePrefix="1" applyFont="1" applyBorder="1" applyAlignment="1">
      <alignment horizontal="right" vertical="center"/>
    </xf>
    <xf numFmtId="38" fontId="0" fillId="0" borderId="30" xfId="1" quotePrefix="1" applyFont="1" applyBorder="1" applyAlignment="1">
      <alignment horizontal="right" vertical="center"/>
    </xf>
    <xf numFmtId="0" fontId="0" fillId="0" borderId="9" xfId="0" applyBorder="1" applyAlignment="1">
      <alignment horizontal="left" vertical="center"/>
    </xf>
    <xf numFmtId="0" fontId="0" fillId="0" borderId="12" xfId="0" applyBorder="1" applyAlignment="1">
      <alignment horizontal="left" vertical="center"/>
    </xf>
    <xf numFmtId="14" fontId="0" fillId="0" borderId="0" xfId="0" applyNumberFormat="1">
      <alignment vertical="center"/>
    </xf>
    <xf numFmtId="0" fontId="0" fillId="0" borderId="0" xfId="0" applyAlignment="1">
      <alignment horizontal="right" vertical="center"/>
    </xf>
    <xf numFmtId="14" fontId="0" fillId="0" borderId="0" xfId="0" quotePrefix="1" applyNumberFormat="1" applyAlignment="1">
      <alignment horizontal="right" vertical="center"/>
    </xf>
    <xf numFmtId="0" fontId="0" fillId="2" borderId="18" xfId="0" applyFill="1" applyBorder="1" applyAlignment="1">
      <alignment horizontal="left" vertical="center"/>
    </xf>
    <xf numFmtId="0" fontId="0" fillId="2" borderId="9" xfId="0" applyFill="1" applyBorder="1" applyAlignment="1">
      <alignment horizontal="left" vertical="center"/>
    </xf>
    <xf numFmtId="0" fontId="0" fillId="2" borderId="37" xfId="0" applyFill="1" applyBorder="1" applyAlignment="1">
      <alignment horizontal="left" vertical="center"/>
    </xf>
    <xf numFmtId="0" fontId="0" fillId="2" borderId="20" xfId="0" applyFill="1" applyBorder="1" applyAlignment="1">
      <alignment horizontal="left" vertical="center"/>
    </xf>
    <xf numFmtId="0" fontId="0" fillId="2" borderId="23" xfId="0" applyFill="1" applyBorder="1" applyAlignment="1">
      <alignment horizontal="left" vertical="center"/>
    </xf>
    <xf numFmtId="0" fontId="0" fillId="0" borderId="17" xfId="0" quotePrefix="1" applyBorder="1" applyAlignment="1">
      <alignment horizontal="left" vertical="top" wrapText="1"/>
    </xf>
    <xf numFmtId="0" fontId="0" fillId="0" borderId="19" xfId="0" applyBorder="1">
      <alignment vertical="center"/>
    </xf>
    <xf numFmtId="0" fontId="0" fillId="0" borderId="19" xfId="0" quotePrefix="1" applyBorder="1" applyAlignment="1">
      <alignment horizontal="left" vertical="top" wrapText="1"/>
    </xf>
    <xf numFmtId="0" fontId="0" fillId="0" borderId="19" xfId="0" quotePrefix="1" applyBorder="1" applyAlignment="1">
      <alignment horizontal="left" vertical="center" wrapText="1"/>
    </xf>
    <xf numFmtId="0" fontId="0" fillId="0" borderId="22" xfId="0" applyBorder="1">
      <alignment vertical="center"/>
    </xf>
    <xf numFmtId="0" fontId="0" fillId="0" borderId="22" xfId="0" applyBorder="1" applyAlignment="1">
      <alignment horizontal="left" vertical="top" wrapText="1"/>
    </xf>
    <xf numFmtId="0" fontId="0" fillId="2" borderId="18" xfId="0" applyFill="1" applyBorder="1">
      <alignment vertical="center"/>
    </xf>
    <xf numFmtId="0" fontId="0" fillId="2" borderId="9" xfId="0" applyFill="1" applyBorder="1">
      <alignment vertical="center"/>
    </xf>
    <xf numFmtId="0" fontId="0" fillId="2" borderId="16" xfId="0" applyFill="1" applyBorder="1">
      <alignment vertical="center"/>
    </xf>
    <xf numFmtId="0" fontId="0" fillId="2" borderId="31" xfId="0" applyFill="1" applyBorder="1">
      <alignment vertical="center"/>
    </xf>
    <xf numFmtId="0" fontId="0" fillId="2" borderId="37" xfId="0" applyFill="1" applyBorder="1">
      <alignment vertical="center"/>
    </xf>
    <xf numFmtId="0" fontId="0" fillId="2" borderId="20" xfId="0" applyFill="1" applyBorder="1">
      <alignment vertical="center"/>
    </xf>
    <xf numFmtId="0" fontId="0" fillId="2" borderId="23" xfId="0" applyFill="1" applyBorder="1">
      <alignment vertical="center"/>
    </xf>
    <xf numFmtId="0" fontId="0" fillId="0" borderId="1" xfId="0" quotePrefix="1" applyBorder="1" applyAlignment="1">
      <alignment horizontal="center" vertical="center"/>
    </xf>
    <xf numFmtId="38" fontId="4" fillId="4" borderId="10" xfId="1" quotePrefix="1" applyFont="1" applyFill="1" applyBorder="1" applyAlignment="1" applyProtection="1">
      <alignment vertical="center"/>
      <protection locked="0"/>
    </xf>
    <xf numFmtId="38" fontId="4" fillId="4" borderId="12" xfId="1" applyFont="1" applyFill="1" applyBorder="1" applyAlignment="1" applyProtection="1">
      <alignment vertical="center"/>
      <protection locked="0"/>
    </xf>
    <xf numFmtId="0" fontId="0" fillId="0" borderId="21" xfId="0" quotePrefix="1" applyBorder="1" applyAlignment="1">
      <alignment horizontal="center" vertical="center"/>
    </xf>
    <xf numFmtId="40" fontId="0" fillId="2" borderId="19" xfId="1" applyNumberFormat="1" applyFont="1" applyFill="1" applyBorder="1" applyAlignment="1" applyProtection="1">
      <alignment horizontal="right" vertical="center"/>
      <protection locked="0"/>
    </xf>
    <xf numFmtId="0" fontId="0" fillId="0" borderId="19" xfId="0" quotePrefix="1" applyBorder="1" applyAlignment="1">
      <alignment horizontal="center" vertical="center"/>
    </xf>
    <xf numFmtId="0" fontId="0" fillId="0" borderId="17" xfId="0" quotePrefix="1" applyBorder="1" applyAlignment="1">
      <alignment horizontal="left" vertical="center"/>
    </xf>
    <xf numFmtId="176" fontId="0" fillId="2" borderId="1" xfId="0" applyNumberFormat="1" applyFill="1" applyBorder="1" applyProtection="1">
      <alignment vertical="center"/>
      <protection locked="0"/>
    </xf>
    <xf numFmtId="0" fontId="0" fillId="0" borderId="0" xfId="0" applyProtection="1">
      <alignment vertical="center"/>
      <protection locked="0"/>
    </xf>
    <xf numFmtId="176" fontId="0" fillId="0" borderId="0" xfId="0" applyNumberFormat="1" applyProtection="1">
      <alignment vertical="center"/>
      <protection locked="0"/>
    </xf>
    <xf numFmtId="0" fontId="0" fillId="2" borderId="1" xfId="0" applyFill="1" applyBorder="1" applyProtection="1">
      <alignment vertical="center"/>
      <protection locked="0"/>
    </xf>
    <xf numFmtId="40" fontId="0" fillId="2" borderId="17" xfId="1" applyNumberFormat="1" applyFont="1" applyFill="1" applyBorder="1" applyAlignment="1" applyProtection="1">
      <alignment horizontal="center" vertical="center"/>
      <protection locked="0"/>
    </xf>
    <xf numFmtId="40" fontId="0" fillId="2" borderId="19" xfId="1" applyNumberFormat="1" applyFont="1" applyFill="1" applyBorder="1" applyAlignment="1" applyProtection="1">
      <alignment vertical="center"/>
      <protection locked="0"/>
    </xf>
    <xf numFmtId="38" fontId="0" fillId="2" borderId="22" xfId="1" applyFont="1" applyFill="1" applyBorder="1" applyAlignment="1" applyProtection="1">
      <alignment vertical="center"/>
      <protection locked="0"/>
    </xf>
    <xf numFmtId="38" fontId="0" fillId="2" borderId="28" xfId="1" applyFont="1" applyFill="1" applyBorder="1" applyAlignment="1" applyProtection="1">
      <alignment horizontal="right" vertical="center"/>
      <protection locked="0"/>
    </xf>
    <xf numFmtId="38" fontId="0" fillId="2" borderId="31" xfId="1" applyFont="1" applyFill="1" applyBorder="1" applyAlignment="1" applyProtection="1">
      <alignment horizontal="right" vertical="center"/>
      <protection locked="0"/>
    </xf>
    <xf numFmtId="0" fontId="0" fillId="0" borderId="36" xfId="0" quotePrefix="1" applyBorder="1" applyAlignment="1">
      <alignment horizontal="left" vertical="center"/>
    </xf>
    <xf numFmtId="0" fontId="0" fillId="0" borderId="36" xfId="0" quotePrefix="1" applyBorder="1" applyAlignment="1">
      <alignment horizontal="left" vertical="top" wrapText="1"/>
    </xf>
    <xf numFmtId="0" fontId="0" fillId="0" borderId="32" xfId="0" applyBorder="1">
      <alignment vertical="center"/>
    </xf>
    <xf numFmtId="0" fontId="0" fillId="0" borderId="19" xfId="0" quotePrefix="1" applyBorder="1" applyAlignment="1">
      <alignment horizontal="left" vertical="center"/>
    </xf>
    <xf numFmtId="0" fontId="0" fillId="0" borderId="32" xfId="0" quotePrefix="1" applyBorder="1" applyAlignment="1">
      <alignment horizontal="left" vertical="center"/>
    </xf>
    <xf numFmtId="0" fontId="0" fillId="0" borderId="22" xfId="0" quotePrefix="1" applyBorder="1" applyAlignment="1">
      <alignment horizontal="left" vertical="center"/>
    </xf>
    <xf numFmtId="38" fontId="7" fillId="0" borderId="18" xfId="1" applyFont="1" applyBorder="1" applyAlignment="1">
      <alignment horizontal="right" vertical="center"/>
    </xf>
    <xf numFmtId="38" fontId="7" fillId="0" borderId="23" xfId="1" applyFont="1" applyBorder="1" applyAlignment="1">
      <alignment horizontal="right" vertical="center"/>
    </xf>
    <xf numFmtId="38" fontId="8" fillId="0" borderId="18" xfId="1" applyFont="1" applyBorder="1" applyAlignment="1">
      <alignment horizontal="right" vertical="center"/>
    </xf>
    <xf numFmtId="38" fontId="8" fillId="0" borderId="23" xfId="1" applyFont="1" applyBorder="1" applyAlignment="1">
      <alignment horizontal="right" vertical="center"/>
    </xf>
    <xf numFmtId="38" fontId="6" fillId="0" borderId="18" xfId="1" applyFont="1" applyBorder="1" applyAlignment="1">
      <alignment horizontal="right" vertical="center"/>
    </xf>
    <xf numFmtId="38" fontId="6" fillId="0" borderId="9" xfId="1" applyFont="1" applyBorder="1" applyAlignment="1">
      <alignment horizontal="right" vertical="center"/>
    </xf>
    <xf numFmtId="38" fontId="6" fillId="0" borderId="20" xfId="1" applyFont="1" applyBorder="1" applyAlignment="1">
      <alignment horizontal="right" vertical="center"/>
    </xf>
    <xf numFmtId="38" fontId="6" fillId="0" borderId="23" xfId="1" applyFont="1" applyBorder="1" applyAlignment="1">
      <alignment horizontal="right" vertical="center"/>
    </xf>
    <xf numFmtId="38" fontId="12" fillId="0" borderId="18" xfId="1" applyFont="1" applyBorder="1" applyAlignment="1">
      <alignment horizontal="right" vertical="center"/>
    </xf>
    <xf numFmtId="38" fontId="12" fillId="0" borderId="9" xfId="1" applyFont="1" applyBorder="1" applyAlignment="1">
      <alignment horizontal="right" vertical="center"/>
    </xf>
    <xf numFmtId="38" fontId="12" fillId="0" borderId="20" xfId="1" applyFont="1" applyBorder="1" applyAlignment="1">
      <alignment horizontal="right" vertical="center"/>
    </xf>
    <xf numFmtId="38" fontId="12" fillId="0" borderId="23" xfId="1" applyFont="1" applyBorder="1" applyAlignment="1">
      <alignment horizontal="right" vertical="center"/>
    </xf>
    <xf numFmtId="38" fontId="7" fillId="2" borderId="1" xfId="1" applyFont="1" applyFill="1" applyBorder="1" applyAlignment="1" applyProtection="1">
      <alignment horizontal="right" vertical="center"/>
      <protection locked="0"/>
    </xf>
    <xf numFmtId="38" fontId="8" fillId="2" borderId="1" xfId="1" applyFont="1" applyFill="1" applyBorder="1" applyAlignment="1" applyProtection="1">
      <alignment horizontal="right" vertical="center"/>
      <protection locked="0"/>
    </xf>
    <xf numFmtId="38" fontId="6" fillId="2" borderId="22" xfId="1" applyFont="1" applyFill="1" applyBorder="1" applyAlignment="1" applyProtection="1">
      <alignment horizontal="right" vertical="center"/>
      <protection locked="0"/>
    </xf>
    <xf numFmtId="38" fontId="12" fillId="2" borderId="22" xfId="1" applyFont="1" applyFill="1" applyBorder="1" applyAlignment="1" applyProtection="1">
      <alignment horizontal="right" vertical="center"/>
      <protection locked="0"/>
    </xf>
    <xf numFmtId="38" fontId="7" fillId="0" borderId="37" xfId="1" applyFont="1" applyBorder="1" applyAlignment="1">
      <alignment horizontal="right" vertical="center"/>
    </xf>
    <xf numFmtId="38" fontId="7" fillId="0" borderId="20" xfId="1" applyFont="1" applyBorder="1" applyAlignment="1">
      <alignment horizontal="right" vertical="center"/>
    </xf>
    <xf numFmtId="38" fontId="8" fillId="0" borderId="37" xfId="1" applyFont="1" applyBorder="1" applyAlignment="1">
      <alignment horizontal="right" vertical="center"/>
    </xf>
    <xf numFmtId="38" fontId="8" fillId="0" borderId="20" xfId="1" applyFont="1" applyBorder="1" applyAlignment="1">
      <alignment horizontal="right" vertical="center"/>
    </xf>
    <xf numFmtId="38" fontId="13" fillId="2" borderId="28" xfId="1" applyFont="1" applyFill="1" applyBorder="1" applyAlignment="1" applyProtection="1">
      <alignment horizontal="right" vertical="center"/>
      <protection locked="0"/>
    </xf>
    <xf numFmtId="38" fontId="13" fillId="2" borderId="31" xfId="1" applyFont="1" applyFill="1" applyBorder="1" applyAlignment="1" applyProtection="1">
      <alignment horizontal="right" vertical="center"/>
      <protection locked="0"/>
    </xf>
    <xf numFmtId="38" fontId="14" fillId="2" borderId="28" xfId="1" applyFont="1" applyFill="1" applyBorder="1" applyAlignment="1" applyProtection="1">
      <alignment horizontal="right" vertical="center"/>
      <protection locked="0"/>
    </xf>
    <xf numFmtId="38" fontId="14" fillId="2" borderId="31" xfId="1" applyFont="1" applyFill="1" applyBorder="1" applyAlignment="1" applyProtection="1">
      <alignment horizontal="right" vertical="center"/>
      <protection locked="0"/>
    </xf>
    <xf numFmtId="0" fontId="0" fillId="0" borderId="20" xfId="0" quotePrefix="1" applyBorder="1" applyAlignment="1">
      <alignment horizontal="left" vertical="center" wrapText="1"/>
    </xf>
    <xf numFmtId="0" fontId="0" fillId="0" borderId="0" xfId="0" applyAlignment="1" applyProtection="1">
      <alignment horizontal="center" vertical="center"/>
      <protection locked="0"/>
    </xf>
    <xf numFmtId="176" fontId="0" fillId="0" borderId="0" xfId="0" applyNumberFormat="1" applyAlignment="1" applyProtection="1">
      <alignment horizontal="center" vertical="center"/>
      <protection locked="0"/>
    </xf>
    <xf numFmtId="38" fontId="0" fillId="2" borderId="18" xfId="0" applyNumberFormat="1" applyFill="1" applyBorder="1" applyAlignment="1">
      <alignment horizontal="center" vertical="center"/>
    </xf>
    <xf numFmtId="38" fontId="0" fillId="2" borderId="9" xfId="0" applyNumberFormat="1" applyFill="1" applyBorder="1" applyAlignment="1">
      <alignment horizontal="center" vertical="center"/>
    </xf>
    <xf numFmtId="38" fontId="0" fillId="2" borderId="20" xfId="0" applyNumberFormat="1" applyFill="1" applyBorder="1" applyAlignment="1">
      <alignment horizontal="center" vertical="center"/>
    </xf>
    <xf numFmtId="38" fontId="0" fillId="2" borderId="23" xfId="0" applyNumberFormat="1" applyFill="1" applyBorder="1" applyAlignment="1">
      <alignment horizontal="center" vertical="center"/>
    </xf>
    <xf numFmtId="38" fontId="0" fillId="2" borderId="18" xfId="0" applyNumberFormat="1" applyFill="1" applyBorder="1" applyAlignment="1" applyProtection="1">
      <alignment horizontal="center" vertical="center"/>
      <protection locked="0"/>
    </xf>
    <xf numFmtId="38" fontId="0" fillId="2" borderId="9" xfId="0" applyNumberFormat="1" applyFill="1" applyBorder="1" applyAlignment="1" applyProtection="1">
      <alignment horizontal="center" vertical="center"/>
      <protection locked="0"/>
    </xf>
    <xf numFmtId="38" fontId="0" fillId="2" borderId="37" xfId="0" applyNumberFormat="1" applyFill="1" applyBorder="1" applyAlignment="1">
      <alignment horizontal="center" vertical="center"/>
    </xf>
    <xf numFmtId="0" fontId="0" fillId="2" borderId="9" xfId="0" quotePrefix="1" applyFill="1" applyBorder="1" applyAlignment="1">
      <alignment horizontal="left" vertical="center" wrapText="1"/>
    </xf>
    <xf numFmtId="38" fontId="0" fillId="0" borderId="12" xfId="0" applyNumberFormat="1" applyBorder="1" applyAlignment="1">
      <alignment horizontal="center" vertical="center"/>
    </xf>
    <xf numFmtId="38" fontId="0" fillId="0" borderId="9" xfId="0" applyNumberFormat="1" applyBorder="1" applyAlignment="1">
      <alignment horizontal="center" vertical="center"/>
    </xf>
    <xf numFmtId="0" fontId="0" fillId="0" borderId="23" xfId="0" applyBorder="1" applyAlignment="1">
      <alignment vertical="center" wrapText="1"/>
    </xf>
    <xf numFmtId="14" fontId="16" fillId="0" borderId="0" xfId="0" applyNumberFormat="1" applyFont="1" applyAlignment="1">
      <alignment horizontal="center" vertical="center"/>
    </xf>
    <xf numFmtId="0" fontId="0" fillId="0" borderId="17" xfId="0" quotePrefix="1" applyBorder="1" applyAlignment="1">
      <alignment horizontal="left" vertical="center" wrapText="1"/>
    </xf>
    <xf numFmtId="0" fontId="0" fillId="0" borderId="22" xfId="0" quotePrefix="1" applyBorder="1" applyAlignment="1">
      <alignment horizontal="left" vertical="center" wrapText="1"/>
    </xf>
    <xf numFmtId="0" fontId="0" fillId="0" borderId="37" xfId="0" applyBorder="1">
      <alignment vertical="center"/>
    </xf>
    <xf numFmtId="0" fontId="0" fillId="0" borderId="36" xfId="0" quotePrefix="1" applyBorder="1" applyAlignment="1">
      <alignment horizontal="left" vertical="center" wrapText="1"/>
    </xf>
    <xf numFmtId="0" fontId="0" fillId="0" borderId="20" xfId="0" applyBorder="1">
      <alignment vertical="center"/>
    </xf>
    <xf numFmtId="0" fontId="0" fillId="0" borderId="19" xfId="0" applyBorder="1" applyAlignment="1">
      <alignment horizontal="left" vertical="center" wrapText="1"/>
    </xf>
    <xf numFmtId="0" fontId="0" fillId="0" borderId="1" xfId="0" applyBorder="1" applyAlignment="1">
      <alignment horizontal="left" vertical="center" wrapText="1"/>
    </xf>
    <xf numFmtId="38" fontId="0" fillId="2" borderId="18" xfId="0" applyNumberFormat="1" applyFill="1" applyBorder="1" applyAlignment="1">
      <alignment horizontal="center" vertical="center" wrapText="1"/>
    </xf>
    <xf numFmtId="0" fontId="0" fillId="0" borderId="1" xfId="0" applyBorder="1" applyAlignment="1">
      <alignment horizontal="center" vertical="center" shrinkToFit="1"/>
    </xf>
    <xf numFmtId="0" fontId="0" fillId="2" borderId="18" xfId="0" applyFill="1" applyBorder="1" applyAlignment="1">
      <alignment vertical="center" wrapText="1"/>
    </xf>
    <xf numFmtId="0" fontId="0" fillId="2" borderId="9" xfId="0" applyFill="1" applyBorder="1" applyAlignment="1">
      <alignment vertical="center" wrapText="1"/>
    </xf>
    <xf numFmtId="0" fontId="0" fillId="2" borderId="18" xfId="0" applyFill="1" applyBorder="1" applyAlignment="1">
      <alignment horizontal="left" vertical="center" wrapText="1"/>
    </xf>
    <xf numFmtId="0" fontId="0" fillId="2" borderId="28" xfId="0" applyFill="1" applyBorder="1" applyAlignment="1">
      <alignment vertical="center" wrapText="1"/>
    </xf>
    <xf numFmtId="0" fontId="0" fillId="2" borderId="35" xfId="0" applyFill="1" applyBorder="1" applyAlignment="1">
      <alignment horizontal="left" vertical="center"/>
    </xf>
    <xf numFmtId="0" fontId="0" fillId="2" borderId="9" xfId="0" applyFill="1" applyBorder="1" applyAlignment="1">
      <alignment horizontal="left" vertical="center" wrapText="1"/>
    </xf>
    <xf numFmtId="0" fontId="0" fillId="2" borderId="20" xfId="0" applyFill="1" applyBorder="1" applyAlignment="1">
      <alignment horizontal="left" vertical="center" wrapText="1"/>
    </xf>
    <xf numFmtId="0" fontId="0" fillId="2" borderId="26" xfId="0" applyFill="1" applyBorder="1" applyAlignment="1">
      <alignment vertical="center" wrapText="1"/>
    </xf>
    <xf numFmtId="38" fontId="8" fillId="0" borderId="9" xfId="1" applyFont="1" applyBorder="1" applyAlignment="1">
      <alignment horizontal="right" vertical="center"/>
    </xf>
    <xf numFmtId="0" fontId="0" fillId="2" borderId="16" xfId="0" applyFill="1" applyBorder="1" applyAlignment="1">
      <alignment vertical="center" wrapText="1"/>
    </xf>
    <xf numFmtId="38" fontId="0" fillId="0" borderId="0" xfId="0" applyNumberFormat="1">
      <alignment vertical="center"/>
    </xf>
    <xf numFmtId="0" fontId="0" fillId="2" borderId="37" xfId="0" applyFill="1" applyBorder="1" applyAlignment="1">
      <alignment vertical="center" wrapText="1"/>
    </xf>
    <xf numFmtId="0" fontId="0" fillId="2" borderId="20" xfId="0" applyFill="1" applyBorder="1" applyAlignment="1">
      <alignment vertical="center" wrapText="1"/>
    </xf>
    <xf numFmtId="0" fontId="0" fillId="2" borderId="35" xfId="0" applyFill="1" applyBorder="1" applyAlignment="1">
      <alignment vertical="center" wrapText="1"/>
    </xf>
    <xf numFmtId="0" fontId="0" fillId="2" borderId="23" xfId="0" applyFill="1" applyBorder="1" applyAlignment="1">
      <alignment vertical="center" wrapText="1"/>
    </xf>
    <xf numFmtId="38" fontId="1" fillId="2" borderId="27" xfId="1" applyFont="1" applyFill="1" applyBorder="1" applyAlignment="1" applyProtection="1">
      <alignment horizontal="right" vertical="center"/>
      <protection locked="0"/>
    </xf>
    <xf numFmtId="38" fontId="1" fillId="2" borderId="38" xfId="1" applyFont="1" applyFill="1" applyBorder="1" applyAlignment="1" applyProtection="1">
      <alignment horizontal="right" vertical="center"/>
      <protection locked="0"/>
    </xf>
    <xf numFmtId="38" fontId="1" fillId="2" borderId="29" xfId="1" applyFont="1" applyFill="1" applyBorder="1" applyAlignment="1" applyProtection="1">
      <alignment horizontal="right" vertical="center"/>
      <protection locked="0"/>
    </xf>
    <xf numFmtId="38" fontId="1" fillId="2" borderId="33" xfId="1" applyFont="1" applyFill="1" applyBorder="1" applyAlignment="1" applyProtection="1">
      <alignment horizontal="right" vertical="center"/>
      <protection locked="0"/>
    </xf>
    <xf numFmtId="38" fontId="1" fillId="2" borderId="40" xfId="1" applyFont="1" applyFill="1" applyBorder="1" applyAlignment="1" applyProtection="1">
      <alignment horizontal="right" vertical="center"/>
      <protection locked="0"/>
    </xf>
    <xf numFmtId="38" fontId="1" fillId="2" borderId="30" xfId="1" applyFont="1" applyFill="1" applyBorder="1" applyAlignment="1" applyProtection="1">
      <alignment horizontal="right" vertical="center"/>
      <protection locked="0"/>
    </xf>
    <xf numFmtId="0" fontId="0" fillId="0" borderId="42" xfId="0" applyBorder="1" applyAlignment="1">
      <alignment horizontal="center" vertical="center" textRotation="255" wrapText="1"/>
    </xf>
    <xf numFmtId="0" fontId="0" fillId="0" borderId="40" xfId="0" applyBorder="1" applyAlignment="1">
      <alignment horizontal="center" vertical="center" textRotation="255" wrapText="1"/>
    </xf>
    <xf numFmtId="0" fontId="0" fillId="0" borderId="25" xfId="0" applyBorder="1" applyAlignment="1">
      <alignment horizontal="center" vertical="center" textRotation="255" wrapText="1"/>
    </xf>
    <xf numFmtId="0" fontId="0" fillId="0" borderId="1" xfId="0" applyBorder="1" applyAlignment="1">
      <alignment horizontal="center" vertical="center"/>
    </xf>
    <xf numFmtId="0" fontId="5" fillId="0" borderId="0" xfId="0" quotePrefix="1" applyFont="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44" xfId="0" applyBorder="1" applyAlignment="1">
      <alignment horizontal="center" vertical="center"/>
    </xf>
    <xf numFmtId="0" fontId="0" fillId="0" borderId="18" xfId="0" applyBorder="1" applyAlignment="1">
      <alignment horizontal="center" vertical="center"/>
    </xf>
    <xf numFmtId="0" fontId="0" fillId="0" borderId="21" xfId="0" applyBorder="1" applyAlignment="1">
      <alignment horizontal="center" vertical="center"/>
    </xf>
    <xf numFmtId="0" fontId="0" fillId="0" borderId="20" xfId="0" applyBorder="1" applyAlignment="1">
      <alignment horizontal="center" vertical="center"/>
    </xf>
    <xf numFmtId="0" fontId="0" fillId="0" borderId="24" xfId="0" applyBorder="1" applyAlignment="1">
      <alignment horizontal="center" vertical="center"/>
    </xf>
    <xf numFmtId="0" fontId="0" fillId="0" borderId="23" xfId="0"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38" fontId="4" fillId="2" borderId="10" xfId="1" applyFont="1" applyFill="1" applyBorder="1" applyAlignment="1" applyProtection="1">
      <alignment horizontal="left" vertical="center"/>
      <protection locked="0"/>
    </xf>
    <xf numFmtId="38" fontId="4" fillId="2" borderId="11" xfId="1" applyFont="1" applyFill="1" applyBorder="1" applyAlignment="1" applyProtection="1">
      <alignment horizontal="left" vertical="center"/>
      <protection locked="0"/>
    </xf>
    <xf numFmtId="38" fontId="4" fillId="2" borderId="12" xfId="1" applyFont="1" applyFill="1" applyBorder="1" applyAlignment="1" applyProtection="1">
      <alignment horizontal="left" vertical="center"/>
      <protection locked="0"/>
    </xf>
    <xf numFmtId="0" fontId="4" fillId="4" borderId="10" xfId="0" applyFont="1" applyFill="1" applyBorder="1" applyAlignment="1">
      <alignment horizontal="center" vertical="center"/>
    </xf>
    <xf numFmtId="0" fontId="4" fillId="4" borderId="11" xfId="0" applyFont="1" applyFill="1" applyBorder="1" applyAlignment="1">
      <alignment horizontal="center" vertical="center"/>
    </xf>
    <xf numFmtId="38" fontId="4" fillId="4" borderId="10" xfId="1" quotePrefix="1" applyFont="1" applyFill="1" applyBorder="1" applyAlignment="1" applyProtection="1">
      <alignment horizontal="center" vertical="center"/>
      <protection locked="0"/>
    </xf>
    <xf numFmtId="38" fontId="4" fillId="4" borderId="12" xfId="1" applyFont="1" applyFill="1" applyBorder="1" applyAlignment="1" applyProtection="1">
      <alignment horizontal="center" vertical="center"/>
      <protection locked="0"/>
    </xf>
    <xf numFmtId="0" fontId="0" fillId="2" borderId="10" xfId="0" applyFill="1" applyBorder="1" applyAlignment="1" applyProtection="1">
      <alignment horizontal="center" vertical="center" shrinkToFit="1"/>
      <protection locked="0"/>
    </xf>
    <xf numFmtId="0" fontId="0" fillId="2" borderId="12" xfId="0" applyFill="1" applyBorder="1" applyAlignment="1" applyProtection="1">
      <alignment horizontal="center" vertical="center" shrinkToFit="1"/>
      <protection locked="0"/>
    </xf>
    <xf numFmtId="0" fontId="11" fillId="0" borderId="2" xfId="0" quotePrefix="1" applyFont="1" applyBorder="1" applyAlignment="1">
      <alignment horizontal="center" vertical="center"/>
    </xf>
    <xf numFmtId="0" fontId="11" fillId="0" borderId="3" xfId="0" quotePrefix="1" applyFont="1" applyBorder="1" applyAlignment="1">
      <alignment horizontal="center" vertical="center"/>
    </xf>
    <xf numFmtId="0" fontId="11" fillId="0" borderId="5" xfId="0" quotePrefix="1" applyFont="1" applyBorder="1" applyAlignment="1">
      <alignment horizontal="center" vertical="center"/>
    </xf>
    <xf numFmtId="0" fontId="11" fillId="0" borderId="0" xfId="0" quotePrefix="1" applyFont="1" applyAlignment="1">
      <alignment horizontal="center" vertical="center"/>
    </xf>
    <xf numFmtId="0" fontId="11" fillId="0" borderId="7" xfId="0" quotePrefix="1" applyFont="1" applyBorder="1" applyAlignment="1">
      <alignment horizontal="center" vertical="center"/>
    </xf>
    <xf numFmtId="0" fontId="11" fillId="0" borderId="8" xfId="0" quotePrefix="1" applyFont="1" applyBorder="1" applyAlignment="1">
      <alignment horizontal="center" vertical="center"/>
    </xf>
    <xf numFmtId="176" fontId="0" fillId="2" borderId="1" xfId="0" applyNumberFormat="1" applyFill="1" applyBorder="1" applyAlignment="1" applyProtection="1">
      <alignment horizontal="center" vertical="center"/>
      <protection locked="0"/>
    </xf>
    <xf numFmtId="0" fontId="0" fillId="4" borderId="13" xfId="0" quotePrefix="1" applyFill="1" applyBorder="1" applyAlignment="1">
      <alignment horizontal="center" vertical="center" wrapText="1"/>
    </xf>
    <xf numFmtId="0" fontId="0" fillId="4" borderId="14"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4" xfId="0" applyFill="1" applyBorder="1" applyAlignment="1">
      <alignment horizontal="center" vertical="center"/>
    </xf>
    <xf numFmtId="0" fontId="0" fillId="4" borderId="6" xfId="0" applyFill="1" applyBorder="1" applyAlignment="1">
      <alignment horizontal="center" vertical="center"/>
    </xf>
    <xf numFmtId="0" fontId="0" fillId="4" borderId="9" xfId="0" applyFill="1" applyBorder="1" applyAlignment="1">
      <alignment horizontal="center" vertical="center"/>
    </xf>
    <xf numFmtId="0" fontId="0" fillId="4" borderId="32" xfId="0" applyFill="1" applyBorder="1" applyAlignment="1">
      <alignment horizontal="center" vertical="center" wrapText="1"/>
    </xf>
    <xf numFmtId="0" fontId="0" fillId="4" borderId="15" xfId="0" applyFill="1" applyBorder="1" applyAlignment="1">
      <alignment horizontal="center" vertical="center"/>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42" xfId="0" applyBorder="1">
      <alignment vertical="center"/>
    </xf>
    <xf numFmtId="0" fontId="0" fillId="0" borderId="25" xfId="0" applyBorder="1">
      <alignment vertical="center"/>
    </xf>
    <xf numFmtId="0" fontId="0" fillId="4" borderId="2" xfId="0" applyFill="1" applyBorder="1" applyAlignment="1">
      <alignment horizontal="center" vertical="center"/>
    </xf>
    <xf numFmtId="0" fontId="0" fillId="4" borderId="3" xfId="0" applyFill="1" applyBorder="1" applyAlignment="1">
      <alignment horizontal="center" vertical="center"/>
    </xf>
    <xf numFmtId="0" fontId="0" fillId="4" borderId="5" xfId="0" applyFill="1" applyBorder="1" applyAlignment="1">
      <alignment horizontal="center" vertical="center"/>
    </xf>
    <xf numFmtId="0" fontId="0" fillId="4" borderId="0" xfId="0" applyFill="1" applyAlignment="1">
      <alignment horizontal="center" vertical="center"/>
    </xf>
    <xf numFmtId="0" fontId="0" fillId="4" borderId="7" xfId="0" applyFill="1" applyBorder="1" applyAlignment="1">
      <alignment horizontal="center" vertical="center"/>
    </xf>
    <xf numFmtId="0" fontId="0" fillId="4" borderId="8" xfId="0" applyFill="1" applyBorder="1" applyAlignment="1">
      <alignment horizontal="center" vertical="center"/>
    </xf>
    <xf numFmtId="0" fontId="0" fillId="4" borderId="42" xfId="0" applyFill="1" applyBorder="1" applyAlignment="1">
      <alignment horizontal="center" vertical="center"/>
    </xf>
    <xf numFmtId="0" fontId="0" fillId="4" borderId="40" xfId="0" applyFill="1" applyBorder="1" applyAlignment="1">
      <alignment horizontal="center" vertical="center"/>
    </xf>
    <xf numFmtId="0" fontId="0" fillId="4" borderId="25" xfId="0" applyFill="1" applyBorder="1" applyAlignment="1">
      <alignment horizontal="center" vertical="center"/>
    </xf>
    <xf numFmtId="0" fontId="0" fillId="4" borderId="43" xfId="0" quotePrefix="1" applyFill="1" applyBorder="1" applyAlignment="1">
      <alignment horizontal="center" vertical="center" wrapText="1"/>
    </xf>
    <xf numFmtId="0" fontId="0" fillId="4" borderId="41" xfId="0" applyFill="1" applyBorder="1" applyAlignment="1">
      <alignment horizontal="center" vertical="center"/>
    </xf>
    <xf numFmtId="0" fontId="0" fillId="4" borderId="26" xfId="0" applyFill="1" applyBorder="1" applyAlignment="1">
      <alignment horizontal="center" vertical="center"/>
    </xf>
    <xf numFmtId="0" fontId="0" fillId="0" borderId="14" xfId="0" applyBorder="1" applyAlignment="1">
      <alignment horizontal="center" vertical="center"/>
    </xf>
    <xf numFmtId="0" fontId="0" fillId="0" borderId="42" xfId="0" applyBorder="1" applyAlignment="1">
      <alignment vertical="center" wrapText="1"/>
    </xf>
    <xf numFmtId="0" fontId="0" fillId="0" borderId="42" xfId="0" quotePrefix="1" applyBorder="1" applyAlignment="1">
      <alignment horizontal="left" vertical="center"/>
    </xf>
    <xf numFmtId="0" fontId="0" fillId="0" borderId="11" xfId="0" applyBorder="1" applyAlignment="1">
      <alignment horizontal="center" vertical="center"/>
    </xf>
    <xf numFmtId="0" fontId="0" fillId="0" borderId="2" xfId="0" quotePrefix="1" applyBorder="1" applyAlignment="1">
      <alignment horizontal="center" vertical="center" wrapText="1"/>
    </xf>
    <xf numFmtId="0" fontId="0" fillId="0" borderId="5" xfId="0" quotePrefix="1" applyBorder="1" applyAlignment="1">
      <alignment horizontal="center" vertical="center" wrapText="1"/>
    </xf>
    <xf numFmtId="0" fontId="0" fillId="0" borderId="5" xfId="0" applyBorder="1" applyAlignment="1">
      <alignment horizontal="center" vertical="center"/>
    </xf>
    <xf numFmtId="0" fontId="0" fillId="0" borderId="2" xfId="0" quotePrefix="1" applyBorder="1" applyAlignment="1">
      <alignment horizontal="center" vertical="center"/>
    </xf>
    <xf numFmtId="0" fontId="0" fillId="0" borderId="4" xfId="0" quotePrefix="1" applyBorder="1" applyAlignment="1">
      <alignment horizontal="center" vertical="center"/>
    </xf>
    <xf numFmtId="0" fontId="0" fillId="0" borderId="5" xfId="0" quotePrefix="1" applyBorder="1" applyAlignment="1">
      <alignment horizontal="center" vertical="center"/>
    </xf>
    <xf numFmtId="0" fontId="0" fillId="0" borderId="6" xfId="0" quotePrefix="1" applyBorder="1" applyAlignment="1">
      <alignment horizontal="center" vertical="center"/>
    </xf>
    <xf numFmtId="0" fontId="0" fillId="0" borderId="7" xfId="0" quotePrefix="1" applyBorder="1" applyAlignment="1">
      <alignment horizontal="center" vertical="center"/>
    </xf>
    <xf numFmtId="0" fontId="0" fillId="0" borderId="9" xfId="0" quotePrefix="1" applyBorder="1" applyAlignment="1">
      <alignment horizontal="center" vertical="center"/>
    </xf>
    <xf numFmtId="0" fontId="0" fillId="0" borderId="40" xfId="0" applyBorder="1">
      <alignment vertical="center"/>
    </xf>
    <xf numFmtId="0" fontId="0" fillId="0" borderId="42" xfId="0" quotePrefix="1" applyBorder="1" applyAlignment="1">
      <alignment horizontal="left" vertical="center" wrapText="1"/>
    </xf>
    <xf numFmtId="0" fontId="0" fillId="0" borderId="40" xfId="0" quotePrefix="1" applyBorder="1" applyAlignment="1">
      <alignment horizontal="left" vertical="center" wrapText="1"/>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0" fillId="2" borderId="10" xfId="0" applyFill="1" applyBorder="1" applyAlignment="1" applyProtection="1">
      <alignment horizontal="center" vertical="center" wrapText="1"/>
      <protection locked="0"/>
    </xf>
    <xf numFmtId="0" fontId="0" fillId="2" borderId="12" xfId="0" applyFill="1" applyBorder="1" applyAlignment="1" applyProtection="1">
      <alignment horizontal="center" vertical="center" wrapText="1"/>
      <protection locked="0"/>
    </xf>
    <xf numFmtId="0" fontId="10" fillId="0" borderId="10" xfId="0" applyFont="1" applyBorder="1" applyAlignment="1">
      <alignment horizontal="center" vertical="center"/>
    </xf>
    <xf numFmtId="0" fontId="10" fillId="0" borderId="11" xfId="0" applyFont="1" applyBorder="1" applyAlignment="1">
      <alignment horizontal="center" vertical="center"/>
    </xf>
    <xf numFmtId="38" fontId="4" fillId="2" borderId="10" xfId="1" quotePrefix="1" applyFont="1" applyFill="1" applyBorder="1" applyAlignment="1" applyProtection="1">
      <alignment horizontal="left" vertical="center"/>
      <protection locked="0"/>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4" fillId="0" borderId="15" xfId="0" applyFont="1" applyBorder="1" applyAlignment="1">
      <alignment horizontal="center" vertical="center"/>
    </xf>
  </cellXfs>
  <cellStyles count="4">
    <cellStyle name="桁区切り" xfId="1" builtinId="6"/>
    <cellStyle name="桁区切り 2" xfId="3" xr:uid="{A69D5994-BD95-47BF-8717-C28184D1DBB6}"/>
    <cellStyle name="標準" xfId="0" builtinId="0"/>
    <cellStyle name="標準 2" xfId="2" xr:uid="{F3AF0FB8-D554-4394-AD08-B1374167F436}"/>
  </cellStyles>
  <dxfs count="0"/>
  <tableStyles count="0" defaultTableStyle="TableStyleMedium2" defaultPivotStyle="PivotStyleLight16"/>
  <colors>
    <mruColors>
      <color rgb="FFFF9900"/>
      <color rgb="FF00FFFF"/>
      <color rgb="FFCCFFCC"/>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xdr:col>
      <xdr:colOff>5748867</xdr:colOff>
      <xdr:row>1</xdr:row>
      <xdr:rowOff>8468</xdr:rowOff>
    </xdr:from>
    <xdr:to>
      <xdr:col>3</xdr:col>
      <xdr:colOff>6841067</xdr:colOff>
      <xdr:row>3</xdr:row>
      <xdr:rowOff>59267</xdr:rowOff>
    </xdr:to>
    <xdr:sp macro="" textlink="">
      <xdr:nvSpPr>
        <xdr:cNvPr id="2" name="四角形: 角を丸くする 1">
          <a:extLst>
            <a:ext uri="{FF2B5EF4-FFF2-40B4-BE49-F238E27FC236}">
              <a16:creationId xmlns:a16="http://schemas.microsoft.com/office/drawing/2014/main" id="{EFBFE050-4911-49DD-82EB-C801A450986C}"/>
            </a:ext>
          </a:extLst>
        </xdr:cNvPr>
        <xdr:cNvSpPr/>
      </xdr:nvSpPr>
      <xdr:spPr>
        <a:xfrm>
          <a:off x="6756400" y="177801"/>
          <a:ext cx="1092200" cy="389466"/>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参考資料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5:D27"/>
  <sheetViews>
    <sheetView view="pageBreakPreview" zoomScale="90" zoomScaleNormal="100" zoomScaleSheetLayoutView="90" workbookViewId="0">
      <selection activeCell="G13" sqref="G13"/>
    </sheetView>
  </sheetViews>
  <sheetFormatPr defaultRowHeight="13.5" x14ac:dyDescent="0.15"/>
  <cols>
    <col min="1" max="1" width="1.5" customWidth="1"/>
    <col min="2" max="2" width="3.625" customWidth="1"/>
    <col min="3" max="3" width="9.5" customWidth="1"/>
    <col min="4" max="4" width="102" customWidth="1"/>
  </cols>
  <sheetData>
    <row r="5" spans="2:4" x14ac:dyDescent="0.15">
      <c r="D5" s="129" t="s">
        <v>90</v>
      </c>
    </row>
    <row r="6" spans="2:4" x14ac:dyDescent="0.15">
      <c r="D6" s="50"/>
    </row>
    <row r="7" spans="2:4" x14ac:dyDescent="0.15">
      <c r="D7" s="50"/>
    </row>
    <row r="8" spans="2:4" ht="17.25" x14ac:dyDescent="0.15">
      <c r="C8" s="164" t="s">
        <v>91</v>
      </c>
      <c r="D8" s="164"/>
    </row>
    <row r="10" spans="2:4" x14ac:dyDescent="0.15">
      <c r="B10" s="165" t="s">
        <v>60</v>
      </c>
      <c r="C10" s="166"/>
      <c r="D10" s="5" t="s">
        <v>43</v>
      </c>
    </row>
    <row r="11" spans="2:4" ht="27" customHeight="1" x14ac:dyDescent="0.15">
      <c r="B11" s="167" t="s">
        <v>54</v>
      </c>
      <c r="C11" s="168"/>
      <c r="D11" s="130" t="s">
        <v>92</v>
      </c>
    </row>
    <row r="12" spans="2:4" ht="54" customHeight="1" x14ac:dyDescent="0.15">
      <c r="B12" s="169" t="s">
        <v>54</v>
      </c>
      <c r="C12" s="170"/>
      <c r="D12" s="59" t="s">
        <v>89</v>
      </c>
    </row>
    <row r="13" spans="2:4" ht="81" customHeight="1" x14ac:dyDescent="0.15">
      <c r="B13" s="171" t="s">
        <v>54</v>
      </c>
      <c r="C13" s="172"/>
      <c r="D13" s="131" t="s">
        <v>120</v>
      </c>
    </row>
    <row r="14" spans="2:4" ht="40.5" customHeight="1" x14ac:dyDescent="0.15">
      <c r="B14" s="160" t="s">
        <v>75</v>
      </c>
      <c r="C14" s="132" t="s">
        <v>53</v>
      </c>
      <c r="D14" s="133" t="s">
        <v>51</v>
      </c>
    </row>
    <row r="15" spans="2:4" ht="54" customHeight="1" x14ac:dyDescent="0.15">
      <c r="B15" s="161"/>
      <c r="C15" s="134" t="s">
        <v>53</v>
      </c>
      <c r="D15" s="59" t="s">
        <v>93</v>
      </c>
    </row>
    <row r="16" spans="2:4" ht="63.75" customHeight="1" x14ac:dyDescent="0.15">
      <c r="B16" s="161"/>
      <c r="C16" s="115" t="s">
        <v>55</v>
      </c>
      <c r="D16" s="59" t="s">
        <v>95</v>
      </c>
    </row>
    <row r="17" spans="2:4" ht="54" customHeight="1" x14ac:dyDescent="0.15">
      <c r="B17" s="161"/>
      <c r="C17" s="115" t="s">
        <v>55</v>
      </c>
      <c r="D17" s="59" t="s">
        <v>96</v>
      </c>
    </row>
    <row r="18" spans="2:4" ht="54" customHeight="1" x14ac:dyDescent="0.15">
      <c r="B18" s="161"/>
      <c r="C18" s="115" t="s">
        <v>55</v>
      </c>
      <c r="D18" s="59" t="s">
        <v>97</v>
      </c>
    </row>
    <row r="19" spans="2:4" ht="54" customHeight="1" x14ac:dyDescent="0.15">
      <c r="B19" s="161"/>
      <c r="C19" s="134" t="s">
        <v>28</v>
      </c>
      <c r="D19" s="59" t="s">
        <v>56</v>
      </c>
    </row>
    <row r="20" spans="2:4" ht="63.75" customHeight="1" x14ac:dyDescent="0.15">
      <c r="B20" s="161"/>
      <c r="C20" s="134" t="s">
        <v>28</v>
      </c>
      <c r="D20" s="59" t="s">
        <v>119</v>
      </c>
    </row>
    <row r="21" spans="2:4" ht="40.5" customHeight="1" x14ac:dyDescent="0.15">
      <c r="B21" s="161"/>
      <c r="C21" s="134" t="s">
        <v>28</v>
      </c>
      <c r="D21" s="59" t="s">
        <v>86</v>
      </c>
    </row>
    <row r="22" spans="2:4" ht="40.5" customHeight="1" x14ac:dyDescent="0.15">
      <c r="B22" s="161"/>
      <c r="C22" s="134" t="s">
        <v>28</v>
      </c>
      <c r="D22" s="59" t="s">
        <v>87</v>
      </c>
    </row>
    <row r="23" spans="2:4" ht="27" customHeight="1" x14ac:dyDescent="0.15">
      <c r="B23" s="161"/>
      <c r="C23" s="134" t="s">
        <v>28</v>
      </c>
      <c r="D23" s="135" t="s">
        <v>57</v>
      </c>
    </row>
    <row r="24" spans="2:4" ht="40.5" customHeight="1" x14ac:dyDescent="0.15">
      <c r="B24" s="161"/>
      <c r="C24" s="134" t="s">
        <v>58</v>
      </c>
      <c r="D24" s="59" t="s">
        <v>94</v>
      </c>
    </row>
    <row r="25" spans="2:4" ht="40.5" customHeight="1" x14ac:dyDescent="0.15">
      <c r="B25" s="161"/>
      <c r="C25" s="134" t="s">
        <v>58</v>
      </c>
      <c r="D25" s="59" t="s">
        <v>59</v>
      </c>
    </row>
    <row r="26" spans="2:4" ht="40.5" customHeight="1" x14ac:dyDescent="0.15">
      <c r="B26" s="162"/>
      <c r="C26" s="128" t="s">
        <v>76</v>
      </c>
      <c r="D26" s="131" t="s">
        <v>98</v>
      </c>
    </row>
    <row r="27" spans="2:4" ht="27" customHeight="1" x14ac:dyDescent="0.15">
      <c r="B27" s="163" t="s">
        <v>77</v>
      </c>
      <c r="C27" s="163"/>
      <c r="D27" s="136" t="s">
        <v>78</v>
      </c>
    </row>
  </sheetData>
  <mergeCells count="7">
    <mergeCell ref="B14:B26"/>
    <mergeCell ref="B27:C27"/>
    <mergeCell ref="C8:D8"/>
    <mergeCell ref="B10:C10"/>
    <mergeCell ref="B11:C11"/>
    <mergeCell ref="B12:C12"/>
    <mergeCell ref="B13:C13"/>
  </mergeCells>
  <phoneticPr fontId="2"/>
  <printOptions horizontalCentered="1"/>
  <pageMargins left="0.39370078740157483" right="0.39370078740157483" top="0.39370078740157483" bottom="0.39370078740157483" header="0.31496062992125984" footer="0.31496062992125984"/>
  <pageSetup paperSize="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F961D-D51C-4133-B18B-E85615DDBB87}">
  <sheetPr codeName="Sheet5">
    <tabColor rgb="FF92D050"/>
    <pageSetUpPr fitToPage="1"/>
  </sheetPr>
  <dimension ref="A1:O58"/>
  <sheetViews>
    <sheetView showGridLines="0" tabSelected="1" view="pageBreakPreview" topLeftCell="E1" zoomScale="85" zoomScaleNormal="85" zoomScaleSheetLayoutView="85" workbookViewId="0">
      <selection activeCell="F37" sqref="B2:F51"/>
    </sheetView>
  </sheetViews>
  <sheetFormatPr defaultRowHeight="13.5" x14ac:dyDescent="0.15"/>
  <cols>
    <col min="1" max="1" width="2.375" customWidth="1"/>
    <col min="3" max="3" width="14.125" customWidth="1"/>
    <col min="4" max="4" width="18.375" bestFit="1" customWidth="1"/>
    <col min="5" max="5" width="35.625" customWidth="1"/>
    <col min="6" max="6" width="25.125" customWidth="1"/>
    <col min="7" max="7" width="13.125" customWidth="1"/>
    <col min="8" max="14" width="13.375" customWidth="1"/>
    <col min="15" max="15" width="108.125" customWidth="1"/>
  </cols>
  <sheetData>
    <row r="1" spans="1:15" x14ac:dyDescent="0.15">
      <c r="A1" s="1"/>
      <c r="B1" s="1"/>
      <c r="C1" s="1"/>
      <c r="D1" s="1"/>
      <c r="E1" s="1"/>
      <c r="F1" s="1"/>
      <c r="G1" s="1"/>
      <c r="H1" s="1"/>
      <c r="I1" s="1"/>
      <c r="J1" s="1"/>
      <c r="K1" s="1"/>
      <c r="L1" s="3">
        <f>K5</f>
        <v>0</v>
      </c>
      <c r="M1" s="3"/>
      <c r="N1" s="3"/>
      <c r="O1" s="19">
        <f>K5</f>
        <v>0</v>
      </c>
    </row>
    <row r="2" spans="1:15" ht="30" customHeight="1" x14ac:dyDescent="0.15">
      <c r="A2" s="1"/>
      <c r="B2" s="20" t="s">
        <v>118</v>
      </c>
      <c r="C2" s="1"/>
      <c r="D2" s="1"/>
      <c r="E2" s="1"/>
      <c r="F2" s="1"/>
      <c r="G2" s="1"/>
      <c r="H2" s="1"/>
      <c r="I2" s="1"/>
      <c r="J2" s="1"/>
      <c r="K2" s="1"/>
      <c r="L2" s="49"/>
      <c r="M2" s="49"/>
      <c r="N2" s="49"/>
      <c r="O2" s="1"/>
    </row>
    <row r="3" spans="1:15" x14ac:dyDescent="0.15">
      <c r="A3" s="1"/>
      <c r="B3" s="1"/>
      <c r="C3" s="1"/>
      <c r="D3" s="1"/>
      <c r="E3" s="1"/>
      <c r="F3" s="1"/>
      <c r="G3" s="1"/>
      <c r="H3" s="1"/>
      <c r="I3" s="1"/>
      <c r="J3" s="1"/>
      <c r="K3" s="1"/>
      <c r="L3" s="1"/>
      <c r="M3" s="1"/>
      <c r="N3" s="1"/>
      <c r="O3" s="1"/>
    </row>
    <row r="4" spans="1:15" ht="30" customHeight="1" x14ac:dyDescent="0.15">
      <c r="A4" s="1"/>
      <c r="B4" s="178"/>
      <c r="C4" s="179"/>
      <c r="D4" s="179"/>
      <c r="E4" s="180" t="s">
        <v>48</v>
      </c>
      <c r="F4" s="181"/>
      <c r="G4" s="70" t="s">
        <v>40</v>
      </c>
      <c r="H4" s="71"/>
      <c r="I4" s="1"/>
      <c r="J4" s="138" t="s">
        <v>100</v>
      </c>
      <c r="K4" s="182"/>
      <c r="L4" s="183"/>
      <c r="M4" s="116"/>
      <c r="N4" s="116"/>
      <c r="O4" s="1"/>
    </row>
    <row r="5" spans="1:15" ht="30" customHeight="1" x14ac:dyDescent="0.15">
      <c r="A5" s="1"/>
      <c r="B5" s="184" t="s">
        <v>101</v>
      </c>
      <c r="C5" s="185"/>
      <c r="D5" s="21" t="s">
        <v>61</v>
      </c>
      <c r="E5" s="80"/>
      <c r="F5" s="21" t="s">
        <v>62</v>
      </c>
      <c r="G5" s="80"/>
      <c r="H5" s="21" t="s">
        <v>63</v>
      </c>
      <c r="I5" s="1"/>
      <c r="J5" s="5" t="s">
        <v>33</v>
      </c>
      <c r="K5" s="190"/>
      <c r="L5" s="190"/>
      <c r="M5" s="117"/>
      <c r="N5" s="117"/>
      <c r="O5" s="1"/>
    </row>
    <row r="6" spans="1:15" ht="30" customHeight="1" x14ac:dyDescent="0.15">
      <c r="A6" s="1"/>
      <c r="B6" s="186"/>
      <c r="C6" s="187"/>
      <c r="D6" s="72" t="s">
        <v>52</v>
      </c>
      <c r="E6" s="73"/>
      <c r="F6" s="74" t="s">
        <v>32</v>
      </c>
      <c r="G6" s="73"/>
      <c r="H6" s="74" t="s">
        <v>38</v>
      </c>
      <c r="I6" s="1"/>
      <c r="O6" s="1"/>
    </row>
    <row r="7" spans="1:15" ht="30" customHeight="1" x14ac:dyDescent="0.15">
      <c r="A7" s="1"/>
      <c r="B7" s="188"/>
      <c r="C7" s="189"/>
      <c r="D7" s="42" t="s">
        <v>17</v>
      </c>
      <c r="E7" s="105"/>
      <c r="F7" s="9" t="s">
        <v>31</v>
      </c>
      <c r="G7" s="13"/>
      <c r="H7" s="33" t="s">
        <v>39</v>
      </c>
      <c r="I7" s="1"/>
      <c r="O7" s="1"/>
    </row>
    <row r="8" spans="1:15" ht="30" customHeight="1" x14ac:dyDescent="0.15">
      <c r="A8" s="1"/>
      <c r="B8" s="173" t="s">
        <v>102</v>
      </c>
      <c r="C8" s="174"/>
      <c r="D8" s="174"/>
      <c r="E8" s="103"/>
      <c r="F8" s="5" t="s">
        <v>18</v>
      </c>
      <c r="G8" s="34" t="s">
        <v>44</v>
      </c>
      <c r="H8" s="175"/>
      <c r="I8" s="176"/>
      <c r="J8" s="176"/>
      <c r="K8" s="176"/>
      <c r="L8" s="176"/>
      <c r="M8" s="176"/>
      <c r="N8" s="176"/>
      <c r="O8" s="177"/>
    </row>
    <row r="9" spans="1:15" x14ac:dyDescent="0.15">
      <c r="A9" s="1"/>
      <c r="B9" s="1"/>
      <c r="C9" s="1"/>
      <c r="D9" s="1"/>
      <c r="E9" s="1"/>
      <c r="F9" s="1"/>
      <c r="G9" s="1"/>
      <c r="H9" s="1"/>
      <c r="I9" s="1"/>
      <c r="J9" s="1"/>
      <c r="K9" s="1"/>
      <c r="L9" s="1"/>
      <c r="M9" s="1"/>
      <c r="N9" s="1"/>
      <c r="O9" s="1"/>
    </row>
    <row r="10" spans="1:15" ht="25.7" customHeight="1" x14ac:dyDescent="0.15">
      <c r="A10" s="1"/>
      <c r="B10" s="203" t="s">
        <v>0</v>
      </c>
      <c r="C10" s="204"/>
      <c r="D10" s="204"/>
      <c r="E10" s="209" t="s">
        <v>1</v>
      </c>
      <c r="F10" s="212" t="s">
        <v>41</v>
      </c>
      <c r="G10" s="35" t="s">
        <v>19</v>
      </c>
      <c r="H10" s="203" t="s">
        <v>20</v>
      </c>
      <c r="I10" s="204"/>
      <c r="J10" s="203" t="s">
        <v>21</v>
      </c>
      <c r="K10" s="194"/>
      <c r="L10" s="35" t="s">
        <v>22</v>
      </c>
      <c r="M10" s="191" t="s">
        <v>79</v>
      </c>
      <c r="N10" s="191" t="s">
        <v>80</v>
      </c>
      <c r="O10" s="194" t="s">
        <v>29</v>
      </c>
    </row>
    <row r="11" spans="1:15" ht="25.7" customHeight="1" x14ac:dyDescent="0.15">
      <c r="A11" s="1"/>
      <c r="B11" s="205"/>
      <c r="C11" s="206"/>
      <c r="D11" s="206"/>
      <c r="E11" s="210"/>
      <c r="F11" s="213"/>
      <c r="G11" s="197" t="s">
        <v>30</v>
      </c>
      <c r="H11" s="36" t="s">
        <v>25</v>
      </c>
      <c r="I11" s="37" t="s">
        <v>26</v>
      </c>
      <c r="J11" s="36" t="s">
        <v>25</v>
      </c>
      <c r="K11" s="37" t="s">
        <v>26</v>
      </c>
      <c r="L11" s="38" t="s">
        <v>26</v>
      </c>
      <c r="M11" s="192"/>
      <c r="N11" s="192"/>
      <c r="O11" s="195"/>
    </row>
    <row r="12" spans="1:15" ht="25.7" customHeight="1" x14ac:dyDescent="0.15">
      <c r="A12" s="1"/>
      <c r="B12" s="207"/>
      <c r="C12" s="208"/>
      <c r="D12" s="208"/>
      <c r="E12" s="211"/>
      <c r="F12" s="214"/>
      <c r="G12" s="198"/>
      <c r="H12" s="39" t="s">
        <v>24</v>
      </c>
      <c r="I12" s="40" t="s">
        <v>23</v>
      </c>
      <c r="J12" s="39" t="s">
        <v>24</v>
      </c>
      <c r="K12" s="40" t="s">
        <v>23</v>
      </c>
      <c r="L12" s="41" t="s">
        <v>23</v>
      </c>
      <c r="M12" s="193"/>
      <c r="N12" s="193"/>
      <c r="O12" s="196"/>
    </row>
    <row r="13" spans="1:15" ht="30" customHeight="1" x14ac:dyDescent="0.15">
      <c r="A13" s="1"/>
      <c r="B13" s="199" t="s">
        <v>28</v>
      </c>
      <c r="C13" s="199" t="s">
        <v>34</v>
      </c>
      <c r="D13" s="199" t="s">
        <v>2</v>
      </c>
      <c r="E13" s="201" t="s">
        <v>3</v>
      </c>
      <c r="F13" s="62"/>
      <c r="G13" s="95">
        <f t="shared" ref="G13:G29" si="0">$E$7</f>
        <v>0</v>
      </c>
      <c r="H13" s="14"/>
      <c r="I13" s="10">
        <f t="shared" ref="I13:I29" si="1">IF($G13&gt;0,ROUND(H13/$G13,0),0)</f>
        <v>0</v>
      </c>
      <c r="J13" s="14"/>
      <c r="K13" s="10">
        <f t="shared" ref="K13:K29" si="2">IF($G13&gt;0,ROUND(J13/$G13,0),0)</f>
        <v>0</v>
      </c>
      <c r="L13" s="26">
        <f t="shared" ref="L13:L29" si="3">I13-K13</f>
        <v>0</v>
      </c>
      <c r="M13" s="118"/>
      <c r="N13" s="137"/>
      <c r="O13" s="51"/>
    </row>
    <row r="14" spans="1:15" ht="30" customHeight="1" x14ac:dyDescent="0.15">
      <c r="A14" s="1"/>
      <c r="B14" s="215"/>
      <c r="C14" s="215"/>
      <c r="D14" s="200"/>
      <c r="E14" s="202"/>
      <c r="F14" s="63"/>
      <c r="G14" s="96">
        <f t="shared" si="0"/>
        <v>0</v>
      </c>
      <c r="H14" s="24"/>
      <c r="I14" s="25">
        <f t="shared" si="1"/>
        <v>0</v>
      </c>
      <c r="J14" s="24"/>
      <c r="K14" s="25">
        <f t="shared" si="2"/>
        <v>0</v>
      </c>
      <c r="L14" s="27">
        <f t="shared" si="3"/>
        <v>0</v>
      </c>
      <c r="M14" s="119"/>
      <c r="N14" s="119"/>
      <c r="O14" s="52"/>
    </row>
    <row r="15" spans="1:15" ht="30" customHeight="1" x14ac:dyDescent="0.15">
      <c r="A15" s="1"/>
      <c r="B15" s="215"/>
      <c r="C15" s="215"/>
      <c r="D15" s="199" t="s">
        <v>4</v>
      </c>
      <c r="E15" s="201"/>
      <c r="F15" s="62"/>
      <c r="G15" s="95">
        <f t="shared" si="0"/>
        <v>0</v>
      </c>
      <c r="H15" s="14"/>
      <c r="I15" s="10">
        <f>IF($G15&gt;0,ROUND(H15/$G15,0),0)</f>
        <v>0</v>
      </c>
      <c r="J15" s="14"/>
      <c r="K15" s="10">
        <f t="shared" si="2"/>
        <v>0</v>
      </c>
      <c r="L15" s="26">
        <f t="shared" si="3"/>
        <v>0</v>
      </c>
      <c r="M15" s="118"/>
      <c r="N15" s="137"/>
      <c r="O15" s="141"/>
    </row>
    <row r="16" spans="1:15" ht="30" customHeight="1" x14ac:dyDescent="0.15">
      <c r="A16" s="1"/>
      <c r="B16" s="215"/>
      <c r="C16" s="215"/>
      <c r="D16" s="200"/>
      <c r="E16" s="202"/>
      <c r="F16" s="63"/>
      <c r="G16" s="96">
        <f t="shared" si="0"/>
        <v>0</v>
      </c>
      <c r="H16" s="24"/>
      <c r="I16" s="25">
        <f t="shared" si="1"/>
        <v>0</v>
      </c>
      <c r="J16" s="24"/>
      <c r="K16" s="25">
        <f t="shared" si="2"/>
        <v>0</v>
      </c>
      <c r="L16" s="27">
        <f t="shared" si="3"/>
        <v>0</v>
      </c>
      <c r="M16" s="119"/>
      <c r="N16" s="119"/>
      <c r="O16" s="144"/>
    </row>
    <row r="17" spans="1:15" ht="30" customHeight="1" x14ac:dyDescent="0.15">
      <c r="A17" s="1"/>
      <c r="B17" s="215"/>
      <c r="C17" s="215"/>
      <c r="D17" s="199" t="s">
        <v>5</v>
      </c>
      <c r="E17" s="216"/>
      <c r="F17" s="62"/>
      <c r="G17" s="95">
        <f t="shared" si="0"/>
        <v>0</v>
      </c>
      <c r="H17" s="14"/>
      <c r="I17" s="10">
        <f t="shared" si="1"/>
        <v>0</v>
      </c>
      <c r="J17" s="14"/>
      <c r="K17" s="10">
        <f t="shared" si="2"/>
        <v>0</v>
      </c>
      <c r="L17" s="26">
        <f t="shared" si="3"/>
        <v>0</v>
      </c>
      <c r="M17" s="118"/>
      <c r="N17" s="137"/>
      <c r="O17" s="51"/>
    </row>
    <row r="18" spans="1:15" ht="30" customHeight="1" x14ac:dyDescent="0.15">
      <c r="A18" s="1"/>
      <c r="B18" s="215"/>
      <c r="C18" s="215"/>
      <c r="D18" s="200"/>
      <c r="E18" s="202"/>
      <c r="F18" s="63"/>
      <c r="G18" s="96">
        <f t="shared" si="0"/>
        <v>0</v>
      </c>
      <c r="H18" s="24"/>
      <c r="I18" s="25">
        <f t="shared" si="1"/>
        <v>0</v>
      </c>
      <c r="J18" s="24"/>
      <c r="K18" s="25">
        <f t="shared" si="2"/>
        <v>0</v>
      </c>
      <c r="L18" s="27">
        <f t="shared" si="3"/>
        <v>0</v>
      </c>
      <c r="M18" s="119"/>
      <c r="N18" s="119"/>
      <c r="O18" s="52"/>
    </row>
    <row r="19" spans="1:15" ht="30" customHeight="1" x14ac:dyDescent="0.15">
      <c r="A19" s="1"/>
      <c r="B19" s="215"/>
      <c r="C19" s="215"/>
      <c r="D19" s="199" t="s">
        <v>6</v>
      </c>
      <c r="E19" s="201"/>
      <c r="F19" s="62"/>
      <c r="G19" s="95">
        <f t="shared" si="0"/>
        <v>0</v>
      </c>
      <c r="H19" s="14"/>
      <c r="I19" s="10">
        <f t="shared" si="1"/>
        <v>0</v>
      </c>
      <c r="J19" s="14"/>
      <c r="K19" s="10">
        <f t="shared" si="2"/>
        <v>0</v>
      </c>
      <c r="L19" s="26">
        <f t="shared" si="3"/>
        <v>0</v>
      </c>
      <c r="M19" s="118"/>
      <c r="N19" s="118"/>
      <c r="O19" s="51"/>
    </row>
    <row r="20" spans="1:15" ht="30" customHeight="1" x14ac:dyDescent="0.15">
      <c r="A20" s="1"/>
      <c r="B20" s="215"/>
      <c r="C20" s="215"/>
      <c r="D20" s="200"/>
      <c r="E20" s="202"/>
      <c r="F20" s="63"/>
      <c r="G20" s="96">
        <f t="shared" si="0"/>
        <v>0</v>
      </c>
      <c r="H20" s="24"/>
      <c r="I20" s="25">
        <f t="shared" si="1"/>
        <v>0</v>
      </c>
      <c r="J20" s="24"/>
      <c r="K20" s="25">
        <f t="shared" si="2"/>
        <v>0</v>
      </c>
      <c r="L20" s="27">
        <f t="shared" si="3"/>
        <v>0</v>
      </c>
      <c r="M20" s="119"/>
      <c r="N20" s="119"/>
      <c r="O20" s="52"/>
    </row>
    <row r="21" spans="1:15" ht="30" customHeight="1" x14ac:dyDescent="0.15">
      <c r="A21" s="1"/>
      <c r="B21" s="215"/>
      <c r="C21" s="215"/>
      <c r="D21" s="199" t="s">
        <v>7</v>
      </c>
      <c r="E21" s="201" t="s">
        <v>8</v>
      </c>
      <c r="F21" s="139"/>
      <c r="G21" s="95">
        <f t="shared" si="0"/>
        <v>0</v>
      </c>
      <c r="H21" s="14"/>
      <c r="I21" s="10">
        <f t="shared" si="1"/>
        <v>0</v>
      </c>
      <c r="J21" s="14"/>
      <c r="K21" s="10">
        <f t="shared" si="2"/>
        <v>0</v>
      </c>
      <c r="L21" s="26">
        <f t="shared" si="3"/>
        <v>0</v>
      </c>
      <c r="M21" s="118"/>
      <c r="N21" s="118"/>
      <c r="O21" s="141"/>
    </row>
    <row r="22" spans="1:15" ht="30" customHeight="1" x14ac:dyDescent="0.15">
      <c r="A22" s="1"/>
      <c r="B22" s="215"/>
      <c r="C22" s="215"/>
      <c r="D22" s="200"/>
      <c r="E22" s="202"/>
      <c r="F22" s="140"/>
      <c r="G22" s="96">
        <f t="shared" si="0"/>
        <v>0</v>
      </c>
      <c r="H22" s="24"/>
      <c r="I22" s="25">
        <f t="shared" si="1"/>
        <v>0</v>
      </c>
      <c r="J22" s="24"/>
      <c r="K22" s="25">
        <f t="shared" si="2"/>
        <v>0</v>
      </c>
      <c r="L22" s="27">
        <f t="shared" si="3"/>
        <v>0</v>
      </c>
      <c r="M22" s="119"/>
      <c r="N22" s="119"/>
      <c r="O22" s="144"/>
    </row>
    <row r="23" spans="1:15" ht="30" customHeight="1" x14ac:dyDescent="0.15">
      <c r="A23" s="1"/>
      <c r="B23" s="215"/>
      <c r="C23" s="215"/>
      <c r="D23" s="199" t="s">
        <v>9</v>
      </c>
      <c r="E23" s="217" t="s">
        <v>49</v>
      </c>
      <c r="F23" s="62"/>
      <c r="G23" s="95">
        <f t="shared" si="0"/>
        <v>0</v>
      </c>
      <c r="H23" s="14"/>
      <c r="I23" s="10">
        <f t="shared" si="1"/>
        <v>0</v>
      </c>
      <c r="J23" s="14"/>
      <c r="K23" s="10">
        <f t="shared" si="2"/>
        <v>0</v>
      </c>
      <c r="L23" s="26">
        <f t="shared" si="3"/>
        <v>0</v>
      </c>
      <c r="M23" s="118"/>
      <c r="N23" s="118"/>
      <c r="O23" s="51"/>
    </row>
    <row r="24" spans="1:15" ht="30" customHeight="1" x14ac:dyDescent="0.15">
      <c r="A24" s="1"/>
      <c r="B24" s="215"/>
      <c r="C24" s="215"/>
      <c r="D24" s="200"/>
      <c r="E24" s="202"/>
      <c r="F24" s="63"/>
      <c r="G24" s="96">
        <f t="shared" si="0"/>
        <v>0</v>
      </c>
      <c r="H24" s="24"/>
      <c r="I24" s="25">
        <f t="shared" si="1"/>
        <v>0</v>
      </c>
      <c r="J24" s="24"/>
      <c r="K24" s="25">
        <f t="shared" si="2"/>
        <v>0</v>
      </c>
      <c r="L24" s="27">
        <f t="shared" si="3"/>
        <v>0</v>
      </c>
      <c r="M24" s="119"/>
      <c r="N24" s="119"/>
      <c r="O24" s="52"/>
    </row>
    <row r="25" spans="1:15" ht="30" customHeight="1" x14ac:dyDescent="0.15">
      <c r="A25" s="1"/>
      <c r="B25" s="215"/>
      <c r="C25" s="215"/>
      <c r="D25" s="199" t="s">
        <v>47</v>
      </c>
      <c r="E25" s="217" t="s">
        <v>50</v>
      </c>
      <c r="F25" s="62"/>
      <c r="G25" s="95">
        <f t="shared" si="0"/>
        <v>0</v>
      </c>
      <c r="H25" s="14"/>
      <c r="I25" s="10">
        <f t="shared" si="1"/>
        <v>0</v>
      </c>
      <c r="J25" s="14"/>
      <c r="K25" s="10">
        <f t="shared" si="2"/>
        <v>0</v>
      </c>
      <c r="L25" s="26">
        <f t="shared" si="3"/>
        <v>0</v>
      </c>
      <c r="M25" s="118"/>
      <c r="N25" s="118"/>
      <c r="O25" s="51"/>
    </row>
    <row r="26" spans="1:15" ht="30" customHeight="1" x14ac:dyDescent="0.15">
      <c r="A26" s="1"/>
      <c r="B26" s="215"/>
      <c r="C26" s="215"/>
      <c r="D26" s="200"/>
      <c r="E26" s="202"/>
      <c r="F26" s="63"/>
      <c r="G26" s="96">
        <f t="shared" si="0"/>
        <v>0</v>
      </c>
      <c r="H26" s="24"/>
      <c r="I26" s="25">
        <f t="shared" si="1"/>
        <v>0</v>
      </c>
      <c r="J26" s="24"/>
      <c r="K26" s="25">
        <f t="shared" si="2"/>
        <v>0</v>
      </c>
      <c r="L26" s="27">
        <f t="shared" si="3"/>
        <v>0</v>
      </c>
      <c r="M26" s="119"/>
      <c r="N26" s="119"/>
      <c r="O26" s="52"/>
    </row>
    <row r="27" spans="1:15" ht="30" customHeight="1" x14ac:dyDescent="0.15">
      <c r="A27" s="1"/>
      <c r="B27" s="215"/>
      <c r="C27" s="215"/>
      <c r="D27" s="199" t="s">
        <v>46</v>
      </c>
      <c r="E27" s="201"/>
      <c r="F27" s="62"/>
      <c r="G27" s="95">
        <f t="shared" si="0"/>
        <v>0</v>
      </c>
      <c r="H27" s="14"/>
      <c r="I27" s="10">
        <f t="shared" si="1"/>
        <v>0</v>
      </c>
      <c r="J27" s="14"/>
      <c r="K27" s="10">
        <f t="shared" si="2"/>
        <v>0</v>
      </c>
      <c r="L27" s="26">
        <f>I27-K27</f>
        <v>0</v>
      </c>
      <c r="M27" s="118"/>
      <c r="N27" s="118"/>
      <c r="O27" s="141"/>
    </row>
    <row r="28" spans="1:15" ht="30" customHeight="1" x14ac:dyDescent="0.15">
      <c r="A28" s="1"/>
      <c r="B28" s="215"/>
      <c r="C28" s="215"/>
      <c r="D28" s="215"/>
      <c r="E28" s="228"/>
      <c r="F28" s="64"/>
      <c r="G28" s="97">
        <f t="shared" si="0"/>
        <v>0</v>
      </c>
      <c r="H28" s="15"/>
      <c r="I28" s="11">
        <f t="shared" si="1"/>
        <v>0</v>
      </c>
      <c r="J28" s="15"/>
      <c r="K28" s="11">
        <f t="shared" si="2"/>
        <v>0</v>
      </c>
      <c r="L28" s="29">
        <f t="shared" si="3"/>
        <v>0</v>
      </c>
      <c r="M28" s="120"/>
      <c r="N28" s="120"/>
      <c r="O28" s="145"/>
    </row>
    <row r="29" spans="1:15" ht="30" customHeight="1" x14ac:dyDescent="0.15">
      <c r="A29" s="1"/>
      <c r="B29" s="215"/>
      <c r="C29" s="215"/>
      <c r="D29" s="200"/>
      <c r="E29" s="202"/>
      <c r="F29" s="65"/>
      <c r="G29" s="98">
        <f t="shared" si="0"/>
        <v>0</v>
      </c>
      <c r="H29" s="16"/>
      <c r="I29" s="12">
        <f t="shared" si="1"/>
        <v>0</v>
      </c>
      <c r="J29" s="16"/>
      <c r="K29" s="12">
        <f t="shared" si="2"/>
        <v>0</v>
      </c>
      <c r="L29" s="30">
        <f t="shared" si="3"/>
        <v>0</v>
      </c>
      <c r="M29" s="121"/>
      <c r="N29" s="121"/>
      <c r="O29" s="55"/>
    </row>
    <row r="30" spans="1:15" ht="30" customHeight="1" x14ac:dyDescent="0.15">
      <c r="A30" s="1"/>
      <c r="B30" s="215"/>
      <c r="C30" s="231" t="s">
        <v>10</v>
      </c>
      <c r="D30" s="199" t="s">
        <v>11</v>
      </c>
      <c r="E30" s="201"/>
      <c r="F30" s="62"/>
      <c r="G30" s="91">
        <f t="shared" ref="G30:G33" si="4">$E$8</f>
        <v>0</v>
      </c>
      <c r="H30" s="44" t="s">
        <v>27</v>
      </c>
      <c r="I30" s="83"/>
      <c r="J30" s="44" t="s">
        <v>27</v>
      </c>
      <c r="K30" s="111"/>
      <c r="L30" s="17">
        <f t="shared" ref="L30:L33" si="5">K30-I30</f>
        <v>0</v>
      </c>
      <c r="M30" s="122"/>
      <c r="N30" s="122"/>
      <c r="O30" s="51"/>
    </row>
    <row r="31" spans="1:15" ht="30" customHeight="1" x14ac:dyDescent="0.15">
      <c r="A31" s="1"/>
      <c r="B31" s="215"/>
      <c r="C31" s="232"/>
      <c r="D31" s="200"/>
      <c r="E31" s="202"/>
      <c r="F31" s="63"/>
      <c r="G31" s="92">
        <f t="shared" si="4"/>
        <v>0</v>
      </c>
      <c r="H31" s="45" t="s">
        <v>27</v>
      </c>
      <c r="I31" s="84"/>
      <c r="J31" s="45" t="s">
        <v>27</v>
      </c>
      <c r="K31" s="112"/>
      <c r="L31" s="18">
        <f t="shared" si="5"/>
        <v>0</v>
      </c>
      <c r="M31" s="123"/>
      <c r="N31" s="123"/>
      <c r="O31" s="52"/>
    </row>
    <row r="32" spans="1:15" ht="30" customHeight="1" x14ac:dyDescent="0.15">
      <c r="A32" s="1"/>
      <c r="B32" s="215"/>
      <c r="C32" s="232"/>
      <c r="D32" s="199" t="s">
        <v>12</v>
      </c>
      <c r="E32" s="201"/>
      <c r="F32" s="62"/>
      <c r="G32" s="91">
        <f t="shared" si="4"/>
        <v>0</v>
      </c>
      <c r="H32" s="44" t="s">
        <v>27</v>
      </c>
      <c r="I32" s="83"/>
      <c r="J32" s="44" t="s">
        <v>27</v>
      </c>
      <c r="K32" s="111"/>
      <c r="L32" s="17">
        <f t="shared" si="5"/>
        <v>0</v>
      </c>
      <c r="M32" s="122"/>
      <c r="N32" s="122"/>
      <c r="O32" s="51"/>
    </row>
    <row r="33" spans="1:15" ht="30" customHeight="1" x14ac:dyDescent="0.15">
      <c r="A33" s="1"/>
      <c r="B33" s="215"/>
      <c r="C33" s="233"/>
      <c r="D33" s="200" t="s">
        <v>12</v>
      </c>
      <c r="E33" s="202"/>
      <c r="F33" s="63"/>
      <c r="G33" s="92">
        <f t="shared" si="4"/>
        <v>0</v>
      </c>
      <c r="H33" s="45" t="s">
        <v>27</v>
      </c>
      <c r="I33" s="84"/>
      <c r="J33" s="45" t="s">
        <v>27</v>
      </c>
      <c r="K33" s="112"/>
      <c r="L33" s="18">
        <f t="shared" si="5"/>
        <v>0</v>
      </c>
      <c r="M33" s="123"/>
      <c r="N33" s="123"/>
      <c r="O33" s="52"/>
    </row>
    <row r="34" spans="1:15" ht="30" customHeight="1" x14ac:dyDescent="0.15">
      <c r="A34" s="1"/>
      <c r="B34" s="200"/>
      <c r="C34" s="165" t="s">
        <v>13</v>
      </c>
      <c r="D34" s="218"/>
      <c r="E34" s="218"/>
      <c r="F34" s="166"/>
      <c r="G34" s="6"/>
      <c r="H34" s="6"/>
      <c r="I34" s="7"/>
      <c r="J34" s="7"/>
      <c r="K34" s="8"/>
      <c r="L34" s="28">
        <f>SUM(L13:L33)</f>
        <v>0</v>
      </c>
      <c r="M34" s="126"/>
      <c r="N34" s="126"/>
      <c r="O34" s="47"/>
    </row>
    <row r="35" spans="1:15" ht="30" customHeight="1" x14ac:dyDescent="0.15">
      <c r="A35" s="1"/>
      <c r="B35" s="219" t="s">
        <v>35</v>
      </c>
      <c r="C35" s="222" t="s">
        <v>36</v>
      </c>
      <c r="D35" s="223"/>
      <c r="E35" s="201" t="s">
        <v>14</v>
      </c>
      <c r="F35" s="139"/>
      <c r="G35" s="93">
        <f t="shared" ref="G35:G50" si="6">$E$8</f>
        <v>0</v>
      </c>
      <c r="H35" s="14"/>
      <c r="I35" s="10">
        <f t="shared" ref="I35:I50" si="7">IF($G35&gt;0,ROUND(H35/$G35,0),0)</f>
        <v>0</v>
      </c>
      <c r="J35" s="154"/>
      <c r="K35" s="10">
        <f t="shared" ref="K35:K50" si="8">IF($G35&gt;0,ROUND(J35/$G35,0),0)</f>
        <v>0</v>
      </c>
      <c r="L35" s="26">
        <f t="shared" ref="L35:L50" si="9">K35-I35</f>
        <v>0</v>
      </c>
      <c r="M35" s="118"/>
      <c r="N35" s="118"/>
      <c r="O35" s="51"/>
    </row>
    <row r="36" spans="1:15" ht="30" customHeight="1" x14ac:dyDescent="0.15">
      <c r="A36" s="1"/>
      <c r="B36" s="220"/>
      <c r="C36" s="224"/>
      <c r="D36" s="225"/>
      <c r="E36" s="228"/>
      <c r="F36" s="150"/>
      <c r="G36" s="109">
        <f t="shared" si="6"/>
        <v>0</v>
      </c>
      <c r="H36" s="22"/>
      <c r="I36" s="23">
        <f t="shared" si="7"/>
        <v>0</v>
      </c>
      <c r="J36" s="155"/>
      <c r="K36" s="23">
        <f t="shared" si="8"/>
        <v>0</v>
      </c>
      <c r="L36" s="43">
        <f t="shared" si="9"/>
        <v>0</v>
      </c>
      <c r="M36" s="124"/>
      <c r="N36" s="124"/>
      <c r="O36" s="53"/>
    </row>
    <row r="37" spans="1:15" ht="30" customHeight="1" x14ac:dyDescent="0.15">
      <c r="A37" s="1"/>
      <c r="B37" s="220"/>
      <c r="C37" s="224"/>
      <c r="D37" s="225"/>
      <c r="E37" s="228"/>
      <c r="F37" s="150"/>
      <c r="G37" s="109">
        <f t="shared" si="6"/>
        <v>0</v>
      </c>
      <c r="H37" s="22"/>
      <c r="I37" s="23">
        <f t="shared" si="7"/>
        <v>0</v>
      </c>
      <c r="J37" s="155"/>
      <c r="K37" s="23">
        <f t="shared" si="8"/>
        <v>0</v>
      </c>
      <c r="L37" s="43">
        <f t="shared" si="9"/>
        <v>0</v>
      </c>
      <c r="M37" s="124"/>
      <c r="N37" s="124"/>
      <c r="O37" s="53"/>
    </row>
    <row r="38" spans="1:15" ht="30" customHeight="1" x14ac:dyDescent="0.15">
      <c r="A38" s="1"/>
      <c r="B38" s="220"/>
      <c r="C38" s="224"/>
      <c r="D38" s="225"/>
      <c r="E38" s="228"/>
      <c r="F38" s="150"/>
      <c r="G38" s="109">
        <f t="shared" si="6"/>
        <v>0</v>
      </c>
      <c r="H38" s="22"/>
      <c r="I38" s="23">
        <f t="shared" si="7"/>
        <v>0</v>
      </c>
      <c r="J38" s="155"/>
      <c r="K38" s="23">
        <f t="shared" si="8"/>
        <v>0</v>
      </c>
      <c r="L38" s="43">
        <f t="shared" si="9"/>
        <v>0</v>
      </c>
      <c r="M38" s="124"/>
      <c r="N38" s="124"/>
      <c r="O38" s="53"/>
    </row>
    <row r="39" spans="1:15" ht="30" customHeight="1" x14ac:dyDescent="0.15">
      <c r="A39" s="1"/>
      <c r="B39" s="220"/>
      <c r="C39" s="224"/>
      <c r="D39" s="225"/>
      <c r="E39" s="228"/>
      <c r="F39" s="150"/>
      <c r="G39" s="109">
        <f t="shared" si="6"/>
        <v>0</v>
      </c>
      <c r="H39" s="22"/>
      <c r="I39" s="23">
        <f t="shared" si="7"/>
        <v>0</v>
      </c>
      <c r="J39" s="155"/>
      <c r="K39" s="23">
        <f t="shared" si="8"/>
        <v>0</v>
      </c>
      <c r="L39" s="43">
        <f t="shared" si="9"/>
        <v>0</v>
      </c>
      <c r="M39" s="124"/>
      <c r="N39" s="124"/>
      <c r="O39" s="53"/>
    </row>
    <row r="40" spans="1:15" ht="30" customHeight="1" x14ac:dyDescent="0.15">
      <c r="A40" s="1"/>
      <c r="B40" s="220"/>
      <c r="C40" s="224"/>
      <c r="D40" s="225"/>
      <c r="E40" s="228"/>
      <c r="F40" s="151"/>
      <c r="G40" s="109">
        <f t="shared" si="6"/>
        <v>0</v>
      </c>
      <c r="H40" s="22"/>
      <c r="I40" s="23">
        <f t="shared" si="7"/>
        <v>0</v>
      </c>
      <c r="J40" s="156"/>
      <c r="K40" s="23">
        <f t="shared" si="8"/>
        <v>0</v>
      </c>
      <c r="L40" s="43">
        <f t="shared" si="9"/>
        <v>0</v>
      </c>
      <c r="M40" s="124"/>
      <c r="N40" s="124"/>
      <c r="O40" s="54"/>
    </row>
    <row r="41" spans="1:15" ht="30" customHeight="1" x14ac:dyDescent="0.15">
      <c r="A41" s="1"/>
      <c r="B41" s="220"/>
      <c r="C41" s="224"/>
      <c r="D41" s="225"/>
      <c r="E41" s="228"/>
      <c r="F41" s="152"/>
      <c r="G41" s="109">
        <f t="shared" si="6"/>
        <v>0</v>
      </c>
      <c r="H41" s="22"/>
      <c r="I41" s="23">
        <f t="shared" si="7"/>
        <v>0</v>
      </c>
      <c r="J41" s="156"/>
      <c r="K41" s="23">
        <f t="shared" si="8"/>
        <v>0</v>
      </c>
      <c r="L41" s="43">
        <f t="shared" si="9"/>
        <v>0</v>
      </c>
      <c r="M41" s="124"/>
      <c r="N41" s="124"/>
      <c r="O41" s="143"/>
    </row>
    <row r="42" spans="1:15" ht="30" customHeight="1" x14ac:dyDescent="0.15">
      <c r="A42" s="1"/>
      <c r="B42" s="220"/>
      <c r="C42" s="224"/>
      <c r="D42" s="225"/>
      <c r="E42" s="228"/>
      <c r="F42" s="152"/>
      <c r="G42" s="110">
        <f t="shared" si="6"/>
        <v>0</v>
      </c>
      <c r="H42" s="15"/>
      <c r="I42" s="11">
        <f t="shared" si="7"/>
        <v>0</v>
      </c>
      <c r="J42" s="157"/>
      <c r="K42" s="11">
        <f t="shared" si="8"/>
        <v>0</v>
      </c>
      <c r="L42" s="29">
        <f t="shared" si="9"/>
        <v>0</v>
      </c>
      <c r="M42" s="120"/>
      <c r="N42" s="120"/>
      <c r="O42" s="143"/>
    </row>
    <row r="43" spans="1:15" ht="30" customHeight="1" x14ac:dyDescent="0.15">
      <c r="A43" s="1"/>
      <c r="B43" s="220"/>
      <c r="C43" s="224"/>
      <c r="D43" s="225"/>
      <c r="E43" s="228"/>
      <c r="F43" s="148"/>
      <c r="G43" s="110">
        <f t="shared" si="6"/>
        <v>0</v>
      </c>
      <c r="H43" s="15"/>
      <c r="I43" s="11">
        <f t="shared" si="7"/>
        <v>0</v>
      </c>
      <c r="J43" s="156"/>
      <c r="K43" s="11">
        <f t="shared" si="8"/>
        <v>0</v>
      </c>
      <c r="L43" s="29">
        <f t="shared" si="9"/>
        <v>0</v>
      </c>
      <c r="M43" s="120"/>
      <c r="N43" s="120"/>
      <c r="O43" s="54"/>
    </row>
    <row r="44" spans="1:15" ht="30" customHeight="1" x14ac:dyDescent="0.15">
      <c r="A44" s="1"/>
      <c r="B44" s="220"/>
      <c r="C44" s="226"/>
      <c r="D44" s="227"/>
      <c r="E44" s="202"/>
      <c r="F44" s="146"/>
      <c r="G44" s="147">
        <f t="shared" si="6"/>
        <v>0</v>
      </c>
      <c r="H44" s="24"/>
      <c r="I44" s="25">
        <f t="shared" si="7"/>
        <v>0</v>
      </c>
      <c r="J44" s="158"/>
      <c r="K44" s="25">
        <f t="shared" si="8"/>
        <v>0</v>
      </c>
      <c r="L44" s="27">
        <f t="shared" si="9"/>
        <v>0</v>
      </c>
      <c r="M44" s="119"/>
      <c r="N44" s="119"/>
      <c r="O44" s="52"/>
    </row>
    <row r="45" spans="1:15" ht="30" customHeight="1" x14ac:dyDescent="0.15">
      <c r="A45" s="1"/>
      <c r="B45" s="220"/>
      <c r="C45" s="222" t="s">
        <v>37</v>
      </c>
      <c r="D45" s="223"/>
      <c r="E45" s="229" t="s">
        <v>42</v>
      </c>
      <c r="F45" s="142"/>
      <c r="G45" s="93">
        <f>$E$8</f>
        <v>0</v>
      </c>
      <c r="H45" s="14"/>
      <c r="I45" s="10">
        <f t="shared" si="7"/>
        <v>0</v>
      </c>
      <c r="J45" s="154"/>
      <c r="K45" s="10">
        <f t="shared" si="8"/>
        <v>0</v>
      </c>
      <c r="L45" s="26">
        <f t="shared" si="9"/>
        <v>0</v>
      </c>
      <c r="M45" s="118"/>
      <c r="N45" s="118"/>
      <c r="O45" s="51"/>
    </row>
    <row r="46" spans="1:15" ht="30" customHeight="1" x14ac:dyDescent="0.15">
      <c r="A46" s="1"/>
      <c r="B46" s="220"/>
      <c r="C46" s="224"/>
      <c r="D46" s="225"/>
      <c r="E46" s="230"/>
      <c r="F46" s="150"/>
      <c r="G46" s="109">
        <f t="shared" ref="G46:G47" si="10">$E$8</f>
        <v>0</v>
      </c>
      <c r="H46" s="22"/>
      <c r="I46" s="23">
        <f t="shared" si="7"/>
        <v>0</v>
      </c>
      <c r="J46" s="155"/>
      <c r="K46" s="23">
        <f t="shared" ref="K46" si="11">IF($G46&gt;0,ROUND(J46/$G46,0),0)</f>
        <v>0</v>
      </c>
      <c r="L46" s="43">
        <f t="shared" ref="L46" si="12">K46-I46</f>
        <v>0</v>
      </c>
      <c r="M46" s="124"/>
      <c r="N46" s="124"/>
      <c r="O46" s="53"/>
    </row>
    <row r="47" spans="1:15" ht="30" customHeight="1" x14ac:dyDescent="0.15">
      <c r="A47" s="1"/>
      <c r="B47" s="220"/>
      <c r="C47" s="224"/>
      <c r="D47" s="225"/>
      <c r="E47" s="230"/>
      <c r="F47" s="150"/>
      <c r="G47" s="109">
        <f t="shared" si="10"/>
        <v>0</v>
      </c>
      <c r="H47" s="22"/>
      <c r="I47" s="23">
        <f t="shared" si="7"/>
        <v>0</v>
      </c>
      <c r="J47" s="155"/>
      <c r="K47" s="23">
        <f t="shared" si="8"/>
        <v>0</v>
      </c>
      <c r="L47" s="43">
        <f t="shared" si="9"/>
        <v>0</v>
      </c>
      <c r="M47" s="124"/>
      <c r="N47" s="124"/>
      <c r="O47" s="53"/>
    </row>
    <row r="48" spans="1:15" ht="30" customHeight="1" x14ac:dyDescent="0.15">
      <c r="A48" s="1"/>
      <c r="B48" s="220"/>
      <c r="C48" s="224"/>
      <c r="D48" s="225"/>
      <c r="E48" s="230"/>
      <c r="F48" s="150"/>
      <c r="G48" s="109">
        <f t="shared" si="6"/>
        <v>0</v>
      </c>
      <c r="H48" s="22"/>
      <c r="I48" s="23">
        <f t="shared" si="7"/>
        <v>0</v>
      </c>
      <c r="J48" s="155"/>
      <c r="K48" s="23">
        <f t="shared" si="8"/>
        <v>0</v>
      </c>
      <c r="L48" s="43">
        <f t="shared" si="9"/>
        <v>0</v>
      </c>
      <c r="M48" s="124"/>
      <c r="N48" s="124"/>
      <c r="O48" s="53"/>
    </row>
    <row r="49" spans="1:15" ht="30" customHeight="1" x14ac:dyDescent="0.15">
      <c r="A49" s="1"/>
      <c r="B49" s="220"/>
      <c r="C49" s="224"/>
      <c r="D49" s="225"/>
      <c r="E49" s="228"/>
      <c r="F49" s="151"/>
      <c r="G49" s="110">
        <f t="shared" si="6"/>
        <v>0</v>
      </c>
      <c r="H49" s="15"/>
      <c r="I49" s="11">
        <f t="shared" si="7"/>
        <v>0</v>
      </c>
      <c r="J49" s="156"/>
      <c r="K49" s="11">
        <f t="shared" si="8"/>
        <v>0</v>
      </c>
      <c r="L49" s="29">
        <f t="shared" si="9"/>
        <v>0</v>
      </c>
      <c r="M49" s="120"/>
      <c r="N49" s="120"/>
      <c r="O49" s="54"/>
    </row>
    <row r="50" spans="1:15" ht="30" customHeight="1" x14ac:dyDescent="0.15">
      <c r="A50" s="1"/>
      <c r="B50" s="221"/>
      <c r="C50" s="226" t="s">
        <v>37</v>
      </c>
      <c r="D50" s="227"/>
      <c r="E50" s="202"/>
      <c r="F50" s="153"/>
      <c r="G50" s="94">
        <f t="shared" si="6"/>
        <v>0</v>
      </c>
      <c r="H50" s="16"/>
      <c r="I50" s="12">
        <f t="shared" si="7"/>
        <v>0</v>
      </c>
      <c r="J50" s="159"/>
      <c r="K50" s="12">
        <f t="shared" si="8"/>
        <v>0</v>
      </c>
      <c r="L50" s="30">
        <f t="shared" si="9"/>
        <v>0</v>
      </c>
      <c r="M50" s="121"/>
      <c r="N50" s="121"/>
      <c r="O50" s="55"/>
    </row>
    <row r="51" spans="1:15" ht="30" customHeight="1" x14ac:dyDescent="0.15">
      <c r="A51" s="1"/>
      <c r="B51" s="221"/>
      <c r="C51" s="165" t="s">
        <v>15</v>
      </c>
      <c r="D51" s="218"/>
      <c r="E51" s="218"/>
      <c r="F51" s="166"/>
      <c r="G51" s="6"/>
      <c r="H51" s="6"/>
      <c r="I51" s="7"/>
      <c r="J51" s="7"/>
      <c r="K51" s="8"/>
      <c r="L51" s="31">
        <f>SUM(L35:L50)</f>
        <v>0</v>
      </c>
      <c r="M51" s="126"/>
      <c r="N51" s="126"/>
      <c r="O51" s="47"/>
    </row>
    <row r="52" spans="1:15" ht="30" customHeight="1" x14ac:dyDescent="0.15">
      <c r="A52" s="4"/>
      <c r="B52" s="165" t="s">
        <v>16</v>
      </c>
      <c r="C52" s="218"/>
      <c r="D52" s="218"/>
      <c r="E52" s="218"/>
      <c r="F52" s="166"/>
      <c r="G52" s="6"/>
      <c r="H52" s="6"/>
      <c r="I52" s="7"/>
      <c r="J52" s="7"/>
      <c r="K52" s="8"/>
      <c r="L52" s="32">
        <f>L34-L51</f>
        <v>0</v>
      </c>
      <c r="M52" s="127"/>
      <c r="N52" s="127"/>
      <c r="O52" s="46"/>
    </row>
    <row r="53" spans="1:15" x14ac:dyDescent="0.15">
      <c r="G53" s="2"/>
    </row>
    <row r="54" spans="1:15" x14ac:dyDescent="0.15">
      <c r="G54" s="2"/>
    </row>
    <row r="55" spans="1:15" x14ac:dyDescent="0.15">
      <c r="G55" s="2"/>
      <c r="K55" s="49"/>
      <c r="L55" s="2"/>
    </row>
    <row r="56" spans="1:15" x14ac:dyDescent="0.15">
      <c r="G56" s="2"/>
      <c r="K56" s="49"/>
      <c r="L56" s="2"/>
    </row>
    <row r="57" spans="1:15" x14ac:dyDescent="0.15">
      <c r="G57" s="2"/>
      <c r="K57" s="49"/>
      <c r="L57" s="2"/>
    </row>
    <row r="58" spans="1:15" x14ac:dyDescent="0.15">
      <c r="G58" s="2"/>
      <c r="L58" s="149"/>
    </row>
  </sheetData>
  <mergeCells count="47">
    <mergeCell ref="B52:F52"/>
    <mergeCell ref="C34:F34"/>
    <mergeCell ref="B35:B51"/>
    <mergeCell ref="C35:D44"/>
    <mergeCell ref="E35:E44"/>
    <mergeCell ref="C45:D50"/>
    <mergeCell ref="E45:E50"/>
    <mergeCell ref="C51:F51"/>
    <mergeCell ref="B13:B34"/>
    <mergeCell ref="D25:D26"/>
    <mergeCell ref="E25:E26"/>
    <mergeCell ref="D27:D29"/>
    <mergeCell ref="E27:E29"/>
    <mergeCell ref="C30:C33"/>
    <mergeCell ref="D30:D31"/>
    <mergeCell ref="E30:E31"/>
    <mergeCell ref="D32:D33"/>
    <mergeCell ref="E32:E33"/>
    <mergeCell ref="C13:C29"/>
    <mergeCell ref="E17:E18"/>
    <mergeCell ref="D19:D20"/>
    <mergeCell ref="E19:E20"/>
    <mergeCell ref="D21:D22"/>
    <mergeCell ref="E21:E22"/>
    <mergeCell ref="D23:D24"/>
    <mergeCell ref="E23:E24"/>
    <mergeCell ref="D15:D16"/>
    <mergeCell ref="E15:E16"/>
    <mergeCell ref="D17:D18"/>
    <mergeCell ref="N10:N12"/>
    <mergeCell ref="O10:O12"/>
    <mergeCell ref="G11:G12"/>
    <mergeCell ref="D13:D14"/>
    <mergeCell ref="E13:E14"/>
    <mergeCell ref="B10:D12"/>
    <mergeCell ref="E10:E12"/>
    <mergeCell ref="F10:F12"/>
    <mergeCell ref="H10:I10"/>
    <mergeCell ref="J10:K10"/>
    <mergeCell ref="M10:M12"/>
    <mergeCell ref="B8:D8"/>
    <mergeCell ref="H8:O8"/>
    <mergeCell ref="B4:D4"/>
    <mergeCell ref="E4:F4"/>
    <mergeCell ref="K4:L4"/>
    <mergeCell ref="B5:C7"/>
    <mergeCell ref="K5:L5"/>
  </mergeCells>
  <phoneticPr fontId="2"/>
  <pageMargins left="0.23622047244094491" right="0.23622047244094491" top="0.39370078740157483" bottom="0.39370078740157483" header="0.31496062992125984" footer="0.31496062992125984"/>
  <pageSetup paperSize="8" scale="57" fitToWidth="0" orientation="landscape" cellComments="asDisplayed"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O52"/>
  <sheetViews>
    <sheetView showGridLines="0" view="pageBreakPreview" zoomScale="60" zoomScaleNormal="75" workbookViewId="0">
      <selection activeCell="O42" sqref="H1:O42"/>
    </sheetView>
  </sheetViews>
  <sheetFormatPr defaultRowHeight="13.5" x14ac:dyDescent="0.15"/>
  <cols>
    <col min="1" max="1" width="2.375" customWidth="1"/>
    <col min="3" max="3" width="14.125" customWidth="1"/>
    <col min="4" max="4" width="18.375" bestFit="1" customWidth="1"/>
    <col min="5" max="5" width="35.625" customWidth="1"/>
    <col min="6" max="6" width="25.125" customWidth="1"/>
    <col min="7" max="7" width="13.125" customWidth="1"/>
    <col min="8" max="14" width="13.375" customWidth="1"/>
    <col min="15" max="15" width="108.125" customWidth="1"/>
  </cols>
  <sheetData>
    <row r="1" spans="1:15" x14ac:dyDescent="0.15">
      <c r="A1" s="1"/>
      <c r="B1" s="1"/>
      <c r="C1" s="1"/>
      <c r="D1" s="1"/>
      <c r="E1" s="1"/>
      <c r="F1" s="1"/>
      <c r="G1" s="1"/>
      <c r="H1" s="1"/>
      <c r="I1" s="1"/>
      <c r="J1" s="1"/>
      <c r="K1" s="1"/>
      <c r="L1" s="3">
        <f>K5</f>
        <v>45303</v>
      </c>
      <c r="M1" s="3"/>
      <c r="N1" s="3"/>
      <c r="O1" s="19">
        <f>K5</f>
        <v>45303</v>
      </c>
    </row>
    <row r="2" spans="1:15" ht="30" customHeight="1" x14ac:dyDescent="0.15">
      <c r="A2" s="1"/>
      <c r="B2" s="20" t="s">
        <v>103</v>
      </c>
      <c r="C2" s="1"/>
      <c r="D2" s="1"/>
      <c r="E2" s="1"/>
      <c r="F2" s="1"/>
      <c r="G2" s="1"/>
      <c r="H2" s="1"/>
      <c r="I2" s="1"/>
      <c r="J2" s="1"/>
      <c r="K2" s="1"/>
      <c r="L2" s="49"/>
      <c r="M2" s="49"/>
      <c r="N2" s="49"/>
      <c r="O2" s="1"/>
    </row>
    <row r="3" spans="1:15" x14ac:dyDescent="0.15">
      <c r="A3" s="1"/>
      <c r="B3" s="1"/>
      <c r="C3" s="1"/>
      <c r="D3" s="1"/>
      <c r="E3" s="1"/>
      <c r="F3" s="1"/>
      <c r="G3" s="1"/>
      <c r="H3" s="1"/>
      <c r="I3" s="1"/>
      <c r="J3" s="1"/>
      <c r="K3" s="1"/>
      <c r="L3" s="1"/>
      <c r="M3" s="1"/>
      <c r="N3" s="1"/>
      <c r="O3" s="1"/>
    </row>
    <row r="4" spans="1:15" ht="30" customHeight="1" x14ac:dyDescent="0.15">
      <c r="A4" s="1"/>
      <c r="B4" s="178"/>
      <c r="C4" s="179"/>
      <c r="D4" s="179"/>
      <c r="E4" s="180" t="s">
        <v>48</v>
      </c>
      <c r="F4" s="181"/>
      <c r="G4" s="70" t="s">
        <v>40</v>
      </c>
      <c r="H4" s="71"/>
      <c r="I4" s="1"/>
      <c r="J4" s="138" t="s">
        <v>100</v>
      </c>
      <c r="K4" s="234"/>
      <c r="L4" s="235"/>
      <c r="M4" s="116"/>
      <c r="N4" s="116"/>
      <c r="O4" s="1"/>
    </row>
    <row r="5" spans="1:15" ht="30" customHeight="1" x14ac:dyDescent="0.15">
      <c r="A5" s="1"/>
      <c r="B5" s="184" t="s">
        <v>101</v>
      </c>
      <c r="C5" s="185"/>
      <c r="D5" s="21" t="s">
        <v>61</v>
      </c>
      <c r="E5" s="80" t="s">
        <v>72</v>
      </c>
      <c r="F5" s="21" t="s">
        <v>62</v>
      </c>
      <c r="G5" s="80" t="s">
        <v>72</v>
      </c>
      <c r="H5" s="21" t="s">
        <v>63</v>
      </c>
      <c r="I5" s="1"/>
      <c r="J5" s="5" t="s">
        <v>33</v>
      </c>
      <c r="K5" s="190">
        <v>45303</v>
      </c>
      <c r="L5" s="190"/>
      <c r="M5" s="117"/>
      <c r="N5" s="117"/>
      <c r="O5" s="1"/>
    </row>
    <row r="6" spans="1:15" ht="30" customHeight="1" x14ac:dyDescent="0.15">
      <c r="A6" s="1"/>
      <c r="B6" s="186"/>
      <c r="C6" s="187"/>
      <c r="D6" s="72" t="s">
        <v>52</v>
      </c>
      <c r="E6" s="73">
        <v>20</v>
      </c>
      <c r="F6" s="74" t="s">
        <v>32</v>
      </c>
      <c r="G6" s="81">
        <v>1</v>
      </c>
      <c r="H6" s="74" t="s">
        <v>38</v>
      </c>
      <c r="I6" s="1"/>
      <c r="O6" s="1"/>
    </row>
    <row r="7" spans="1:15" ht="30" customHeight="1" x14ac:dyDescent="0.15">
      <c r="A7" s="1"/>
      <c r="B7" s="188"/>
      <c r="C7" s="189"/>
      <c r="D7" s="42" t="s">
        <v>17</v>
      </c>
      <c r="E7" s="106">
        <v>4000</v>
      </c>
      <c r="F7" s="9" t="s">
        <v>31</v>
      </c>
      <c r="G7" s="82">
        <v>200</v>
      </c>
      <c r="H7" s="33" t="s">
        <v>39</v>
      </c>
      <c r="I7" s="1"/>
      <c r="O7" s="1"/>
    </row>
    <row r="8" spans="1:15" ht="30" customHeight="1" x14ac:dyDescent="0.15">
      <c r="A8" s="1"/>
      <c r="B8" s="236" t="s">
        <v>102</v>
      </c>
      <c r="C8" s="237"/>
      <c r="D8" s="237"/>
      <c r="E8" s="104">
        <v>15000</v>
      </c>
      <c r="F8" s="5" t="s">
        <v>18</v>
      </c>
      <c r="G8" s="34" t="s">
        <v>44</v>
      </c>
      <c r="H8" s="238" t="s">
        <v>104</v>
      </c>
      <c r="I8" s="176"/>
      <c r="J8" s="176"/>
      <c r="K8" s="176"/>
      <c r="L8" s="176"/>
      <c r="M8" s="176"/>
      <c r="N8" s="176"/>
      <c r="O8" s="177"/>
    </row>
    <row r="9" spans="1:15" x14ac:dyDescent="0.15">
      <c r="A9" s="1"/>
      <c r="B9" s="1"/>
      <c r="C9" s="1"/>
      <c r="D9" s="1"/>
      <c r="E9" s="1"/>
      <c r="F9" s="1"/>
      <c r="G9" s="1"/>
      <c r="H9" s="1"/>
      <c r="I9" s="1"/>
      <c r="J9" s="1"/>
      <c r="K9" s="1"/>
      <c r="L9" s="1"/>
      <c r="M9" s="1"/>
      <c r="N9" s="1"/>
      <c r="O9" s="1"/>
    </row>
    <row r="10" spans="1:15" ht="25.7" customHeight="1" x14ac:dyDescent="0.15">
      <c r="A10" s="1"/>
      <c r="B10" s="203" t="s">
        <v>0</v>
      </c>
      <c r="C10" s="204"/>
      <c r="D10" s="204"/>
      <c r="E10" s="209" t="s">
        <v>1</v>
      </c>
      <c r="F10" s="212" t="s">
        <v>41</v>
      </c>
      <c r="G10" s="35" t="s">
        <v>19</v>
      </c>
      <c r="H10" s="203" t="s">
        <v>20</v>
      </c>
      <c r="I10" s="204"/>
      <c r="J10" s="203" t="s">
        <v>21</v>
      </c>
      <c r="K10" s="194"/>
      <c r="L10" s="35" t="s">
        <v>22</v>
      </c>
      <c r="M10" s="191" t="s">
        <v>79</v>
      </c>
      <c r="N10" s="191" t="s">
        <v>80</v>
      </c>
      <c r="O10" s="194" t="s">
        <v>29</v>
      </c>
    </row>
    <row r="11" spans="1:15" ht="25.7" customHeight="1" x14ac:dyDescent="0.15">
      <c r="A11" s="1"/>
      <c r="B11" s="205"/>
      <c r="C11" s="206"/>
      <c r="D11" s="206"/>
      <c r="E11" s="210"/>
      <c r="F11" s="213"/>
      <c r="G11" s="197" t="s">
        <v>30</v>
      </c>
      <c r="H11" s="36" t="s">
        <v>25</v>
      </c>
      <c r="I11" s="37" t="s">
        <v>26</v>
      </c>
      <c r="J11" s="36" t="s">
        <v>25</v>
      </c>
      <c r="K11" s="37" t="s">
        <v>26</v>
      </c>
      <c r="L11" s="38" t="s">
        <v>26</v>
      </c>
      <c r="M11" s="192"/>
      <c r="N11" s="192"/>
      <c r="O11" s="195"/>
    </row>
    <row r="12" spans="1:15" ht="25.7" customHeight="1" x14ac:dyDescent="0.15">
      <c r="A12" s="1"/>
      <c r="B12" s="207"/>
      <c r="C12" s="208"/>
      <c r="D12" s="208"/>
      <c r="E12" s="211"/>
      <c r="F12" s="214"/>
      <c r="G12" s="198"/>
      <c r="H12" s="39" t="s">
        <v>24</v>
      </c>
      <c r="I12" s="40" t="s">
        <v>23</v>
      </c>
      <c r="J12" s="39" t="s">
        <v>24</v>
      </c>
      <c r="K12" s="40" t="s">
        <v>23</v>
      </c>
      <c r="L12" s="41" t="s">
        <v>23</v>
      </c>
      <c r="M12" s="193"/>
      <c r="N12" s="193"/>
      <c r="O12" s="196"/>
    </row>
    <row r="13" spans="1:15" ht="30" customHeight="1" x14ac:dyDescent="0.15">
      <c r="A13" s="1"/>
      <c r="B13" s="199" t="s">
        <v>28</v>
      </c>
      <c r="C13" s="199" t="s">
        <v>34</v>
      </c>
      <c r="D13" s="199" t="s">
        <v>2</v>
      </c>
      <c r="E13" s="201" t="s">
        <v>3</v>
      </c>
      <c r="F13" s="62" t="s">
        <v>73</v>
      </c>
      <c r="G13" s="99">
        <f t="shared" ref="G13:G29" si="0">$E$7</f>
        <v>4000</v>
      </c>
      <c r="H13" s="14">
        <v>750000</v>
      </c>
      <c r="I13" s="10">
        <f t="shared" ref="I13:I29" si="1">IF($G13&gt;0,ROUND(H13/$G13,0),0)</f>
        <v>188</v>
      </c>
      <c r="J13" s="14">
        <v>100000</v>
      </c>
      <c r="K13" s="10">
        <f t="shared" ref="K13:K29" si="2">IF($G13&gt;0,ROUND(J13/$G13,0),0)</f>
        <v>25</v>
      </c>
      <c r="L13" s="26">
        <f t="shared" ref="L13:L29" si="3">I13-K13</f>
        <v>163</v>
      </c>
      <c r="M13" s="118" t="s">
        <v>83</v>
      </c>
      <c r="N13" s="118" t="s">
        <v>81</v>
      </c>
      <c r="O13" s="51" t="s">
        <v>105</v>
      </c>
    </row>
    <row r="14" spans="1:15" ht="30" customHeight="1" x14ac:dyDescent="0.15">
      <c r="A14" s="1"/>
      <c r="B14" s="215"/>
      <c r="C14" s="215"/>
      <c r="D14" s="200"/>
      <c r="E14" s="202"/>
      <c r="F14" s="63"/>
      <c r="G14" s="100">
        <f t="shared" si="0"/>
        <v>4000</v>
      </c>
      <c r="H14" s="24"/>
      <c r="I14" s="25">
        <f t="shared" si="1"/>
        <v>0</v>
      </c>
      <c r="J14" s="24"/>
      <c r="K14" s="25">
        <f t="shared" si="2"/>
        <v>0</v>
      </c>
      <c r="L14" s="27">
        <f t="shared" si="3"/>
        <v>0</v>
      </c>
      <c r="M14" s="119"/>
      <c r="N14" s="119"/>
      <c r="O14" s="52"/>
    </row>
    <row r="15" spans="1:15" ht="30" customHeight="1" x14ac:dyDescent="0.15">
      <c r="A15" s="1"/>
      <c r="B15" s="215"/>
      <c r="C15" s="215"/>
      <c r="D15" s="199" t="s">
        <v>4</v>
      </c>
      <c r="E15" s="201"/>
      <c r="F15" s="62"/>
      <c r="G15" s="99">
        <f t="shared" si="0"/>
        <v>4000</v>
      </c>
      <c r="H15" s="14"/>
      <c r="I15" s="10">
        <f t="shared" si="1"/>
        <v>0</v>
      </c>
      <c r="J15" s="14"/>
      <c r="K15" s="10">
        <f t="shared" si="2"/>
        <v>0</v>
      </c>
      <c r="L15" s="26">
        <f t="shared" si="3"/>
        <v>0</v>
      </c>
      <c r="M15" s="118"/>
      <c r="N15" s="118"/>
      <c r="O15" s="51"/>
    </row>
    <row r="16" spans="1:15" ht="30" customHeight="1" x14ac:dyDescent="0.15">
      <c r="A16" s="1"/>
      <c r="B16" s="215"/>
      <c r="C16" s="215"/>
      <c r="D16" s="200"/>
      <c r="E16" s="202"/>
      <c r="F16" s="63"/>
      <c r="G16" s="100">
        <f t="shared" si="0"/>
        <v>4000</v>
      </c>
      <c r="H16" s="24"/>
      <c r="I16" s="25">
        <f t="shared" si="1"/>
        <v>0</v>
      </c>
      <c r="J16" s="24"/>
      <c r="K16" s="25">
        <f t="shared" si="2"/>
        <v>0</v>
      </c>
      <c r="L16" s="27">
        <f t="shared" si="3"/>
        <v>0</v>
      </c>
      <c r="M16" s="119"/>
      <c r="N16" s="119"/>
      <c r="O16" s="52"/>
    </row>
    <row r="17" spans="1:15" ht="30" customHeight="1" x14ac:dyDescent="0.15">
      <c r="A17" s="1"/>
      <c r="B17" s="215"/>
      <c r="C17" s="215"/>
      <c r="D17" s="199" t="s">
        <v>5</v>
      </c>
      <c r="E17" s="201"/>
      <c r="F17" s="62"/>
      <c r="G17" s="99">
        <f t="shared" si="0"/>
        <v>4000</v>
      </c>
      <c r="H17" s="14"/>
      <c r="I17" s="10">
        <f t="shared" si="1"/>
        <v>0</v>
      </c>
      <c r="J17" s="14"/>
      <c r="K17" s="10">
        <f t="shared" si="2"/>
        <v>0</v>
      </c>
      <c r="L17" s="26">
        <f t="shared" si="3"/>
        <v>0</v>
      </c>
      <c r="M17" s="118"/>
      <c r="N17" s="118"/>
      <c r="O17" s="51"/>
    </row>
    <row r="18" spans="1:15" ht="30" customHeight="1" x14ac:dyDescent="0.15">
      <c r="A18" s="1"/>
      <c r="B18" s="215"/>
      <c r="C18" s="215"/>
      <c r="D18" s="200"/>
      <c r="E18" s="202"/>
      <c r="F18" s="63"/>
      <c r="G18" s="100">
        <f t="shared" si="0"/>
        <v>4000</v>
      </c>
      <c r="H18" s="24"/>
      <c r="I18" s="25">
        <f t="shared" si="1"/>
        <v>0</v>
      </c>
      <c r="J18" s="24"/>
      <c r="K18" s="25">
        <f t="shared" si="2"/>
        <v>0</v>
      </c>
      <c r="L18" s="27">
        <f t="shared" si="3"/>
        <v>0</v>
      </c>
      <c r="M18" s="119"/>
      <c r="N18" s="119"/>
      <c r="O18" s="52"/>
    </row>
    <row r="19" spans="1:15" ht="30" customHeight="1" x14ac:dyDescent="0.15">
      <c r="A19" s="1"/>
      <c r="B19" s="215"/>
      <c r="C19" s="215"/>
      <c r="D19" s="199" t="s">
        <v>6</v>
      </c>
      <c r="E19" s="201"/>
      <c r="F19" s="62"/>
      <c r="G19" s="99">
        <f t="shared" si="0"/>
        <v>4000</v>
      </c>
      <c r="H19" s="14"/>
      <c r="I19" s="10">
        <f t="shared" si="1"/>
        <v>0</v>
      </c>
      <c r="J19" s="14"/>
      <c r="K19" s="10">
        <f t="shared" si="2"/>
        <v>0</v>
      </c>
      <c r="L19" s="26">
        <f t="shared" si="3"/>
        <v>0</v>
      </c>
      <c r="M19" s="118"/>
      <c r="N19" s="118"/>
      <c r="O19" s="51"/>
    </row>
    <row r="20" spans="1:15" ht="30" customHeight="1" x14ac:dyDescent="0.15">
      <c r="A20" s="1"/>
      <c r="B20" s="215"/>
      <c r="C20" s="215"/>
      <c r="D20" s="200"/>
      <c r="E20" s="202"/>
      <c r="F20" s="63"/>
      <c r="G20" s="100">
        <f t="shared" si="0"/>
        <v>4000</v>
      </c>
      <c r="H20" s="24"/>
      <c r="I20" s="25">
        <f t="shared" si="1"/>
        <v>0</v>
      </c>
      <c r="J20" s="24"/>
      <c r="K20" s="25">
        <f t="shared" si="2"/>
        <v>0</v>
      </c>
      <c r="L20" s="27">
        <f t="shared" si="3"/>
        <v>0</v>
      </c>
      <c r="M20" s="119"/>
      <c r="N20" s="119"/>
      <c r="O20" s="52"/>
    </row>
    <row r="21" spans="1:15" ht="30" customHeight="1" x14ac:dyDescent="0.15">
      <c r="A21" s="1"/>
      <c r="B21" s="215"/>
      <c r="C21" s="215"/>
      <c r="D21" s="199" t="s">
        <v>7</v>
      </c>
      <c r="E21" s="201" t="s">
        <v>8</v>
      </c>
      <c r="F21" s="62"/>
      <c r="G21" s="99">
        <f t="shared" si="0"/>
        <v>4000</v>
      </c>
      <c r="H21" s="14"/>
      <c r="I21" s="10">
        <f t="shared" si="1"/>
        <v>0</v>
      </c>
      <c r="J21" s="14"/>
      <c r="K21" s="10">
        <f t="shared" si="2"/>
        <v>0</v>
      </c>
      <c r="L21" s="26">
        <f t="shared" si="3"/>
        <v>0</v>
      </c>
      <c r="M21" s="118"/>
      <c r="N21" s="118"/>
      <c r="O21" s="51"/>
    </row>
    <row r="22" spans="1:15" ht="30" customHeight="1" x14ac:dyDescent="0.15">
      <c r="A22" s="1"/>
      <c r="B22" s="215"/>
      <c r="C22" s="215"/>
      <c r="D22" s="200"/>
      <c r="E22" s="202"/>
      <c r="F22" s="63"/>
      <c r="G22" s="100">
        <f t="shared" si="0"/>
        <v>4000</v>
      </c>
      <c r="H22" s="24"/>
      <c r="I22" s="25">
        <f t="shared" si="1"/>
        <v>0</v>
      </c>
      <c r="J22" s="24"/>
      <c r="K22" s="25">
        <f t="shared" si="2"/>
        <v>0</v>
      </c>
      <c r="L22" s="27">
        <f t="shared" si="3"/>
        <v>0</v>
      </c>
      <c r="M22" s="119"/>
      <c r="N22" s="119"/>
      <c r="O22" s="52"/>
    </row>
    <row r="23" spans="1:15" ht="30" customHeight="1" x14ac:dyDescent="0.15">
      <c r="A23" s="1"/>
      <c r="B23" s="215"/>
      <c r="C23" s="215"/>
      <c r="D23" s="199" t="s">
        <v>9</v>
      </c>
      <c r="E23" s="217" t="s">
        <v>49</v>
      </c>
      <c r="F23" s="62"/>
      <c r="G23" s="99">
        <f t="shared" si="0"/>
        <v>4000</v>
      </c>
      <c r="H23" s="14"/>
      <c r="I23" s="10">
        <f t="shared" si="1"/>
        <v>0</v>
      </c>
      <c r="J23" s="14"/>
      <c r="K23" s="10">
        <f t="shared" si="2"/>
        <v>0</v>
      </c>
      <c r="L23" s="26">
        <f t="shared" si="3"/>
        <v>0</v>
      </c>
      <c r="M23" s="118"/>
      <c r="N23" s="118"/>
      <c r="O23" s="51"/>
    </row>
    <row r="24" spans="1:15" ht="30" customHeight="1" x14ac:dyDescent="0.15">
      <c r="A24" s="1"/>
      <c r="B24" s="215"/>
      <c r="C24" s="215"/>
      <c r="D24" s="200"/>
      <c r="E24" s="202"/>
      <c r="F24" s="63"/>
      <c r="G24" s="100">
        <f t="shared" si="0"/>
        <v>4000</v>
      </c>
      <c r="H24" s="24"/>
      <c r="I24" s="25">
        <f t="shared" si="1"/>
        <v>0</v>
      </c>
      <c r="J24" s="24"/>
      <c r="K24" s="25">
        <f t="shared" si="2"/>
        <v>0</v>
      </c>
      <c r="L24" s="27">
        <f t="shared" si="3"/>
        <v>0</v>
      </c>
      <c r="M24" s="119"/>
      <c r="N24" s="119"/>
      <c r="O24" s="52"/>
    </row>
    <row r="25" spans="1:15" ht="30" customHeight="1" x14ac:dyDescent="0.15">
      <c r="A25" s="1"/>
      <c r="B25" s="215"/>
      <c r="C25" s="215"/>
      <c r="D25" s="199" t="s">
        <v>47</v>
      </c>
      <c r="E25" s="217" t="s">
        <v>50</v>
      </c>
      <c r="F25" s="62" t="s">
        <v>106</v>
      </c>
      <c r="G25" s="99">
        <f t="shared" si="0"/>
        <v>4000</v>
      </c>
      <c r="H25" s="14">
        <v>625000</v>
      </c>
      <c r="I25" s="10">
        <f t="shared" si="1"/>
        <v>156</v>
      </c>
      <c r="J25" s="14">
        <v>125000</v>
      </c>
      <c r="K25" s="10">
        <f t="shared" si="2"/>
        <v>31</v>
      </c>
      <c r="L25" s="26">
        <f t="shared" si="3"/>
        <v>125</v>
      </c>
      <c r="M25" s="118" t="s">
        <v>82</v>
      </c>
      <c r="N25" s="118" t="s">
        <v>81</v>
      </c>
      <c r="O25" s="51" t="s">
        <v>108</v>
      </c>
    </row>
    <row r="26" spans="1:15" ht="30" customHeight="1" x14ac:dyDescent="0.15">
      <c r="A26" s="1"/>
      <c r="B26" s="215"/>
      <c r="C26" s="215"/>
      <c r="D26" s="200"/>
      <c r="E26" s="202"/>
      <c r="F26" s="63" t="s">
        <v>107</v>
      </c>
      <c r="G26" s="100">
        <f t="shared" si="0"/>
        <v>4000</v>
      </c>
      <c r="H26" s="24">
        <v>12500000</v>
      </c>
      <c r="I26" s="25">
        <f t="shared" si="1"/>
        <v>3125</v>
      </c>
      <c r="J26" s="24">
        <v>5250000</v>
      </c>
      <c r="K26" s="25">
        <f t="shared" si="2"/>
        <v>1313</v>
      </c>
      <c r="L26" s="27">
        <f t="shared" si="3"/>
        <v>1812</v>
      </c>
      <c r="M26" s="119" t="s">
        <v>82</v>
      </c>
      <c r="N26" s="119" t="s">
        <v>88</v>
      </c>
      <c r="O26" s="125" t="s">
        <v>109</v>
      </c>
    </row>
    <row r="27" spans="1:15" ht="30" customHeight="1" x14ac:dyDescent="0.15">
      <c r="A27" s="1"/>
      <c r="B27" s="215"/>
      <c r="C27" s="215"/>
      <c r="D27" s="199" t="s">
        <v>46</v>
      </c>
      <c r="E27" s="201"/>
      <c r="F27" s="62"/>
      <c r="G27" s="99">
        <f t="shared" si="0"/>
        <v>4000</v>
      </c>
      <c r="H27" s="14"/>
      <c r="I27" s="10">
        <f t="shared" si="1"/>
        <v>0</v>
      </c>
      <c r="J27" s="14"/>
      <c r="K27" s="10">
        <f t="shared" si="2"/>
        <v>0</v>
      </c>
      <c r="L27" s="26">
        <f t="shared" si="3"/>
        <v>0</v>
      </c>
      <c r="M27" s="118"/>
      <c r="N27" s="118"/>
      <c r="O27" s="51"/>
    </row>
    <row r="28" spans="1:15" ht="30" customHeight="1" x14ac:dyDescent="0.15">
      <c r="A28" s="1"/>
      <c r="B28" s="215"/>
      <c r="C28" s="215"/>
      <c r="D28" s="215"/>
      <c r="E28" s="228"/>
      <c r="F28" s="64"/>
      <c r="G28" s="101">
        <f t="shared" si="0"/>
        <v>4000</v>
      </c>
      <c r="H28" s="15"/>
      <c r="I28" s="11">
        <f t="shared" si="1"/>
        <v>0</v>
      </c>
      <c r="J28" s="15"/>
      <c r="K28" s="11">
        <f t="shared" si="2"/>
        <v>0</v>
      </c>
      <c r="L28" s="29">
        <f t="shared" si="3"/>
        <v>0</v>
      </c>
      <c r="M28" s="120"/>
      <c r="N28" s="120"/>
      <c r="O28" s="54"/>
    </row>
    <row r="29" spans="1:15" ht="30" customHeight="1" x14ac:dyDescent="0.15">
      <c r="A29" s="1"/>
      <c r="B29" s="215"/>
      <c r="C29" s="215"/>
      <c r="D29" s="200"/>
      <c r="E29" s="202"/>
      <c r="F29" s="65"/>
      <c r="G29" s="102">
        <f t="shared" si="0"/>
        <v>4000</v>
      </c>
      <c r="H29" s="16"/>
      <c r="I29" s="12">
        <f t="shared" si="1"/>
        <v>0</v>
      </c>
      <c r="J29" s="16"/>
      <c r="K29" s="12">
        <f t="shared" si="2"/>
        <v>0</v>
      </c>
      <c r="L29" s="30">
        <f t="shared" si="3"/>
        <v>0</v>
      </c>
      <c r="M29" s="121"/>
      <c r="N29" s="121"/>
      <c r="O29" s="55"/>
    </row>
    <row r="30" spans="1:15" ht="30" customHeight="1" x14ac:dyDescent="0.15">
      <c r="A30" s="1"/>
      <c r="B30" s="215"/>
      <c r="C30" s="239" t="s">
        <v>10</v>
      </c>
      <c r="D30" s="199" t="s">
        <v>11</v>
      </c>
      <c r="E30" s="201"/>
      <c r="F30" s="62"/>
      <c r="G30" s="93">
        <f t="shared" ref="G30:G33" si="4">$E$8</f>
        <v>15000</v>
      </c>
      <c r="H30" s="44" t="s">
        <v>27</v>
      </c>
      <c r="I30" s="83">
        <v>15000</v>
      </c>
      <c r="J30" s="44" t="s">
        <v>45</v>
      </c>
      <c r="K30" s="113">
        <v>15500</v>
      </c>
      <c r="L30" s="17">
        <f t="shared" ref="L30:L44" si="5">K30-I30</f>
        <v>500</v>
      </c>
      <c r="M30" s="122" t="s">
        <v>84</v>
      </c>
      <c r="N30" s="122" t="s">
        <v>88</v>
      </c>
      <c r="O30" s="51" t="s">
        <v>110</v>
      </c>
    </row>
    <row r="31" spans="1:15" ht="30" customHeight="1" x14ac:dyDescent="0.15">
      <c r="A31" s="1"/>
      <c r="B31" s="215"/>
      <c r="C31" s="240"/>
      <c r="D31" s="200"/>
      <c r="E31" s="202"/>
      <c r="F31" s="63"/>
      <c r="G31" s="94">
        <f t="shared" si="4"/>
        <v>15000</v>
      </c>
      <c r="H31" s="45" t="s">
        <v>27</v>
      </c>
      <c r="I31" s="84"/>
      <c r="J31" s="45" t="s">
        <v>27</v>
      </c>
      <c r="K31" s="114"/>
      <c r="L31" s="18">
        <f t="shared" si="5"/>
        <v>0</v>
      </c>
      <c r="M31" s="123"/>
      <c r="N31" s="123"/>
      <c r="O31" s="52"/>
    </row>
    <row r="32" spans="1:15" ht="30" customHeight="1" x14ac:dyDescent="0.15">
      <c r="A32" s="1"/>
      <c r="B32" s="215"/>
      <c r="C32" s="240"/>
      <c r="D32" s="199" t="s">
        <v>12</v>
      </c>
      <c r="E32" s="201"/>
      <c r="F32" s="62"/>
      <c r="G32" s="93">
        <f t="shared" si="4"/>
        <v>15000</v>
      </c>
      <c r="H32" s="44" t="s">
        <v>27</v>
      </c>
      <c r="I32" s="83"/>
      <c r="J32" s="44" t="s">
        <v>45</v>
      </c>
      <c r="K32" s="113"/>
      <c r="L32" s="17">
        <f t="shared" si="5"/>
        <v>0</v>
      </c>
      <c r="M32" s="122"/>
      <c r="N32" s="122"/>
      <c r="O32" s="51"/>
    </row>
    <row r="33" spans="1:15" ht="30" customHeight="1" x14ac:dyDescent="0.15">
      <c r="A33" s="1"/>
      <c r="B33" s="215"/>
      <c r="C33" s="241"/>
      <c r="D33" s="200" t="s">
        <v>12</v>
      </c>
      <c r="E33" s="202"/>
      <c r="F33" s="63"/>
      <c r="G33" s="94">
        <f t="shared" si="4"/>
        <v>15000</v>
      </c>
      <c r="H33" s="45" t="s">
        <v>27</v>
      </c>
      <c r="I33" s="84"/>
      <c r="J33" s="45" t="s">
        <v>27</v>
      </c>
      <c r="K33" s="114"/>
      <c r="L33" s="18">
        <f t="shared" si="5"/>
        <v>0</v>
      </c>
      <c r="M33" s="123"/>
      <c r="N33" s="123"/>
      <c r="O33" s="52"/>
    </row>
    <row r="34" spans="1:15" ht="30" customHeight="1" x14ac:dyDescent="0.15">
      <c r="A34" s="1"/>
      <c r="B34" s="200"/>
      <c r="C34" s="165" t="s">
        <v>13</v>
      </c>
      <c r="D34" s="218"/>
      <c r="E34" s="218"/>
      <c r="F34" s="166"/>
      <c r="G34" s="6"/>
      <c r="H34" s="6"/>
      <c r="I34" s="7"/>
      <c r="J34" s="7"/>
      <c r="K34" s="8"/>
      <c r="L34" s="28">
        <f>SUM(L13:L33)</f>
        <v>2600</v>
      </c>
      <c r="M34" s="126"/>
      <c r="N34" s="126"/>
      <c r="O34" s="47"/>
    </row>
    <row r="35" spans="1:15" ht="30" customHeight="1" x14ac:dyDescent="0.15">
      <c r="A35" s="1"/>
      <c r="B35" s="219" t="s">
        <v>35</v>
      </c>
      <c r="C35" s="222" t="s">
        <v>36</v>
      </c>
      <c r="D35" s="223"/>
      <c r="E35" s="201" t="s">
        <v>14</v>
      </c>
      <c r="F35" s="62" t="s">
        <v>74</v>
      </c>
      <c r="G35" s="91">
        <f t="shared" ref="G35:G44" si="6">$E$8</f>
        <v>15000</v>
      </c>
      <c r="H35" s="14"/>
      <c r="I35" s="10">
        <f t="shared" ref="I35:I44" si="7">IF($G35&gt;0,ROUND(H35/$G35,0),0)</f>
        <v>0</v>
      </c>
      <c r="J35" s="14">
        <v>800000</v>
      </c>
      <c r="K35" s="10">
        <f t="shared" ref="K35:K44" si="8">IF($G35&gt;0,ROUND(J35/$G35,0),0)</f>
        <v>53</v>
      </c>
      <c r="L35" s="26">
        <f t="shared" si="5"/>
        <v>53</v>
      </c>
      <c r="M35" s="118" t="s">
        <v>85</v>
      </c>
      <c r="N35" s="118" t="s">
        <v>85</v>
      </c>
      <c r="O35" s="51" t="s">
        <v>113</v>
      </c>
    </row>
    <row r="36" spans="1:15" ht="30" customHeight="1" x14ac:dyDescent="0.15">
      <c r="A36" s="1"/>
      <c r="B36" s="220"/>
      <c r="C36" s="224"/>
      <c r="D36" s="225"/>
      <c r="E36" s="228"/>
      <c r="F36" s="66" t="s">
        <v>111</v>
      </c>
      <c r="G36" s="107">
        <f t="shared" si="6"/>
        <v>15000</v>
      </c>
      <c r="H36" s="22"/>
      <c r="I36" s="23">
        <f t="shared" si="7"/>
        <v>0</v>
      </c>
      <c r="J36" s="22">
        <v>750000</v>
      </c>
      <c r="K36" s="23">
        <f t="shared" si="8"/>
        <v>50</v>
      </c>
      <c r="L36" s="43">
        <f t="shared" si="5"/>
        <v>50</v>
      </c>
      <c r="M36" s="124" t="s">
        <v>85</v>
      </c>
      <c r="N36" s="124" t="s">
        <v>85</v>
      </c>
      <c r="O36" s="53" t="s">
        <v>114</v>
      </c>
    </row>
    <row r="37" spans="1:15" ht="30" customHeight="1" x14ac:dyDescent="0.15">
      <c r="A37" s="1"/>
      <c r="B37" s="220"/>
      <c r="C37" s="224"/>
      <c r="D37" s="225"/>
      <c r="E37" s="228"/>
      <c r="F37" s="66" t="s">
        <v>107</v>
      </c>
      <c r="G37" s="107">
        <f t="shared" si="6"/>
        <v>15000</v>
      </c>
      <c r="H37" s="22"/>
      <c r="I37" s="23">
        <f t="shared" si="7"/>
        <v>0</v>
      </c>
      <c r="J37" s="22">
        <v>5000000</v>
      </c>
      <c r="K37" s="23">
        <f t="shared" si="8"/>
        <v>333</v>
      </c>
      <c r="L37" s="43">
        <f t="shared" si="5"/>
        <v>333</v>
      </c>
      <c r="M37" s="124" t="s">
        <v>85</v>
      </c>
      <c r="N37" s="124" t="s">
        <v>85</v>
      </c>
      <c r="O37" s="53" t="s">
        <v>115</v>
      </c>
    </row>
    <row r="38" spans="1:15" ht="30" customHeight="1" x14ac:dyDescent="0.15">
      <c r="A38" s="1"/>
      <c r="B38" s="220"/>
      <c r="C38" s="224"/>
      <c r="D38" s="225"/>
      <c r="E38" s="228"/>
      <c r="F38" s="67"/>
      <c r="G38" s="108">
        <f t="shared" si="6"/>
        <v>15000</v>
      </c>
      <c r="H38" s="15"/>
      <c r="I38" s="11">
        <f t="shared" si="7"/>
        <v>0</v>
      </c>
      <c r="J38" s="15"/>
      <c r="K38" s="11">
        <f t="shared" si="8"/>
        <v>0</v>
      </c>
      <c r="L38" s="29">
        <f t="shared" si="5"/>
        <v>0</v>
      </c>
      <c r="M38" s="120" t="s">
        <v>85</v>
      </c>
      <c r="N38" s="120" t="s">
        <v>85</v>
      </c>
      <c r="O38" s="54"/>
    </row>
    <row r="39" spans="1:15" ht="30" customHeight="1" x14ac:dyDescent="0.15">
      <c r="A39" s="1"/>
      <c r="B39" s="220"/>
      <c r="C39" s="226"/>
      <c r="D39" s="227"/>
      <c r="E39" s="202"/>
      <c r="F39" s="68"/>
      <c r="G39" s="92">
        <f t="shared" si="6"/>
        <v>15000</v>
      </c>
      <c r="H39" s="16"/>
      <c r="I39" s="12">
        <f t="shared" si="7"/>
        <v>0</v>
      </c>
      <c r="J39" s="16"/>
      <c r="K39" s="12">
        <f t="shared" si="8"/>
        <v>0</v>
      </c>
      <c r="L39" s="30">
        <f t="shared" si="5"/>
        <v>0</v>
      </c>
      <c r="M39" s="121" t="s">
        <v>85</v>
      </c>
      <c r="N39" s="121" t="s">
        <v>85</v>
      </c>
      <c r="O39" s="55"/>
    </row>
    <row r="40" spans="1:15" ht="30" customHeight="1" x14ac:dyDescent="0.15">
      <c r="A40" s="1"/>
      <c r="B40" s="220"/>
      <c r="C40" s="222" t="s">
        <v>37</v>
      </c>
      <c r="D40" s="223"/>
      <c r="E40" s="229" t="s">
        <v>42</v>
      </c>
      <c r="F40" s="62" t="s">
        <v>112</v>
      </c>
      <c r="G40" s="91">
        <f t="shared" si="6"/>
        <v>15000</v>
      </c>
      <c r="H40" s="14"/>
      <c r="I40" s="10">
        <f t="shared" si="7"/>
        <v>0</v>
      </c>
      <c r="J40" s="14">
        <v>750000</v>
      </c>
      <c r="K40" s="10">
        <f t="shared" si="8"/>
        <v>50</v>
      </c>
      <c r="L40" s="26">
        <f t="shared" si="5"/>
        <v>50</v>
      </c>
      <c r="M40" s="118" t="s">
        <v>85</v>
      </c>
      <c r="N40" s="118" t="s">
        <v>85</v>
      </c>
      <c r="O40" s="51" t="s">
        <v>116</v>
      </c>
    </row>
    <row r="41" spans="1:15" ht="30" customHeight="1" x14ac:dyDescent="0.15">
      <c r="A41" s="1"/>
      <c r="B41" s="220"/>
      <c r="C41" s="224"/>
      <c r="D41" s="225"/>
      <c r="E41" s="230"/>
      <c r="F41" s="66" t="s">
        <v>107</v>
      </c>
      <c r="G41" s="107">
        <f t="shared" si="6"/>
        <v>15000</v>
      </c>
      <c r="H41" s="22"/>
      <c r="I41" s="23">
        <f t="shared" si="7"/>
        <v>0</v>
      </c>
      <c r="J41" s="22">
        <v>500000</v>
      </c>
      <c r="K41" s="23">
        <f t="shared" si="8"/>
        <v>33</v>
      </c>
      <c r="L41" s="43">
        <f t="shared" si="5"/>
        <v>33</v>
      </c>
      <c r="M41" s="124" t="s">
        <v>85</v>
      </c>
      <c r="N41" s="124" t="s">
        <v>85</v>
      </c>
      <c r="O41" s="53" t="s">
        <v>117</v>
      </c>
    </row>
    <row r="42" spans="1:15" ht="30" customHeight="1" x14ac:dyDescent="0.15">
      <c r="A42" s="1"/>
      <c r="B42" s="220"/>
      <c r="C42" s="224"/>
      <c r="D42" s="225"/>
      <c r="E42" s="230"/>
      <c r="F42" s="66"/>
      <c r="G42" s="107">
        <f t="shared" si="6"/>
        <v>15000</v>
      </c>
      <c r="H42" s="22"/>
      <c r="I42" s="23">
        <f t="shared" si="7"/>
        <v>0</v>
      </c>
      <c r="J42" s="22"/>
      <c r="K42" s="23">
        <f t="shared" si="8"/>
        <v>0</v>
      </c>
      <c r="L42" s="43">
        <f t="shared" si="5"/>
        <v>0</v>
      </c>
      <c r="M42" s="124" t="s">
        <v>85</v>
      </c>
      <c r="N42" s="124" t="s">
        <v>85</v>
      </c>
      <c r="O42" s="53"/>
    </row>
    <row r="43" spans="1:15" ht="30" customHeight="1" x14ac:dyDescent="0.15">
      <c r="A43" s="1"/>
      <c r="B43" s="220"/>
      <c r="C43" s="224"/>
      <c r="D43" s="225"/>
      <c r="E43" s="228"/>
      <c r="F43" s="67"/>
      <c r="G43" s="108">
        <f t="shared" si="6"/>
        <v>15000</v>
      </c>
      <c r="H43" s="15"/>
      <c r="I43" s="11">
        <f t="shared" si="7"/>
        <v>0</v>
      </c>
      <c r="J43" s="15"/>
      <c r="K43" s="11">
        <f t="shared" si="8"/>
        <v>0</v>
      </c>
      <c r="L43" s="29">
        <f t="shared" si="5"/>
        <v>0</v>
      </c>
      <c r="M43" s="120" t="s">
        <v>85</v>
      </c>
      <c r="N43" s="120" t="s">
        <v>85</v>
      </c>
      <c r="O43" s="54"/>
    </row>
    <row r="44" spans="1:15" ht="30" customHeight="1" x14ac:dyDescent="0.15">
      <c r="A44" s="1"/>
      <c r="B44" s="221"/>
      <c r="C44" s="226" t="s">
        <v>37</v>
      </c>
      <c r="D44" s="227"/>
      <c r="E44" s="202"/>
      <c r="F44" s="68"/>
      <c r="G44" s="92">
        <f t="shared" si="6"/>
        <v>15000</v>
      </c>
      <c r="H44" s="16"/>
      <c r="I44" s="12">
        <f t="shared" si="7"/>
        <v>0</v>
      </c>
      <c r="J44" s="16"/>
      <c r="K44" s="12">
        <f t="shared" si="8"/>
        <v>0</v>
      </c>
      <c r="L44" s="30">
        <f t="shared" si="5"/>
        <v>0</v>
      </c>
      <c r="M44" s="121" t="s">
        <v>85</v>
      </c>
      <c r="N44" s="121" t="s">
        <v>85</v>
      </c>
      <c r="O44" s="55"/>
    </row>
    <row r="45" spans="1:15" ht="30" customHeight="1" x14ac:dyDescent="0.15">
      <c r="A45" s="1"/>
      <c r="B45" s="221"/>
      <c r="C45" s="165" t="s">
        <v>15</v>
      </c>
      <c r="D45" s="218"/>
      <c r="E45" s="218"/>
      <c r="F45" s="166"/>
      <c r="G45" s="6"/>
      <c r="H45" s="6"/>
      <c r="I45" s="7"/>
      <c r="J45" s="7"/>
      <c r="K45" s="8"/>
      <c r="L45" s="31">
        <f>SUM(L35:L44)</f>
        <v>519</v>
      </c>
      <c r="M45" s="126"/>
      <c r="N45" s="126"/>
      <c r="O45" s="47"/>
    </row>
    <row r="46" spans="1:15" ht="30" customHeight="1" x14ac:dyDescent="0.15">
      <c r="A46" s="4"/>
      <c r="B46" s="165" t="s">
        <v>16</v>
      </c>
      <c r="C46" s="218"/>
      <c r="D46" s="218"/>
      <c r="E46" s="218"/>
      <c r="F46" s="166"/>
      <c r="G46" s="6"/>
      <c r="H46" s="6"/>
      <c r="I46" s="7"/>
      <c r="J46" s="7"/>
      <c r="K46" s="8"/>
      <c r="L46" s="32">
        <f>L34-L45</f>
        <v>2081</v>
      </c>
      <c r="M46" s="127"/>
      <c r="N46" s="127"/>
      <c r="O46" s="46"/>
    </row>
    <row r="47" spans="1:15" x14ac:dyDescent="0.15">
      <c r="G47" s="2"/>
    </row>
    <row r="48" spans="1:15" x14ac:dyDescent="0.15">
      <c r="G48" s="2"/>
    </row>
    <row r="49" spans="7:7" x14ac:dyDescent="0.15">
      <c r="G49" s="2"/>
    </row>
    <row r="50" spans="7:7" x14ac:dyDescent="0.15">
      <c r="G50" s="2"/>
    </row>
    <row r="51" spans="7:7" x14ac:dyDescent="0.15">
      <c r="G51" s="2"/>
    </row>
    <row r="52" spans="7:7" x14ac:dyDescent="0.15">
      <c r="G52" s="2"/>
    </row>
  </sheetData>
  <mergeCells count="47">
    <mergeCell ref="B46:F46"/>
    <mergeCell ref="C34:F34"/>
    <mergeCell ref="B35:B45"/>
    <mergeCell ref="C35:D39"/>
    <mergeCell ref="E35:E39"/>
    <mergeCell ref="C40:D44"/>
    <mergeCell ref="E40:E44"/>
    <mergeCell ref="C45:F45"/>
    <mergeCell ref="B13:B34"/>
    <mergeCell ref="D27:D29"/>
    <mergeCell ref="E27:E29"/>
    <mergeCell ref="C30:C33"/>
    <mergeCell ref="D30:D31"/>
    <mergeCell ref="E30:E31"/>
    <mergeCell ref="D32:D33"/>
    <mergeCell ref="E32:E33"/>
    <mergeCell ref="C13:C29"/>
    <mergeCell ref="D13:D14"/>
    <mergeCell ref="E13:E14"/>
    <mergeCell ref="D15:D16"/>
    <mergeCell ref="E15:E16"/>
    <mergeCell ref="D17:D18"/>
    <mergeCell ref="E17:E18"/>
    <mergeCell ref="D19:D20"/>
    <mergeCell ref="E19:E20"/>
    <mergeCell ref="D21:D22"/>
    <mergeCell ref="E21:E22"/>
    <mergeCell ref="D23:D24"/>
    <mergeCell ref="E23:E24"/>
    <mergeCell ref="D25:D26"/>
    <mergeCell ref="E25:E26"/>
    <mergeCell ref="O10:O12"/>
    <mergeCell ref="G11:G12"/>
    <mergeCell ref="B4:D4"/>
    <mergeCell ref="E4:F4"/>
    <mergeCell ref="K4:L4"/>
    <mergeCell ref="B5:C7"/>
    <mergeCell ref="K5:L5"/>
    <mergeCell ref="B8:D8"/>
    <mergeCell ref="H8:O8"/>
    <mergeCell ref="B10:D12"/>
    <mergeCell ref="E10:E12"/>
    <mergeCell ref="F10:F12"/>
    <mergeCell ref="H10:I10"/>
    <mergeCell ref="J10:K10"/>
    <mergeCell ref="M10:M12"/>
    <mergeCell ref="N10:N12"/>
  </mergeCells>
  <phoneticPr fontId="2"/>
  <pageMargins left="0.23622047244094491" right="0.23622047244094491" top="0.39370078740157483" bottom="0.39370078740157483" header="0.31496062992125984" footer="0.31496062992125984"/>
  <pageSetup paperSize="8" scale="65" fitToWidth="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B1:D17"/>
  <sheetViews>
    <sheetView view="pageBreakPreview" zoomScale="60" zoomScaleNormal="100" workbookViewId="0">
      <selection activeCell="D30" sqref="B1:D30"/>
    </sheetView>
  </sheetViews>
  <sheetFormatPr defaultRowHeight="13.5" x14ac:dyDescent="0.15"/>
  <cols>
    <col min="1" max="1" width="1.5" customWidth="1"/>
    <col min="2" max="2" width="16.125" bestFit="1" customWidth="1"/>
    <col min="3" max="3" width="32.125" customWidth="1"/>
    <col min="4" max="4" width="95.375" customWidth="1"/>
  </cols>
  <sheetData>
    <row r="1" spans="2:4" x14ac:dyDescent="0.15">
      <c r="D1" s="48">
        <f>C3</f>
        <v>0</v>
      </c>
    </row>
    <row r="2" spans="2:4" x14ac:dyDescent="0.15">
      <c r="B2" s="5" t="s">
        <v>100</v>
      </c>
      <c r="C2" s="79"/>
      <c r="D2" s="77"/>
    </row>
    <row r="3" spans="2:4" x14ac:dyDescent="0.15">
      <c r="B3" s="5" t="s">
        <v>33</v>
      </c>
      <c r="C3" s="76"/>
      <c r="D3" s="78"/>
    </row>
    <row r="4" spans="2:4" x14ac:dyDescent="0.15">
      <c r="B4" s="1"/>
      <c r="C4" s="78"/>
      <c r="D4" s="78"/>
    </row>
    <row r="5" spans="2:4" ht="21" customHeight="1" x14ac:dyDescent="0.15">
      <c r="B5" s="164" t="s">
        <v>99</v>
      </c>
      <c r="C5" s="164"/>
      <c r="D5" s="164"/>
    </row>
    <row r="7" spans="2:4" x14ac:dyDescent="0.15">
      <c r="B7" s="5" t="s">
        <v>60</v>
      </c>
      <c r="C7" s="5" t="s">
        <v>64</v>
      </c>
      <c r="D7" s="69" t="s">
        <v>65</v>
      </c>
    </row>
    <row r="8" spans="2:4" ht="47.1" customHeight="1" x14ac:dyDescent="0.15">
      <c r="B8" s="75" t="s">
        <v>67</v>
      </c>
      <c r="C8" s="75"/>
      <c r="D8" s="56"/>
    </row>
    <row r="9" spans="2:4" ht="47.1" customHeight="1" x14ac:dyDescent="0.15">
      <c r="B9" s="85" t="s">
        <v>67</v>
      </c>
      <c r="C9" s="85"/>
      <c r="D9" s="86"/>
    </row>
    <row r="10" spans="2:4" ht="37.700000000000003" customHeight="1" x14ac:dyDescent="0.15">
      <c r="B10" s="85" t="s">
        <v>67</v>
      </c>
      <c r="C10" s="85"/>
      <c r="D10" s="86"/>
    </row>
    <row r="11" spans="2:4" ht="37.700000000000003" customHeight="1" x14ac:dyDescent="0.15">
      <c r="B11" s="88" t="s">
        <v>66</v>
      </c>
      <c r="C11" s="57"/>
      <c r="D11" s="58"/>
    </row>
    <row r="12" spans="2:4" ht="37.700000000000003" customHeight="1" x14ac:dyDescent="0.15">
      <c r="B12" s="59" t="s">
        <v>68</v>
      </c>
      <c r="C12" s="87"/>
      <c r="D12" s="58"/>
    </row>
    <row r="13" spans="2:4" ht="37.700000000000003" customHeight="1" x14ac:dyDescent="0.15">
      <c r="B13" s="88" t="s">
        <v>69</v>
      </c>
      <c r="C13" s="57"/>
      <c r="D13" s="58"/>
    </row>
    <row r="14" spans="2:4" ht="37.700000000000003" customHeight="1" x14ac:dyDescent="0.15">
      <c r="B14" s="88" t="s">
        <v>70</v>
      </c>
      <c r="C14" s="57"/>
      <c r="D14" s="58"/>
    </row>
    <row r="15" spans="2:4" ht="37.700000000000003" customHeight="1" x14ac:dyDescent="0.15">
      <c r="B15" s="89" t="s">
        <v>70</v>
      </c>
      <c r="C15" s="87"/>
      <c r="D15" s="58"/>
    </row>
    <row r="16" spans="2:4" ht="47.45" customHeight="1" x14ac:dyDescent="0.15">
      <c r="B16" s="89" t="s">
        <v>71</v>
      </c>
      <c r="C16" s="57"/>
      <c r="D16" s="58"/>
    </row>
    <row r="17" spans="2:4" ht="37.700000000000003" customHeight="1" x14ac:dyDescent="0.15">
      <c r="B17" s="90" t="s">
        <v>71</v>
      </c>
      <c r="C17" s="60"/>
      <c r="D17" s="61"/>
    </row>
  </sheetData>
  <mergeCells count="1">
    <mergeCell ref="B5:D5"/>
  </mergeCells>
  <phoneticPr fontId="2"/>
  <pageMargins left="0.23622047244094491" right="0.23622047244094491" top="0.39370078740157483" bottom="0.39370078740157483" header="0.31496062992125984" footer="0.31496062992125984"/>
  <pageSetup paperSize="8" fitToWidth="0" orientation="portrait"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【作成方法】</vt:lpstr>
      <vt:lpstr>素材生産－定量_報告書_作業用</vt:lpstr>
      <vt:lpstr>素材生産－定量【記入例】</vt:lpstr>
      <vt:lpstr>素材生産以外－定性</vt:lpstr>
      <vt:lpstr>【作成方法】!Print_Area</vt:lpstr>
      <vt:lpstr>'素材生産－定量_報告書_作業用'!Print_Area</vt:lpstr>
      <vt:lpstr>'素材生産－定量【記入例】'!Print_Area</vt:lpstr>
      <vt:lpstr>'素材生産－定量_報告書_作業用'!Print_Titles</vt:lpstr>
      <vt:lpstr>'素材生産－定量【記入例】'!Print_Titles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modified xsi:type="dcterms:W3CDTF">2026-01-22T11:10:21Z</dcterms:modified>
</cp:coreProperties>
</file>