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橋詰優作(HASHIZUMEYusaku\OneDrive - digitalgojp\デスクトップ\★苗木に関する文書\コンテナ苗\05_公募\"/>
    </mc:Choice>
  </mc:AlternateContent>
  <xr:revisionPtr revIDLastSave="0" documentId="13_ncr:1_{A7BAEAFA-70BE-4551-A948-713108990D48}" xr6:coauthVersionLast="47" xr6:coauthVersionMax="47" xr10:uidLastSave="{00000000-0000-0000-0000-000000000000}"/>
  <bookViews>
    <workbookView xWindow="-120" yWindow="-120" windowWidth="29040" windowHeight="15720" tabRatio="806" xr2:uid="{715F8616-F360-4F3A-8C60-58C199541144}"/>
  </bookViews>
  <sheets>
    <sheet name="提出書類一覧" sheetId="19" r:id="rId1"/>
    <sheet name="【別紙様式１】" sheetId="24" r:id="rId2"/>
    <sheet name="【別紙様式１-１】(西南部)生産・販売希望数量" sheetId="1" r:id="rId3"/>
    <sheet name="【別紙様式１-１】(中部)生産・販売希望数量" sheetId="32" r:id="rId4"/>
    <sheet name="【別紙様式１-１】(東部)生産・販売希望数量" sheetId="33" r:id="rId5"/>
    <sheet name="【別紙様式１-２】生産実績" sheetId="3" r:id="rId6"/>
    <sheet name="【別紙様式１-２】販売実績" sheetId="4" r:id="rId7"/>
    <sheet name="【別紙様式１-２】生産見通し" sheetId="5" r:id="rId8"/>
    <sheet name="【別紙様式２】" sheetId="31" r:id="rId9"/>
    <sheet name="【別紙様式２ｰ１】企画提案_カラマツ" sheetId="20" r:id="rId10"/>
    <sheet name="【別紙様式２ｰ１】企画提案_CL" sheetId="21" r:id="rId11"/>
    <sheet name="【別紙様式２ｰ１】企画提案_トドマツ" sheetId="34" r:id="rId12"/>
    <sheet name="【別紙様式２ｰ２】共同で申請する理由" sheetId="10" r:id="rId13"/>
    <sheet name="【別紙様式２-３】販売希望単価" sheetId="11" r:id="rId14"/>
    <sheet name="【別紙様式３】" sheetId="26" r:id="rId15"/>
    <sheet name="【別紙様式３-１】協定・販売数量" sheetId="12" r:id="rId16"/>
    <sheet name="【別紙様式３-１】変更の事由" sheetId="29" r:id="rId17"/>
    <sheet name="【別紙様式３-２】実施状況_カラマツ" sheetId="23" r:id="rId18"/>
    <sheet name="【別紙様式３-２】実施状況_CL" sheetId="22" r:id="rId19"/>
    <sheet name="【別紙様式３-２】実施状況_トドマツ" sheetId="13" r:id="rId20"/>
    <sheet name="【別紙様式３-３】その他" sheetId="17" r:id="rId21"/>
    <sheet name="リスト一覧" sheetId="27" r:id="rId22"/>
  </sheets>
  <definedNames>
    <definedName name="_xlnm.Print_Area" localSheetId="1">【別紙様式１】!$A$1:$T$41</definedName>
    <definedName name="_xlnm.Print_Area" localSheetId="2">'【別紙様式１-１】(西南部)生産・販売希望数量'!$A$1:$F$45</definedName>
    <definedName name="_xlnm.Print_Area" localSheetId="3">'【別紙様式１-１】(中部)生産・販売希望数量'!$A$1:$F$45</definedName>
    <definedName name="_xlnm.Print_Area" localSheetId="4">'【別紙様式１-１】(東部)生産・販売希望数量'!$A$1:$F$45</definedName>
    <definedName name="_xlnm.Print_Area" localSheetId="7">'【別紙様式１-２】生産見通し'!$A$1:$F$45</definedName>
    <definedName name="_xlnm.Print_Area" localSheetId="5">'【別紙様式１-２】生産実績'!$A$1:$D$41</definedName>
    <definedName name="_xlnm.Print_Area" localSheetId="6">'【別紙様式１-２】販売実績'!$A$1:$D$45</definedName>
    <definedName name="_xlnm.Print_Area" localSheetId="8">【別紙様式２】!$A$1:$T$45</definedName>
    <definedName name="_xlnm.Print_Area" localSheetId="10">【別紙様式２ｰ１】企画提案_CL!$A$1:$C$23</definedName>
    <definedName name="_xlnm.Print_Area" localSheetId="9">【別紙様式２ｰ１】企画提案_カラマツ!$A$1:$C$23</definedName>
    <definedName name="_xlnm.Print_Area" localSheetId="11">【別紙様式２ｰ１】企画提案_トドマツ!$A$1:$C$23</definedName>
    <definedName name="_xlnm.Print_Area" localSheetId="12">【別紙様式２ｰ２】共同で申請する理由!$A$1:$C$38</definedName>
    <definedName name="_xlnm.Print_Area" localSheetId="13">'【別紙様式２-３】販売希望単価'!$A$1:$C$40</definedName>
    <definedName name="_xlnm.Print_Area" localSheetId="14">【別紙様式３】!$A$1:$T$45</definedName>
    <definedName name="_xlnm.Print_Area" localSheetId="15">'【別紙様式３-１】協定・販売数量'!$A$1:$G$34</definedName>
    <definedName name="_xlnm.Print_Area" localSheetId="16">'【別紙様式３-１】変更の事由'!$A$1:$X$47</definedName>
    <definedName name="_xlnm.Print_Area" localSheetId="18">'【別紙様式３-２】実施状況_CL'!$A$1:$C$26</definedName>
    <definedName name="_xlnm.Print_Area" localSheetId="17">'【別紙様式３-２】実施状況_カラマツ'!$A$1:$C$26</definedName>
    <definedName name="_xlnm.Print_Area" localSheetId="19">'【別紙様式３-２】実施状況_トドマツ'!$A$1:$C$26</definedName>
    <definedName name="_xlnm.Print_Area" localSheetId="20">'【別紙様式３-３】その他'!$A$1:$C$41</definedName>
    <definedName name="_xlnm.Print_Area" localSheetId="0">提出書類一覧!$A$1:$C$24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 i="21" l="1"/>
  <c r="B4" i="34"/>
  <c r="B4" i="20"/>
  <c r="M16" i="31"/>
  <c r="M15" i="31"/>
  <c r="M14" i="31"/>
  <c r="M11" i="31"/>
  <c r="M12" i="31"/>
  <c r="M10" i="31"/>
  <c r="B7" i="1"/>
  <c r="C7" i="1"/>
  <c r="B16" i="1"/>
  <c r="C25" i="1"/>
  <c r="B25" i="32"/>
  <c r="F9" i="1"/>
  <c r="B19" i="13"/>
  <c r="B15" i="13"/>
  <c r="B16" i="13"/>
  <c r="B17" i="13"/>
  <c r="B18" i="13"/>
  <c r="B12" i="13"/>
  <c r="B13" i="13"/>
  <c r="B14" i="13"/>
  <c r="B11" i="13"/>
  <c r="B4" i="32" l="1"/>
  <c r="B4" i="33"/>
  <c r="B4" i="1"/>
  <c r="B14" i="11"/>
  <c r="S27" i="33"/>
  <c r="S24" i="33"/>
  <c r="AD21" i="33"/>
  <c r="S21" i="33"/>
  <c r="AD18" i="33"/>
  <c r="AD15" i="33"/>
  <c r="S15" i="33"/>
  <c r="AD12" i="33"/>
  <c r="S12" i="33"/>
  <c r="AD9" i="33"/>
  <c r="S9" i="33"/>
  <c r="S27" i="32"/>
  <c r="S24" i="32"/>
  <c r="AD21" i="32"/>
  <c r="S21" i="32"/>
  <c r="AD18" i="32"/>
  <c r="AD15" i="32"/>
  <c r="S15" i="32"/>
  <c r="AD12" i="32"/>
  <c r="S12" i="32"/>
  <c r="AD9" i="32"/>
  <c r="S9" i="32"/>
  <c r="F39" i="33"/>
  <c r="F36" i="33"/>
  <c r="F33" i="33"/>
  <c r="F30" i="33"/>
  <c r="F27" i="33"/>
  <c r="C25" i="33"/>
  <c r="B25" i="33"/>
  <c r="F24" i="33"/>
  <c r="F21" i="33"/>
  <c r="F18" i="33"/>
  <c r="C16" i="33"/>
  <c r="B16" i="33"/>
  <c r="F15" i="33"/>
  <c r="F12" i="33"/>
  <c r="F9" i="33"/>
  <c r="C7" i="33"/>
  <c r="B7" i="33"/>
  <c r="F39" i="32"/>
  <c r="F36" i="32"/>
  <c r="F33" i="32"/>
  <c r="F30" i="32"/>
  <c r="F27" i="32"/>
  <c r="C25" i="32"/>
  <c r="F24" i="32"/>
  <c r="F21" i="32"/>
  <c r="F18" i="32"/>
  <c r="C16" i="32"/>
  <c r="B16" i="32"/>
  <c r="F15" i="32"/>
  <c r="F12" i="32"/>
  <c r="F9" i="32"/>
  <c r="C7" i="32"/>
  <c r="B7" i="32"/>
  <c r="S27" i="1"/>
  <c r="S24" i="1"/>
  <c r="AD21" i="1"/>
  <c r="S21" i="1"/>
  <c r="AD18" i="1"/>
  <c r="AD15" i="1"/>
  <c r="S15" i="1"/>
  <c r="AD12" i="1"/>
  <c r="S12" i="1"/>
  <c r="AD9" i="1"/>
  <c r="S9" i="1"/>
  <c r="F36" i="1"/>
  <c r="F39" i="1"/>
  <c r="B25" i="1"/>
  <c r="F27" i="1"/>
  <c r="F30" i="1"/>
  <c r="F33" i="1"/>
  <c r="B7" i="11"/>
  <c r="C11" i="4" l="1"/>
  <c r="F24" i="1"/>
  <c r="F15" i="1"/>
  <c r="B11" i="22"/>
  <c r="B12" i="22"/>
  <c r="B13" i="22"/>
  <c r="B14" i="22"/>
  <c r="B15" i="22"/>
  <c r="B16" i="22"/>
  <c r="B17" i="22"/>
  <c r="B18" i="22"/>
  <c r="B19" i="22"/>
  <c r="C21" i="4"/>
  <c r="F18" i="1" l="1"/>
  <c r="D27" i="12" l="1"/>
  <c r="D24" i="12"/>
  <c r="D20" i="12"/>
  <c r="E27" i="12" l="1"/>
  <c r="E24" i="12"/>
  <c r="E20" i="12"/>
  <c r="E17" i="12"/>
  <c r="C37" i="4"/>
  <c r="C34" i="4"/>
  <c r="C31" i="4"/>
  <c r="C27" i="4"/>
  <c r="C24" i="4"/>
  <c r="C14" i="4"/>
  <c r="C17" i="4"/>
  <c r="F21" i="1"/>
  <c r="F12" i="1"/>
  <c r="D17" i="12"/>
  <c r="C16" i="1"/>
  <c r="B12" i="23"/>
  <c r="B13" i="23"/>
  <c r="B14" i="23"/>
  <c r="B15" i="23"/>
  <c r="B16" i="23"/>
  <c r="B17" i="23"/>
  <c r="B18" i="23"/>
  <c r="B19" i="23"/>
  <c r="B11" i="23"/>
  <c r="B8" i="11"/>
  <c r="B9" i="11"/>
  <c r="B10" i="11"/>
  <c r="B11" i="11"/>
  <c r="B12" i="11"/>
  <c r="B13" i="11"/>
  <c r="B6" i="11"/>
  <c r="F22" i="5"/>
  <c r="B18" i="3"/>
  <c r="E28" i="12" l="1"/>
  <c r="E21" i="12"/>
  <c r="C18" i="4"/>
  <c r="C28" i="4"/>
  <c r="D28" i="12"/>
  <c r="C38" i="4"/>
  <c r="D21" i="12"/>
  <c r="C22" i="5"/>
  <c r="D22" i="5"/>
  <c r="E22" i="5"/>
  <c r="B22" i="5"/>
  <c r="D18" i="3"/>
  <c r="C18" i="3"/>
</calcChain>
</file>

<file path=xl/sharedStrings.xml><?xml version="1.0" encoding="utf-8"?>
<sst xmlns="http://schemas.openxmlformats.org/spreadsheetml/2006/main" count="1140" uniqueCount="299">
  <si>
    <t>物件番号</t>
    <rPh sb="0" eb="4">
      <t>ブッケンバンゴウ</t>
    </rPh>
    <phoneticPr fontId="1"/>
  </si>
  <si>
    <t>育種区</t>
    <rPh sb="0" eb="2">
      <t>イクシュ</t>
    </rPh>
    <rPh sb="2" eb="3">
      <t>ク</t>
    </rPh>
    <phoneticPr fontId="1"/>
  </si>
  <si>
    <t>樹種</t>
    <rPh sb="0" eb="2">
      <t>ジュシュ</t>
    </rPh>
    <phoneticPr fontId="1"/>
  </si>
  <si>
    <t>年度</t>
    <rPh sb="0" eb="2">
      <t>ネンド</t>
    </rPh>
    <phoneticPr fontId="1"/>
  </si>
  <si>
    <t>時期</t>
    <rPh sb="0" eb="2">
      <t>ジキ</t>
    </rPh>
    <phoneticPr fontId="1"/>
  </si>
  <si>
    <t>春</t>
    <rPh sb="0" eb="1">
      <t>ハル</t>
    </rPh>
    <phoneticPr fontId="1"/>
  </si>
  <si>
    <t>秋</t>
    <rPh sb="0" eb="1">
      <t>アキ</t>
    </rPh>
    <phoneticPr fontId="1"/>
  </si>
  <si>
    <t>計</t>
    <rPh sb="0" eb="1">
      <t>ケイ</t>
    </rPh>
    <phoneticPr fontId="1"/>
  </si>
  <si>
    <t>○○</t>
    <phoneticPr fontId="1"/>
  </si>
  <si>
    <t>第○号</t>
    <rPh sb="0" eb="1">
      <t>ダイ</t>
    </rPh>
    <rPh sb="2" eb="3">
      <t>ゴウ</t>
    </rPh>
    <phoneticPr fontId="1"/>
  </si>
  <si>
    <t>●●●</t>
    <phoneticPr fontId="1"/>
  </si>
  <si>
    <t>注）</t>
    <rPh sb="0" eb="1">
      <t>チュウ</t>
    </rPh>
    <phoneticPr fontId="1"/>
  </si>
  <si>
    <t>１　公募公告の別表「使用物件一覧表」を参照のうえ、協定締結を希望する物件番号、樹種、出荷時期、希望数量を記載すること。</t>
    <phoneticPr fontId="1"/>
  </si>
  <si>
    <t>３　複数物件に対し申請する場合は、適宜行を追加し記載すること。</t>
    <phoneticPr fontId="1"/>
  </si>
  <si>
    <t>２　コンテナ苗の生産・販売実績等</t>
    <rPh sb="6" eb="7">
      <t>ナエ</t>
    </rPh>
    <rPh sb="8" eb="10">
      <t>セイサン</t>
    </rPh>
    <rPh sb="11" eb="13">
      <t>ハンバイ</t>
    </rPh>
    <rPh sb="13" eb="15">
      <t>ジッセキ</t>
    </rPh>
    <rPh sb="15" eb="16">
      <t>トウ</t>
    </rPh>
    <phoneticPr fontId="1"/>
  </si>
  <si>
    <t>生産実績量（本）</t>
    <rPh sb="0" eb="2">
      <t>セイサン</t>
    </rPh>
    <rPh sb="2" eb="5">
      <t>ジッセキリョウ</t>
    </rPh>
    <rPh sb="6" eb="7">
      <t>ホン</t>
    </rPh>
    <phoneticPr fontId="1"/>
  </si>
  <si>
    <t>１　共同で生産・販売を希望する者については、それぞれの実績の合計を記載すること。</t>
    <phoneticPr fontId="1"/>
  </si>
  <si>
    <t>２　記載する樹種が多い場合は、適宜行を追加して記載すること。</t>
    <phoneticPr fontId="1"/>
  </si>
  <si>
    <t>販売量（本）</t>
    <rPh sb="0" eb="3">
      <t>ハンバイリョウ</t>
    </rPh>
    <rPh sb="4" eb="5">
      <t>ホン</t>
    </rPh>
    <phoneticPr fontId="1"/>
  </si>
  <si>
    <t>販売先</t>
    <rPh sb="0" eb="3">
      <t>ハンバイサキ</t>
    </rPh>
    <phoneticPr fontId="1"/>
  </si>
  <si>
    <t>●●●●</t>
    <phoneticPr fontId="1"/>
  </si>
  <si>
    <t>小計</t>
    <rPh sb="0" eb="2">
      <t>ショウケイ</t>
    </rPh>
    <phoneticPr fontId="1"/>
  </si>
  <si>
    <t>△△△△</t>
    <phoneticPr fontId="1"/>
  </si>
  <si>
    <t>□□□□</t>
    <phoneticPr fontId="1"/>
  </si>
  <si>
    <t>計</t>
    <rPh sb="0" eb="1">
      <t>ケイ</t>
    </rPh>
    <phoneticPr fontId="1"/>
  </si>
  <si>
    <t>３　各年度の実績のうち樹種ごとに、販売先と取引した内容がわかる書類を添付すること。</t>
    <phoneticPr fontId="1"/>
  </si>
  <si>
    <t>４　記載する樹種が多い場合は、適宜行を追加して記載すること。</t>
    <phoneticPr fontId="1"/>
  </si>
  <si>
    <t>１　共同で生産・販売を希望する者については、それぞれの予定量の合計を記載すること。</t>
    <phoneticPr fontId="1"/>
  </si>
  <si>
    <t>３　記載する樹種が多い場合は、適宜行を追加して記載すること。</t>
    <phoneticPr fontId="1"/>
  </si>
  <si>
    <t>生産予定量（千本）</t>
    <rPh sb="0" eb="2">
      <t>セイサン</t>
    </rPh>
    <rPh sb="2" eb="5">
      <t>ヨテイリョウ</t>
    </rPh>
    <rPh sb="6" eb="7">
      <t>セン</t>
    </rPh>
    <rPh sb="7" eb="8">
      <t>ホン</t>
    </rPh>
    <phoneticPr fontId="1"/>
  </si>
  <si>
    <t>１　企画提案する取組内容</t>
    <rPh sb="2" eb="4">
      <t>キカク</t>
    </rPh>
    <rPh sb="4" eb="6">
      <t>テイアン</t>
    </rPh>
    <rPh sb="8" eb="10">
      <t>トリクミ</t>
    </rPh>
    <rPh sb="10" eb="12">
      <t>ナイヨウ</t>
    </rPh>
    <phoneticPr fontId="1"/>
  </si>
  <si>
    <t>トドマツ</t>
    <phoneticPr fontId="1"/>
  </si>
  <si>
    <t>項目</t>
    <rPh sb="0" eb="2">
      <t>コウモク</t>
    </rPh>
    <phoneticPr fontId="1"/>
  </si>
  <si>
    <t>取組内容</t>
    <rPh sb="0" eb="2">
      <t>トリクミ</t>
    </rPh>
    <rPh sb="2" eb="4">
      <t>ナイヨウ</t>
    </rPh>
    <phoneticPr fontId="1"/>
  </si>
  <si>
    <t>コンテナ苗の生産や出荷方法等にかかるコストの縮減や効率化を図るもの</t>
    <phoneticPr fontId="1"/>
  </si>
  <si>
    <t>①コンテナ苗の生産にかかるコストの縮減を図るもの</t>
    <phoneticPr fontId="1"/>
  </si>
  <si>
    <t>②コンテナ苗の出荷方法の効率化を図るもの</t>
    <phoneticPr fontId="1"/>
  </si>
  <si>
    <t>③資材等の有効利用を図るもの</t>
    <phoneticPr fontId="1"/>
  </si>
  <si>
    <t>コンテナ苗の利用価値の向上や普及拡大を図るもの</t>
    <phoneticPr fontId="1"/>
  </si>
  <si>
    <t>④コンテナ苗の付加価値の向上を図るもの</t>
    <phoneticPr fontId="1"/>
  </si>
  <si>
    <t>⑤造林の省力化に資するもの</t>
    <phoneticPr fontId="1"/>
  </si>
  <si>
    <t>⑥新たな技術の開発や販路拡大を図るもの</t>
    <phoneticPr fontId="1"/>
  </si>
  <si>
    <t>⑦地域の林業等への貢献を図るもの</t>
    <phoneticPr fontId="1"/>
  </si>
  <si>
    <t>⑧その他地域への貢献を図るもの</t>
    <phoneticPr fontId="1"/>
  </si>
  <si>
    <t>⑨上記以外に独自で行っている取組等</t>
    <phoneticPr fontId="1"/>
  </si>
  <si>
    <t>地域の振興等への貢献を図るもの</t>
    <phoneticPr fontId="1"/>
  </si>
  <si>
    <t>１．協定期間における取組内容を可能な限り数値を示しつつ、かつ具体的に記載すること。なお、年度ごとに取り組み内容が異なる場合については、漏れなく記載すること。</t>
    <phoneticPr fontId="1"/>
  </si>
  <si>
    <t>カラマツ</t>
    <phoneticPr fontId="1"/>
  </si>
  <si>
    <t>クリーンラーチ</t>
    <phoneticPr fontId="1"/>
  </si>
  <si>
    <t>２　共同で申請する理由</t>
    <rPh sb="2" eb="4">
      <t>キョウドウ</t>
    </rPh>
    <rPh sb="5" eb="7">
      <t>シンセイ</t>
    </rPh>
    <rPh sb="9" eb="11">
      <t>リユウ</t>
    </rPh>
    <phoneticPr fontId="1"/>
  </si>
  <si>
    <t>物件番号</t>
    <rPh sb="0" eb="2">
      <t>ブッケン</t>
    </rPh>
    <rPh sb="2" eb="4">
      <t>バンゴウ</t>
    </rPh>
    <phoneticPr fontId="1"/>
  </si>
  <si>
    <t>一本当たり販売希望単価（円）</t>
    <rPh sb="0" eb="2">
      <t>イッポン</t>
    </rPh>
    <rPh sb="2" eb="3">
      <t>ア</t>
    </rPh>
    <rPh sb="5" eb="7">
      <t>ハンバイ</t>
    </rPh>
    <rPh sb="7" eb="9">
      <t>キボウ</t>
    </rPh>
    <rPh sb="9" eb="11">
      <t>タンカ</t>
    </rPh>
    <rPh sb="12" eb="13">
      <t>エン</t>
    </rPh>
    <phoneticPr fontId="1"/>
  </si>
  <si>
    <t>出荷時期</t>
    <rPh sb="0" eb="2">
      <t>シュッカ</t>
    </rPh>
    <rPh sb="2" eb="4">
      <t>ジキ</t>
    </rPh>
    <phoneticPr fontId="1"/>
  </si>
  <si>
    <t>育成容器の容量</t>
    <rPh sb="0" eb="2">
      <t>イクセイ</t>
    </rPh>
    <rPh sb="2" eb="4">
      <t>ヨウキ</t>
    </rPh>
    <rPh sb="5" eb="7">
      <t>ヨウリョウ</t>
    </rPh>
    <phoneticPr fontId="1"/>
  </si>
  <si>
    <t>苗木規格</t>
    <rPh sb="0" eb="2">
      <t>ナエギ</t>
    </rPh>
    <rPh sb="2" eb="4">
      <t>キカク</t>
    </rPh>
    <phoneticPr fontId="1"/>
  </si>
  <si>
    <t>協定数量
（本）</t>
    <rPh sb="0" eb="2">
      <t>キョウテイ</t>
    </rPh>
    <rPh sb="2" eb="4">
      <t>スウリョウ</t>
    </rPh>
    <rPh sb="6" eb="7">
      <t>ホン</t>
    </rPh>
    <phoneticPr fontId="1"/>
  </si>
  <si>
    <t>販売数量
（本）</t>
    <rPh sb="0" eb="2">
      <t>ハンバイ</t>
    </rPh>
    <rPh sb="2" eb="4">
      <t>スウリョウ</t>
    </rPh>
    <rPh sb="6" eb="7">
      <t>ホン</t>
    </rPh>
    <phoneticPr fontId="1"/>
  </si>
  <si>
    <t>販売単価
（円/本）</t>
    <rPh sb="0" eb="2">
      <t>ハンバイ</t>
    </rPh>
    <rPh sb="2" eb="4">
      <t>タンカ</t>
    </rPh>
    <rPh sb="6" eb="7">
      <t>エン</t>
    </rPh>
    <rPh sb="8" eb="9">
      <t>ホン</t>
    </rPh>
    <phoneticPr fontId="1"/>
  </si>
  <si>
    <t>○号</t>
    <rPh sb="1" eb="2">
      <t>ゴウ</t>
    </rPh>
    <phoneticPr fontId="1"/>
  </si>
  <si>
    <t>協定及び販売数量</t>
    <rPh sb="0" eb="2">
      <t>キョウテイ</t>
    </rPh>
    <rPh sb="2" eb="3">
      <t>オヨ</t>
    </rPh>
    <rPh sb="4" eb="6">
      <t>ハンバイ</t>
    </rPh>
    <rPh sb="6" eb="8">
      <t>スウリョウ</t>
    </rPh>
    <phoneticPr fontId="1"/>
  </si>
  <si>
    <t>○○○cc</t>
    <phoneticPr fontId="1"/>
  </si>
  <si>
    <t>年度</t>
    <phoneticPr fontId="1"/>
  </si>
  <si>
    <t>１　販売単価は消費税抜き金額を記載すること。</t>
    <phoneticPr fontId="1"/>
  </si>
  <si>
    <t>２　販売先ごとに取引した内容がわかる書類を添付すること。</t>
    <phoneticPr fontId="1"/>
  </si>
  <si>
    <t>３　記載する販売先が多い場合は、適宜行を追加して記載すること。</t>
    <phoneticPr fontId="1"/>
  </si>
  <si>
    <t>実施状況</t>
    <rPh sb="0" eb="2">
      <t>ジッシ</t>
    </rPh>
    <rPh sb="2" eb="4">
      <t>ジョウキョウ</t>
    </rPh>
    <phoneticPr fontId="1"/>
  </si>
  <si>
    <t>その他特特記すべき事項があれば記載すること。</t>
    <rPh sb="2" eb="3">
      <t>タ</t>
    </rPh>
    <rPh sb="3" eb="4">
      <t>トク</t>
    </rPh>
    <rPh sb="4" eb="6">
      <t>トッキ</t>
    </rPh>
    <rPh sb="9" eb="11">
      <t>ジコウ</t>
    </rPh>
    <rPh sb="15" eb="17">
      <t>キサイ</t>
    </rPh>
    <phoneticPr fontId="1"/>
  </si>
  <si>
    <t>３　その他</t>
    <rPh sb="4" eb="5">
      <t>タ</t>
    </rPh>
    <phoneticPr fontId="1"/>
  </si>
  <si>
    <t>提出書類一覧</t>
    <rPh sb="0" eb="2">
      <t>テイシュツ</t>
    </rPh>
    <rPh sb="2" eb="4">
      <t>ショルイ</t>
    </rPh>
    <rPh sb="4" eb="6">
      <t>イチラン</t>
    </rPh>
    <phoneticPr fontId="1"/>
  </si>
  <si>
    <t>様式番号</t>
    <rPh sb="0" eb="2">
      <t>ヨウシキ</t>
    </rPh>
    <rPh sb="2" eb="4">
      <t>バンゴウ</t>
    </rPh>
    <phoneticPr fontId="1"/>
  </si>
  <si>
    <t>コンテナ苗の安定需給協定申請書</t>
    <rPh sb="4" eb="5">
      <t>ナエ</t>
    </rPh>
    <rPh sb="6" eb="8">
      <t>アンテイ</t>
    </rPh>
    <rPh sb="8" eb="10">
      <t>ジュキュウ</t>
    </rPh>
    <rPh sb="10" eb="12">
      <t>キョウテイ</t>
    </rPh>
    <rPh sb="12" eb="15">
      <t>シンセイショ</t>
    </rPh>
    <phoneticPr fontId="1"/>
  </si>
  <si>
    <t>コンテナ苗の安定需給協定に係る企画提案書</t>
    <rPh sb="4" eb="5">
      <t>ナエ</t>
    </rPh>
    <rPh sb="6" eb="8">
      <t>アンテイ</t>
    </rPh>
    <rPh sb="8" eb="10">
      <t>ジュキュウ</t>
    </rPh>
    <rPh sb="10" eb="12">
      <t>キョウテイ</t>
    </rPh>
    <rPh sb="13" eb="14">
      <t>カカ</t>
    </rPh>
    <rPh sb="15" eb="17">
      <t>キカク</t>
    </rPh>
    <rPh sb="17" eb="20">
      <t>テイアンショ</t>
    </rPh>
    <phoneticPr fontId="1"/>
  </si>
  <si>
    <t>共同で申請する理由</t>
    <rPh sb="0" eb="2">
      <t>キョウドウ</t>
    </rPh>
    <rPh sb="3" eb="5">
      <t>シンセイ</t>
    </rPh>
    <rPh sb="7" eb="9">
      <t>リユウ</t>
    </rPh>
    <phoneticPr fontId="1"/>
  </si>
  <si>
    <t>コンテナ苗の安定需給協定に係る結果報告書</t>
    <rPh sb="4" eb="5">
      <t>ナエ</t>
    </rPh>
    <rPh sb="6" eb="8">
      <t>アンテイ</t>
    </rPh>
    <rPh sb="8" eb="10">
      <t>ジュキュウ</t>
    </rPh>
    <rPh sb="10" eb="12">
      <t>キョウテイ</t>
    </rPh>
    <rPh sb="13" eb="14">
      <t>カカ</t>
    </rPh>
    <rPh sb="15" eb="17">
      <t>ケッカ</t>
    </rPh>
    <rPh sb="17" eb="20">
      <t>ホウコクショ</t>
    </rPh>
    <phoneticPr fontId="1"/>
  </si>
  <si>
    <t>企画提案した取組内容の実施状況（カラマツ）</t>
    <rPh sb="0" eb="2">
      <t>キカク</t>
    </rPh>
    <rPh sb="2" eb="4">
      <t>テイアン</t>
    </rPh>
    <rPh sb="6" eb="8">
      <t>トリクミ</t>
    </rPh>
    <rPh sb="8" eb="10">
      <t>ナイヨウ</t>
    </rPh>
    <rPh sb="11" eb="13">
      <t>ジッシ</t>
    </rPh>
    <rPh sb="13" eb="15">
      <t>ジョウキョウ</t>
    </rPh>
    <phoneticPr fontId="1"/>
  </si>
  <si>
    <t>企画提案した取組内容の実施状況（クリーンラーチ）</t>
    <rPh sb="0" eb="2">
      <t>キカク</t>
    </rPh>
    <rPh sb="2" eb="4">
      <t>テイアン</t>
    </rPh>
    <rPh sb="6" eb="8">
      <t>トリクミ</t>
    </rPh>
    <rPh sb="8" eb="10">
      <t>ナイヨウ</t>
    </rPh>
    <rPh sb="11" eb="13">
      <t>ジッシ</t>
    </rPh>
    <rPh sb="13" eb="15">
      <t>ジョウキョウ</t>
    </rPh>
    <phoneticPr fontId="1"/>
  </si>
  <si>
    <t>その他</t>
    <rPh sb="2" eb="3">
      <t>タ</t>
    </rPh>
    <phoneticPr fontId="1"/>
  </si>
  <si>
    <t>３．複数樹種に対して申請する場合は、適宜表を追加して記載すること。</t>
    <phoneticPr fontId="1"/>
  </si>
  <si>
    <t>年</t>
    <rPh sb="0" eb="1">
      <t>ネン</t>
    </rPh>
    <phoneticPr fontId="1"/>
  </si>
  <si>
    <t>月</t>
    <rPh sb="0" eb="1">
      <t>ガツ</t>
    </rPh>
    <phoneticPr fontId="1"/>
  </si>
  <si>
    <t>日</t>
    <rPh sb="0" eb="1">
      <t>ニチ</t>
    </rPh>
    <phoneticPr fontId="1"/>
  </si>
  <si>
    <t>北海道森林管理局長あて</t>
    <rPh sb="0" eb="3">
      <t>ホッカイドウ</t>
    </rPh>
    <rPh sb="3" eb="5">
      <t>シンリン</t>
    </rPh>
    <rPh sb="5" eb="7">
      <t>カンリ</t>
    </rPh>
    <rPh sb="7" eb="9">
      <t>キョクチョウ</t>
    </rPh>
    <phoneticPr fontId="1"/>
  </si>
  <si>
    <t>住所</t>
    <rPh sb="0" eb="2">
      <t>ジュウショ</t>
    </rPh>
    <phoneticPr fontId="1"/>
  </si>
  <si>
    <t>商号又は名称</t>
    <rPh sb="0" eb="2">
      <t>ショウゴウ</t>
    </rPh>
    <rPh sb="2" eb="3">
      <t>マタ</t>
    </rPh>
    <rPh sb="4" eb="6">
      <t>メイショウ</t>
    </rPh>
    <phoneticPr fontId="1"/>
  </si>
  <si>
    <t>（代表者）</t>
    <rPh sb="1" eb="4">
      <t>ダイヒョウシャ</t>
    </rPh>
    <phoneticPr fontId="1"/>
  </si>
  <si>
    <t>代表者氏名</t>
    <rPh sb="0" eb="3">
      <t>ダイヒョウシャ</t>
    </rPh>
    <rPh sb="3" eb="5">
      <t>シメイ</t>
    </rPh>
    <phoneticPr fontId="1"/>
  </si>
  <si>
    <t>注）共同で生産・販売を希望する者については、それぞれ住所、商号又は名称及び代表者氏名を記載し、そのうち代表者については、商号の前に（代表者）と明記する。</t>
    <phoneticPr fontId="1"/>
  </si>
  <si>
    <t>記</t>
    <rPh sb="0" eb="1">
      <t>キ</t>
    </rPh>
    <phoneticPr fontId="1"/>
  </si>
  <si>
    <t>３　添付書類</t>
    <phoneticPr fontId="1"/>
  </si>
  <si>
    <t>（２）林業種苗法第12条第１項により北海道知事から交付された登録証の写し</t>
    <phoneticPr fontId="1"/>
  </si>
  <si>
    <t>（３）その他必要な書類（販売先との取引内容がわかる書類等）</t>
    <phoneticPr fontId="1"/>
  </si>
  <si>
    <t>以上</t>
    <rPh sb="0" eb="2">
      <t>イジョウ</t>
    </rPh>
    <phoneticPr fontId="1"/>
  </si>
  <si>
    <t>コンテナ苗の安定需給協定申請書</t>
    <phoneticPr fontId="1"/>
  </si>
  <si>
    <t>コンテナ苗の安定需給協定に係る企画提案書</t>
    <rPh sb="13" eb="14">
      <t>カカ</t>
    </rPh>
    <rPh sb="15" eb="17">
      <t>キカク</t>
    </rPh>
    <rPh sb="17" eb="20">
      <t>テイアンショ</t>
    </rPh>
    <phoneticPr fontId="1"/>
  </si>
  <si>
    <t>注）共同で生産・販売を希望する者については、代表者が企画提案をとりまとめの上、一つの企画提案書として作成すること（申請者ごとに企画提案書を作成することのないよう留意すること）。</t>
    <phoneticPr fontId="1"/>
  </si>
  <si>
    <t>　コンテナ苗の生産及び出荷方法等に係る取組についての企画提案書を下記のとおり提出します。
　本企画提案書の提出に当たっては、虚偽の事実がないこと、協定の締結後は本企画提案書の内容に基づく取組を行うことを確約します。
　また、企画提案の審査結果について異議申立てをしないこと、本企画提案書の内容を公表することについて了承します。
　なお、本企画提案書の内容に関する質問等への対応は以下の作成担当者が行います。</t>
    <phoneticPr fontId="1"/>
  </si>
  <si>
    <t>４　その他必要な書類（取組内容等を証する資料等）</t>
    <phoneticPr fontId="1"/>
  </si>
  <si>
    <t>作成担当者</t>
    <rPh sb="0" eb="2">
      <t>サクセイ</t>
    </rPh>
    <rPh sb="2" eb="5">
      <t>タントウシャ</t>
    </rPh>
    <phoneticPr fontId="1"/>
  </si>
  <si>
    <t>会社名</t>
    <rPh sb="0" eb="3">
      <t>カイシャメイ</t>
    </rPh>
    <phoneticPr fontId="1"/>
  </si>
  <si>
    <t>役職名</t>
    <rPh sb="0" eb="3">
      <t>ヤクショクメイ</t>
    </rPh>
    <phoneticPr fontId="1"/>
  </si>
  <si>
    <t>連絡先</t>
    <rPh sb="0" eb="3">
      <t>レンラクサキ</t>
    </rPh>
    <phoneticPr fontId="1"/>
  </si>
  <si>
    <t>氏名</t>
    <rPh sb="0" eb="2">
      <t>シメイ</t>
    </rPh>
    <phoneticPr fontId="1"/>
  </si>
  <si>
    <t>コンテナ苗の安定需給協定に係る結果報告書</t>
    <rPh sb="13" eb="14">
      <t>カカ</t>
    </rPh>
    <rPh sb="15" eb="17">
      <t>ケッカ</t>
    </rPh>
    <rPh sb="17" eb="20">
      <t>ホウコクショ</t>
    </rPh>
    <phoneticPr fontId="1"/>
  </si>
  <si>
    <t>注）共同で生産・販売を希望する者については、代表者が他の申請者にかかる企画提案をとりまとめの上、一つの報告書として作成すること。</t>
    <phoneticPr fontId="1"/>
  </si>
  <si>
    <t>○○</t>
    <phoneticPr fontId="1"/>
  </si>
  <si>
    <t>年度</t>
    <phoneticPr fontId="1"/>
  </si>
  <si>
    <t>育種区</t>
    <rPh sb="0" eb="3">
      <t>イクシュク</t>
    </rPh>
    <phoneticPr fontId="1"/>
  </si>
  <si>
    <t>第１号</t>
    <rPh sb="0" eb="1">
      <t>ダイ</t>
    </rPh>
    <rPh sb="2" eb="3">
      <t>ゴウ</t>
    </rPh>
    <phoneticPr fontId="1"/>
  </si>
  <si>
    <t>第２号</t>
    <rPh sb="0" eb="1">
      <t>ダイ</t>
    </rPh>
    <rPh sb="2" eb="3">
      <t>ゴウ</t>
    </rPh>
    <phoneticPr fontId="1"/>
  </si>
  <si>
    <t>第３号</t>
    <rPh sb="0" eb="1">
      <t>ダイ</t>
    </rPh>
    <rPh sb="2" eb="3">
      <t>ゴウ</t>
    </rPh>
    <phoneticPr fontId="1"/>
  </si>
  <si>
    <t>第４号</t>
    <rPh sb="0" eb="1">
      <t>ダイ</t>
    </rPh>
    <rPh sb="2" eb="3">
      <t>ゴウ</t>
    </rPh>
    <phoneticPr fontId="1"/>
  </si>
  <si>
    <t>第５号</t>
    <rPh sb="0" eb="1">
      <t>ダイ</t>
    </rPh>
    <rPh sb="2" eb="3">
      <t>ゴウ</t>
    </rPh>
    <phoneticPr fontId="1"/>
  </si>
  <si>
    <t>第６号</t>
    <rPh sb="0" eb="1">
      <t>ダイ</t>
    </rPh>
    <rPh sb="2" eb="3">
      <t>ゴウ</t>
    </rPh>
    <phoneticPr fontId="1"/>
  </si>
  <si>
    <t>第７号</t>
    <rPh sb="0" eb="1">
      <t>ダイ</t>
    </rPh>
    <rPh sb="2" eb="3">
      <t>ゴウ</t>
    </rPh>
    <phoneticPr fontId="1"/>
  </si>
  <si>
    <t>第８号</t>
    <rPh sb="0" eb="1">
      <t>ダイ</t>
    </rPh>
    <rPh sb="2" eb="3">
      <t>ゴウ</t>
    </rPh>
    <phoneticPr fontId="1"/>
  </si>
  <si>
    <t>第９号</t>
    <rPh sb="0" eb="1">
      <t>ダイ</t>
    </rPh>
    <rPh sb="2" eb="3">
      <t>ゴウ</t>
    </rPh>
    <phoneticPr fontId="1"/>
  </si>
  <si>
    <t>○○</t>
  </si>
  <si>
    <t>●●●</t>
  </si>
  <si>
    <t>西南部育種区</t>
    <rPh sb="0" eb="3">
      <t>セイナンブ</t>
    </rPh>
    <rPh sb="3" eb="5">
      <t>イクシュ</t>
    </rPh>
    <rPh sb="5" eb="6">
      <t>ク</t>
    </rPh>
    <phoneticPr fontId="1"/>
  </si>
  <si>
    <t>中部育種区</t>
    <rPh sb="0" eb="2">
      <t>チュウブ</t>
    </rPh>
    <rPh sb="2" eb="5">
      <t>イクシュク</t>
    </rPh>
    <phoneticPr fontId="1"/>
  </si>
  <si>
    <t>東部育種区</t>
    <rPh sb="0" eb="2">
      <t>トウブ</t>
    </rPh>
    <rPh sb="2" eb="5">
      <t>イクシュク</t>
    </rPh>
    <phoneticPr fontId="1"/>
  </si>
  <si>
    <t>300cc</t>
    <phoneticPr fontId="1"/>
  </si>
  <si>
    <t>１号</t>
    <rPh sb="1" eb="2">
      <t>ゴウ</t>
    </rPh>
    <phoneticPr fontId="1"/>
  </si>
  <si>
    <t>150cc</t>
    <phoneticPr fontId="1"/>
  </si>
  <si>
    <t>○○○cc</t>
  </si>
  <si>
    <t>○号</t>
  </si>
  <si>
    <t>協定樹種：</t>
    <rPh sb="0" eb="2">
      <t>キョウテイ</t>
    </rPh>
    <rPh sb="2" eb="4">
      <t>ジュシュ</t>
    </rPh>
    <phoneticPr fontId="1"/>
  </si>
  <si>
    <t>協定物件番号：</t>
    <rPh sb="0" eb="2">
      <t>キョウテイ</t>
    </rPh>
    <rPh sb="2" eb="4">
      <t>ブッケン</t>
    </rPh>
    <rPh sb="4" eb="6">
      <t>バンゴウ</t>
    </rPh>
    <phoneticPr fontId="1"/>
  </si>
  <si>
    <t>申請樹種：</t>
    <rPh sb="0" eb="2">
      <t>シンセイ</t>
    </rPh>
    <rPh sb="2" eb="4">
      <t>ジュシュ</t>
    </rPh>
    <phoneticPr fontId="1"/>
  </si>
  <si>
    <t>申請物件番号：</t>
    <rPh sb="0" eb="2">
      <t>シンセイ</t>
    </rPh>
    <rPh sb="2" eb="4">
      <t>ブッケン</t>
    </rPh>
    <rPh sb="4" eb="6">
      <t>バンゴウ</t>
    </rPh>
    <phoneticPr fontId="1"/>
  </si>
  <si>
    <t>（１）協定数量及び販売実績数量</t>
    <rPh sb="3" eb="5">
      <t>キョウテイ</t>
    </rPh>
    <rPh sb="5" eb="7">
      <t>スウリョウ</t>
    </rPh>
    <rPh sb="7" eb="8">
      <t>オヨ</t>
    </rPh>
    <rPh sb="9" eb="15">
      <t>ハンバイジッセキスウリョウ</t>
    </rPh>
    <phoneticPr fontId="1"/>
  </si>
  <si>
    <t>１　協定数量及び販売実績数量等</t>
    <rPh sb="2" eb="4">
      <t>キョウテイ</t>
    </rPh>
    <rPh sb="4" eb="6">
      <t>スウリョウ</t>
    </rPh>
    <rPh sb="6" eb="7">
      <t>オヨ</t>
    </rPh>
    <rPh sb="8" eb="10">
      <t>ハンバイ</t>
    </rPh>
    <rPh sb="10" eb="12">
      <t>ジッセキ</t>
    </rPh>
    <rPh sb="12" eb="14">
      <t>スウリョウ</t>
    </rPh>
    <rPh sb="14" eb="15">
      <t>トウ</t>
    </rPh>
    <phoneticPr fontId="1"/>
  </si>
  <si>
    <t>協定数量及び販売実績数量等（１）協定数量及び販売数量</t>
    <rPh sb="0" eb="2">
      <t>キョウテイ</t>
    </rPh>
    <rPh sb="2" eb="4">
      <t>スウリョウ</t>
    </rPh>
    <rPh sb="4" eb="5">
      <t>オヨ</t>
    </rPh>
    <rPh sb="6" eb="8">
      <t>ハンバイ</t>
    </rPh>
    <rPh sb="8" eb="10">
      <t>ジッセキ</t>
    </rPh>
    <rPh sb="10" eb="12">
      <t>スウリョウ</t>
    </rPh>
    <rPh sb="12" eb="13">
      <t>トウ</t>
    </rPh>
    <rPh sb="16" eb="18">
      <t>キョウテイ</t>
    </rPh>
    <rPh sb="18" eb="20">
      <t>スウリョウ</t>
    </rPh>
    <rPh sb="20" eb="21">
      <t>オヨ</t>
    </rPh>
    <rPh sb="22" eb="24">
      <t>ハンバイ</t>
    </rPh>
    <rPh sb="24" eb="26">
      <t>スウリョウ</t>
    </rPh>
    <phoneticPr fontId="1"/>
  </si>
  <si>
    <t>協定数量及び販売実績数量等（２）販売数量が協定数量に満たなかった場合の事由</t>
    <rPh sb="0" eb="2">
      <t>キョウテイ</t>
    </rPh>
    <rPh sb="2" eb="4">
      <t>スウリョウ</t>
    </rPh>
    <rPh sb="4" eb="5">
      <t>オヨ</t>
    </rPh>
    <rPh sb="6" eb="8">
      <t>ハンバイ</t>
    </rPh>
    <rPh sb="8" eb="10">
      <t>ジッセキ</t>
    </rPh>
    <rPh sb="10" eb="12">
      <t>スウリョウ</t>
    </rPh>
    <rPh sb="12" eb="13">
      <t>トウ</t>
    </rPh>
    <rPh sb="16" eb="18">
      <t>ハンバイ</t>
    </rPh>
    <rPh sb="18" eb="20">
      <t>スウリョウ</t>
    </rPh>
    <rPh sb="21" eb="23">
      <t>キョウテイ</t>
    </rPh>
    <rPh sb="23" eb="25">
      <t>スウリョウ</t>
    </rPh>
    <rPh sb="26" eb="27">
      <t>ミ</t>
    </rPh>
    <rPh sb="32" eb="34">
      <t>バアイ</t>
    </rPh>
    <rPh sb="35" eb="37">
      <t>ジユウ</t>
    </rPh>
    <phoneticPr fontId="1"/>
  </si>
  <si>
    <t>別紙様式２</t>
    <rPh sb="0" eb="2">
      <t>ベッシ</t>
    </rPh>
    <rPh sb="2" eb="4">
      <t>ヨウシキ</t>
    </rPh>
    <phoneticPr fontId="1"/>
  </si>
  <si>
    <t>別紙様式２-１</t>
    <rPh sb="0" eb="2">
      <t>ベッシ</t>
    </rPh>
    <rPh sb="2" eb="4">
      <t>ヨウシキ</t>
    </rPh>
    <phoneticPr fontId="1"/>
  </si>
  <si>
    <t>別紙様式２-２</t>
    <rPh sb="0" eb="2">
      <t>ベッシ</t>
    </rPh>
    <rPh sb="2" eb="4">
      <t>ヨウシキ</t>
    </rPh>
    <phoneticPr fontId="1"/>
  </si>
  <si>
    <t>別紙様式３-１</t>
    <rPh sb="0" eb="2">
      <t>ベッシ</t>
    </rPh>
    <rPh sb="2" eb="4">
      <t>ヨウシキ</t>
    </rPh>
    <phoneticPr fontId="1"/>
  </si>
  <si>
    <t>別紙様式３-３</t>
    <rPh sb="0" eb="2">
      <t>ベッシ</t>
    </rPh>
    <rPh sb="2" eb="4">
      <t>ヨウシキ</t>
    </rPh>
    <phoneticPr fontId="1"/>
  </si>
  <si>
    <t>１　協定期間終了後に提出すること。</t>
    <rPh sb="2" eb="4">
      <t>キョウテイ</t>
    </rPh>
    <rPh sb="4" eb="6">
      <t>キカン</t>
    </rPh>
    <rPh sb="6" eb="9">
      <t>シュウリョウゴ</t>
    </rPh>
    <rPh sb="10" eb="12">
      <t>テイシュツ</t>
    </rPh>
    <phoneticPr fontId="1"/>
  </si>
  <si>
    <t>２　「取組内容」に企画提案書の内容を転記して、「実施状況」に可能な限り数値を示しつつ、かつ、具体的に取組状況を記載すること。当初の企画提案の内容から追加で実施した取組等についても「実施状況」に記載すること。</t>
    <rPh sb="24" eb="26">
      <t>ジッシ</t>
    </rPh>
    <phoneticPr fontId="1"/>
  </si>
  <si>
    <t>４　必要に応じ、別途資料を添付すること。</t>
    <phoneticPr fontId="1"/>
  </si>
  <si>
    <t>５　複数樹種に対して報告する場合は、適宜表を追加して記載すること。</t>
    <phoneticPr fontId="1"/>
  </si>
  <si>
    <t>令和</t>
    <rPh sb="0" eb="2">
      <t>レイワ</t>
    </rPh>
    <phoneticPr fontId="1"/>
  </si>
  <si>
    <t>　令和○年○○月○○日付けの公募公告によるコンテナ苗の安定需給協定によるコンテナ苗の生産・販売を希望するので、下記のとおり必要書類を添付の上、申請します。</t>
    <rPh sb="1" eb="3">
      <t>レイワ</t>
    </rPh>
    <phoneticPr fontId="1"/>
  </si>
  <si>
    <t>令和５年度</t>
    <rPh sb="0" eb="2">
      <t>レイワ</t>
    </rPh>
    <phoneticPr fontId="1"/>
  </si>
  <si>
    <t>令和６年度</t>
    <rPh sb="0" eb="2">
      <t>レイワ</t>
    </rPh>
    <phoneticPr fontId="1"/>
  </si>
  <si>
    <t>令和７年度</t>
    <rPh sb="0" eb="2">
      <t>レイワ</t>
    </rPh>
    <phoneticPr fontId="1"/>
  </si>
  <si>
    <t>令和８年度</t>
    <rPh sb="0" eb="2">
      <t>レイワ</t>
    </rPh>
    <phoneticPr fontId="1"/>
  </si>
  <si>
    <t>令和９年度</t>
    <rPh sb="0" eb="2">
      <t>レイワ</t>
    </rPh>
    <phoneticPr fontId="1"/>
  </si>
  <si>
    <t>【別紙様式１】</t>
    <rPh sb="1" eb="3">
      <t>ベッシ</t>
    </rPh>
    <rPh sb="3" eb="5">
      <t>ヨウシキ</t>
    </rPh>
    <phoneticPr fontId="1"/>
  </si>
  <si>
    <t>１　生産・販売希望数量【別紙様式１－１】</t>
    <rPh sb="14" eb="16">
      <t>ヨウシキ</t>
    </rPh>
    <phoneticPr fontId="1"/>
  </si>
  <si>
    <t xml:space="preserve">２　コンテナ苗の生産・販売実績等【別紙様式１－２】 </t>
    <rPh sb="19" eb="21">
      <t>ヨウシキ</t>
    </rPh>
    <phoneticPr fontId="1"/>
  </si>
  <si>
    <t>（１）コンテナ苗の安定需給協定に係る企画提案書【別紙様式２】</t>
    <rPh sb="26" eb="28">
      <t>ヨウシキ</t>
    </rPh>
    <phoneticPr fontId="1"/>
  </si>
  <si>
    <t>注）共同で生産・販売を希望する者については、コンテナ苗の安定需給協定に係る企画提案書【別紙様式２】は一つにまとめ、それ以外はそれぞれの書類を添付して提出すること。</t>
    <rPh sb="45" eb="47">
      <t>ヨウシキ</t>
    </rPh>
    <phoneticPr fontId="1"/>
  </si>
  <si>
    <t>【別紙様式１－１】</t>
    <rPh sb="1" eb="3">
      <t>ベッシ</t>
    </rPh>
    <rPh sb="3" eb="5">
      <t>ヨウシキ</t>
    </rPh>
    <phoneticPr fontId="1"/>
  </si>
  <si>
    <t>【別紙様式１－２】</t>
    <rPh sb="1" eb="3">
      <t>ベッシ</t>
    </rPh>
    <rPh sb="3" eb="5">
      <t>ヨウシキ</t>
    </rPh>
    <phoneticPr fontId="1"/>
  </si>
  <si>
    <t>【別紙様式２】</t>
    <rPh sb="1" eb="3">
      <t>ベッシ</t>
    </rPh>
    <rPh sb="3" eb="5">
      <t>ヨウシキ</t>
    </rPh>
    <phoneticPr fontId="1"/>
  </si>
  <si>
    <t>【別紙様式２－１】</t>
    <rPh sb="1" eb="3">
      <t>ベッシ</t>
    </rPh>
    <rPh sb="3" eb="5">
      <t>ヨウシキ</t>
    </rPh>
    <phoneticPr fontId="1"/>
  </si>
  <si>
    <t>【別紙様式２－２】</t>
    <rPh sb="1" eb="3">
      <t>ベッシ</t>
    </rPh>
    <rPh sb="3" eb="5">
      <t>ヨウシキ</t>
    </rPh>
    <phoneticPr fontId="1"/>
  </si>
  <si>
    <t>【別紙様式２－３】</t>
    <phoneticPr fontId="1"/>
  </si>
  <si>
    <t>【別紙様式３】</t>
    <rPh sb="1" eb="3">
      <t>ベッシ</t>
    </rPh>
    <rPh sb="3" eb="5">
      <t>ヨウシキ</t>
    </rPh>
    <phoneticPr fontId="1"/>
  </si>
  <si>
    <t>　コンテナ苗の安定需給協定書第４条の規定により、令和〇年〇月〇日に締結した本協定に基づく企画提案内容についての取組状況を下記のとおり報告します。
　本報告書の提出に当たっては、虚偽の事実がないことを確約するとともに、本報告書の内容を公表することがあることについて了承します。
　なお、本報告書の内容に関する質問等への対応は以下の作成担当者が行います。</t>
    <rPh sb="24" eb="26">
      <t>レイワ</t>
    </rPh>
    <phoneticPr fontId="1"/>
  </si>
  <si>
    <t>１　協定数量及び販売実績数量【別紙様式３－１】</t>
    <rPh sb="17" eb="19">
      <t>ヨウシキ</t>
    </rPh>
    <phoneticPr fontId="1"/>
  </si>
  <si>
    <t>【別紙様式３－３】</t>
    <rPh sb="1" eb="3">
      <t>ベッシ</t>
    </rPh>
    <rPh sb="3" eb="5">
      <t>ヨウシキ</t>
    </rPh>
    <phoneticPr fontId="1"/>
  </si>
  <si>
    <t>【別紙様式３－１】</t>
    <rPh sb="1" eb="3">
      <t>ベッシ</t>
    </rPh>
    <rPh sb="3" eb="5">
      <t>ヨウシキ</t>
    </rPh>
    <phoneticPr fontId="1"/>
  </si>
  <si>
    <t>【別紙様式３－２】</t>
    <rPh sb="1" eb="3">
      <t>ベッシ</t>
    </rPh>
    <rPh sb="3" eb="5">
      <t>ヨウシキ</t>
    </rPh>
    <phoneticPr fontId="1"/>
  </si>
  <si>
    <t>１　企画提案する取組内容【別紙様式２－１】</t>
    <rPh sb="15" eb="17">
      <t>ヨウシキ</t>
    </rPh>
    <phoneticPr fontId="1"/>
  </si>
  <si>
    <t>２　共同で申請する理由（該当ある場合のみ記載）【別紙様式２－２】</t>
    <rPh sb="26" eb="28">
      <t>ヨウシキ</t>
    </rPh>
    <phoneticPr fontId="1"/>
  </si>
  <si>
    <t>２　企画提案した取組内容の実施状況【別紙様式３－２】</t>
    <rPh sb="20" eb="22">
      <t>ヨウシキ</t>
    </rPh>
    <phoneticPr fontId="1"/>
  </si>
  <si>
    <t>３　その他【別紙様式３－３】</t>
    <rPh sb="8" eb="10">
      <t>ヨウシキ</t>
    </rPh>
    <phoneticPr fontId="1"/>
  </si>
  <si>
    <t>計</t>
    <rPh sb="0" eb="1">
      <t>ケイ</t>
    </rPh>
    <phoneticPr fontId="1"/>
  </si>
  <si>
    <t>（２）協定と販売実績の内容が異なる場合の事由</t>
    <rPh sb="3" eb="5">
      <t>キョウテイ</t>
    </rPh>
    <rPh sb="6" eb="8">
      <t>ハンバイ</t>
    </rPh>
    <rPh sb="8" eb="10">
      <t>ジッセキ</t>
    </rPh>
    <rPh sb="11" eb="13">
      <t>ナイヨウ</t>
    </rPh>
    <rPh sb="14" eb="15">
      <t>コト</t>
    </rPh>
    <rPh sb="17" eb="19">
      <t>バアイ</t>
    </rPh>
    <rPh sb="20" eb="22">
      <t>ジユウ</t>
    </rPh>
    <phoneticPr fontId="1"/>
  </si>
  <si>
    <t>対象物件番号：</t>
    <rPh sb="0" eb="2">
      <t>タイショウ</t>
    </rPh>
    <rPh sb="2" eb="4">
      <t>ブッケン</t>
    </rPh>
    <rPh sb="4" eb="6">
      <t>バンゴウ</t>
    </rPh>
    <phoneticPr fontId="1"/>
  </si>
  <si>
    <t>１　「（１）協定数量及び販売数量」において、協定と実績の内容が異なる場合にのみ記載し提出すること。</t>
    <rPh sb="6" eb="8">
      <t>キョウテイ</t>
    </rPh>
    <rPh sb="8" eb="10">
      <t>スウリョウ</t>
    </rPh>
    <rPh sb="10" eb="11">
      <t>オヨ</t>
    </rPh>
    <rPh sb="12" eb="14">
      <t>ハンバイ</t>
    </rPh>
    <rPh sb="14" eb="16">
      <t>スウリョウ</t>
    </rPh>
    <rPh sb="22" eb="24">
      <t>キョウテイ</t>
    </rPh>
    <rPh sb="25" eb="27">
      <t>ジッセキ</t>
    </rPh>
    <rPh sb="28" eb="30">
      <t>ナイヨウ</t>
    </rPh>
    <rPh sb="31" eb="32">
      <t>コト</t>
    </rPh>
    <rPh sb="34" eb="36">
      <t>バアイ</t>
    </rPh>
    <rPh sb="39" eb="41">
      <t>キサイ</t>
    </rPh>
    <rPh sb="42" eb="44">
      <t>テイシュツ</t>
    </rPh>
    <phoneticPr fontId="1"/>
  </si>
  <si>
    <t>２　複数物件に対し報告する場合は、適宜行を追加して記載すること。</t>
    <rPh sb="2" eb="4">
      <t>フクスウ</t>
    </rPh>
    <rPh sb="4" eb="6">
      <t>ブッケン</t>
    </rPh>
    <rPh sb="7" eb="8">
      <t>タイ</t>
    </rPh>
    <rPh sb="9" eb="11">
      <t>ホウコク</t>
    </rPh>
    <rPh sb="13" eb="15">
      <t>バアイ</t>
    </rPh>
    <rPh sb="17" eb="19">
      <t>テキギ</t>
    </rPh>
    <rPh sb="19" eb="20">
      <t>ギョウ</t>
    </rPh>
    <rPh sb="21" eb="23">
      <t>ツイカ</t>
    </rPh>
    <rPh sb="25" eb="27">
      <t>キサイ</t>
    </rPh>
    <phoneticPr fontId="1"/>
  </si>
  <si>
    <t>販売希望単価</t>
    <rPh sb="0" eb="2">
      <t>ハンバイ</t>
    </rPh>
    <rPh sb="2" eb="4">
      <t>キボウ</t>
    </rPh>
    <rPh sb="4" eb="6">
      <t>タンカ</t>
    </rPh>
    <phoneticPr fontId="1"/>
  </si>
  <si>
    <t>別紙様式１</t>
    <rPh sb="0" eb="2">
      <t>ベッシ</t>
    </rPh>
    <rPh sb="2" eb="4">
      <t>ヨウシキ</t>
    </rPh>
    <phoneticPr fontId="1"/>
  </si>
  <si>
    <t>別紙様式１-１</t>
    <rPh sb="0" eb="2">
      <t>ベッシ</t>
    </rPh>
    <rPh sb="2" eb="4">
      <t>ヨウシキ</t>
    </rPh>
    <phoneticPr fontId="1"/>
  </si>
  <si>
    <t>別紙様式１-２</t>
    <rPh sb="0" eb="2">
      <t>ベッシ</t>
    </rPh>
    <rPh sb="2" eb="4">
      <t>ヨウシキ</t>
    </rPh>
    <phoneticPr fontId="1"/>
  </si>
  <si>
    <t>別紙様式２-３</t>
    <rPh sb="0" eb="2">
      <t>ベッシ</t>
    </rPh>
    <rPh sb="2" eb="4">
      <t>ヨウシキ</t>
    </rPh>
    <phoneticPr fontId="1"/>
  </si>
  <si>
    <t>別紙様式３</t>
    <rPh sb="0" eb="2">
      <t>ベッシ</t>
    </rPh>
    <rPh sb="2" eb="3">
      <t>サマ</t>
    </rPh>
    <phoneticPr fontId="1"/>
  </si>
  <si>
    <t>提出書類</t>
    <rPh sb="0" eb="2">
      <t>テイシュツ</t>
    </rPh>
    <rPh sb="2" eb="4">
      <t>ショルイ</t>
    </rPh>
    <phoneticPr fontId="1"/>
  </si>
  <si>
    <t>小計</t>
    <rPh sb="0" eb="2">
      <t>ショウケイ</t>
    </rPh>
    <phoneticPr fontId="1"/>
  </si>
  <si>
    <t>合計</t>
    <rPh sb="0" eb="1">
      <t>ゴウ</t>
    </rPh>
    <rPh sb="1" eb="2">
      <t>ケイ</t>
    </rPh>
    <phoneticPr fontId="1"/>
  </si>
  <si>
    <t>合計</t>
    <rPh sb="0" eb="2">
      <t>ゴウケイ</t>
    </rPh>
    <phoneticPr fontId="1"/>
  </si>
  <si>
    <t>３　コンテナ苗の販売希望単価【別紙様式２－３】</t>
    <rPh sb="12" eb="14">
      <t>タンカ</t>
    </rPh>
    <rPh sb="17" eb="19">
      <t>ヨウシキ</t>
    </rPh>
    <phoneticPr fontId="1"/>
  </si>
  <si>
    <r>
      <t>希望</t>
    </r>
    <r>
      <rPr>
        <sz val="14"/>
        <rFont val="ＭＳ ゴシック"/>
        <family val="3"/>
        <charset val="128"/>
      </rPr>
      <t>数量</t>
    </r>
    <r>
      <rPr>
        <sz val="14"/>
        <color theme="1"/>
        <rFont val="ＭＳ ゴシック"/>
        <family val="3"/>
        <charset val="128"/>
      </rPr>
      <t xml:space="preserve">
（千本）</t>
    </r>
    <rPh sb="0" eb="2">
      <t>キボウ</t>
    </rPh>
    <rPh sb="2" eb="4">
      <t>スウリョウ</t>
    </rPh>
    <rPh sb="6" eb="7">
      <t>セン</t>
    </rPh>
    <rPh sb="7" eb="8">
      <t>ボン</t>
    </rPh>
    <phoneticPr fontId="1"/>
  </si>
  <si>
    <r>
      <t>３　コンテナ苗の販売希望</t>
    </r>
    <r>
      <rPr>
        <sz val="14"/>
        <rFont val="ＭＳ ゴシック"/>
        <family val="3"/>
        <charset val="128"/>
      </rPr>
      <t>単価</t>
    </r>
    <rPh sb="6" eb="7">
      <t>ナエ</t>
    </rPh>
    <rPh sb="8" eb="10">
      <t>ハンバイ</t>
    </rPh>
    <rPh sb="10" eb="12">
      <t>キボウ</t>
    </rPh>
    <rPh sb="12" eb="14">
      <t>タンカ</t>
    </rPh>
    <phoneticPr fontId="1"/>
  </si>
  <si>
    <t>１　生産・販売希望数量</t>
    <rPh sb="2" eb="3">
      <t>セイ</t>
    </rPh>
    <rPh sb="4" eb="6">
      <t>ハンバイ</t>
    </rPh>
    <rPh sb="6" eb="10">
      <t>キボウスウリョウ</t>
    </rPh>
    <phoneticPr fontId="1"/>
  </si>
  <si>
    <t>（１）コンテナ苗生産実績</t>
    <rPh sb="7" eb="8">
      <t>ナエ</t>
    </rPh>
    <rPh sb="8" eb="10">
      <t>セイサン</t>
    </rPh>
    <rPh sb="10" eb="12">
      <t>ジッセキ</t>
    </rPh>
    <phoneticPr fontId="1"/>
  </si>
  <si>
    <t>（２）コンテナ苗販売実績</t>
    <rPh sb="7" eb="8">
      <t>ナエ</t>
    </rPh>
    <rPh sb="8" eb="10">
      <t>ハンバイ</t>
    </rPh>
    <rPh sb="10" eb="12">
      <t>ジッセキ</t>
    </rPh>
    <phoneticPr fontId="1"/>
  </si>
  <si>
    <t>５</t>
    <phoneticPr fontId="1"/>
  </si>
  <si>
    <t>２　（１）で示した樹種の過去３年間の販売先及び販売量を記載すること。ただし、公募年度の前年</t>
    <rPh sb="38" eb="40">
      <t>コウボ</t>
    </rPh>
    <rPh sb="40" eb="42">
      <t>ネンド</t>
    </rPh>
    <rPh sb="43" eb="45">
      <t>ゼンネン</t>
    </rPh>
    <phoneticPr fontId="1"/>
  </si>
  <si>
    <t>　度において協定締結実績がある場合は、公募年度以外の実績について記載を省略できることとする。</t>
    <rPh sb="1" eb="2">
      <t>ド</t>
    </rPh>
    <rPh sb="6" eb="8">
      <t>キョウテイ</t>
    </rPh>
    <rPh sb="8" eb="10">
      <t>テイケツ</t>
    </rPh>
    <rPh sb="10" eb="12">
      <t>ジッセキ</t>
    </rPh>
    <rPh sb="15" eb="17">
      <t>バアイ</t>
    </rPh>
    <rPh sb="19" eb="21">
      <t>コウボ</t>
    </rPh>
    <rPh sb="21" eb="23">
      <t>ネンド</t>
    </rPh>
    <rPh sb="23" eb="25">
      <t>イガイ</t>
    </rPh>
    <rPh sb="26" eb="28">
      <t>ジッセキ</t>
    </rPh>
    <rPh sb="32" eb="34">
      <t>キサイ</t>
    </rPh>
    <rPh sb="35" eb="37">
      <t>ショウリャク</t>
    </rPh>
    <phoneticPr fontId="1"/>
  </si>
  <si>
    <t>（３）コンテナ苗生産見通し</t>
    <rPh sb="7" eb="8">
      <t>ナエ</t>
    </rPh>
    <rPh sb="8" eb="10">
      <t>セイサン</t>
    </rPh>
    <rPh sb="10" eb="12">
      <t>ミトオ</t>
    </rPh>
    <phoneticPr fontId="1"/>
  </si>
  <si>
    <t>令和１０年度</t>
    <rPh sb="0" eb="2">
      <t>レイワ</t>
    </rPh>
    <phoneticPr fontId="1"/>
  </si>
  <si>
    <t>２　公募年度の翌年から、トドマツは５年間、カラマツ類は３年間の生産予定量を記載すること。</t>
    <rPh sb="2" eb="4">
      <t>コウボ</t>
    </rPh>
    <rPh sb="4" eb="6">
      <t>ネンド</t>
    </rPh>
    <rPh sb="7" eb="9">
      <t>ヨクトシ</t>
    </rPh>
    <phoneticPr fontId="1"/>
  </si>
  <si>
    <t xml:space="preserve"> </t>
    <phoneticPr fontId="1"/>
  </si>
  <si>
    <t xml:space="preserve"> 共同で生産・販売を希望する場合、その理由を具体的に記載すること。</t>
    <rPh sb="19" eb="21">
      <t>リユウ</t>
    </rPh>
    <rPh sb="22" eb="24">
      <t>グタイ</t>
    </rPh>
    <rPh sb="24" eb="25">
      <t>テキ</t>
    </rPh>
    <rPh sb="26" eb="28">
      <t>キサイ</t>
    </rPh>
    <phoneticPr fontId="1"/>
  </si>
  <si>
    <t>　１本当たり販売希望単価は公募公告日現在のものとし、消費税抜き金額を記載すること。</t>
    <phoneticPr fontId="1"/>
  </si>
  <si>
    <t>連絡先</t>
    <rPh sb="0" eb="2">
      <t>レンラク</t>
    </rPh>
    <rPh sb="2" eb="3">
      <t>サキ</t>
    </rPh>
    <phoneticPr fontId="1"/>
  </si>
  <si>
    <t>４　複数物件に対し報告する場合は、適宜表を追加して記載すること。</t>
    <phoneticPr fontId="1"/>
  </si>
  <si>
    <t>３  枠の幅を適宜変更して記載すること。</t>
    <rPh sb="9" eb="11">
      <t>ヘンコウ</t>
    </rPh>
    <phoneticPr fontId="1"/>
  </si>
  <si>
    <t>コンテナ苗の生産・販売実績等（１）コンテナ苗生産実績</t>
    <rPh sb="4" eb="5">
      <t>ナエ</t>
    </rPh>
    <rPh sb="6" eb="8">
      <t>セイサン</t>
    </rPh>
    <rPh sb="9" eb="11">
      <t>ハンバイ</t>
    </rPh>
    <rPh sb="11" eb="13">
      <t>ジッセキ</t>
    </rPh>
    <rPh sb="13" eb="14">
      <t>トウ</t>
    </rPh>
    <phoneticPr fontId="1"/>
  </si>
  <si>
    <t>コンテナ苗の生産・販売実績等（２）コンテナ苗販売実績</t>
    <rPh sb="4" eb="5">
      <t>ナエ</t>
    </rPh>
    <rPh sb="6" eb="8">
      <t>セイサン</t>
    </rPh>
    <rPh sb="9" eb="11">
      <t>ハンバイ</t>
    </rPh>
    <rPh sb="11" eb="13">
      <t>ジッセキ</t>
    </rPh>
    <rPh sb="13" eb="14">
      <t>トウ</t>
    </rPh>
    <phoneticPr fontId="1"/>
  </si>
  <si>
    <t>２．「地域の振興等への貢献を図るもの」について、イベントへの協力等の実績は、公募公告日より前の２年以内のものに限る。
　　また、過去の表彰実績を記載する場合は、公募公告日より前の10年以内のものに限ることとする。。</t>
    <phoneticPr fontId="1"/>
  </si>
  <si>
    <t>カラマツ</t>
  </si>
  <si>
    <t>クリーンラーチ</t>
  </si>
  <si>
    <t>企業の実績</t>
    <rPh sb="0" eb="2">
      <t>キギョウ</t>
    </rPh>
    <rPh sb="3" eb="5">
      <t>ジッセキ</t>
    </rPh>
    <phoneticPr fontId="1"/>
  </si>
  <si>
    <t>⑨表彰実績
（過去10年）</t>
    <rPh sb="1" eb="5">
      <t>ヒョウショウジッセキ</t>
    </rPh>
    <rPh sb="7" eb="9">
      <t>カコ</t>
    </rPh>
    <rPh sb="11" eb="12">
      <t>ネン</t>
    </rPh>
    <phoneticPr fontId="1"/>
  </si>
  <si>
    <t>６</t>
    <phoneticPr fontId="1"/>
  </si>
  <si>
    <t>令和１１年度</t>
    <rPh sb="0" eb="2">
      <t>レイワ</t>
    </rPh>
    <phoneticPr fontId="1"/>
  </si>
  <si>
    <t>令和７年度公募物件一覧</t>
    <rPh sb="0" eb="2">
      <t>レイワ</t>
    </rPh>
    <rPh sb="3" eb="5">
      <t>ネンド</t>
    </rPh>
    <rPh sb="5" eb="7">
      <t>コウボ</t>
    </rPh>
    <rPh sb="7" eb="9">
      <t>ブッケン</t>
    </rPh>
    <rPh sb="9" eb="11">
      <t>イチラン</t>
    </rPh>
    <phoneticPr fontId="1"/>
  </si>
  <si>
    <r>
      <rPr>
        <sz val="14"/>
        <rFont val="ＭＳ ゴシック"/>
        <family val="3"/>
        <charset val="128"/>
      </rPr>
      <t>公募数量</t>
    </r>
    <r>
      <rPr>
        <sz val="14"/>
        <color theme="1"/>
        <rFont val="ＭＳ ゴシック"/>
        <family val="3"/>
        <charset val="128"/>
      </rPr>
      <t xml:space="preserve">
（千本）</t>
    </r>
    <rPh sb="0" eb="2">
      <t>コウボ</t>
    </rPh>
    <rPh sb="2" eb="4">
      <t>スウリョウ</t>
    </rPh>
    <rPh sb="6" eb="7">
      <t>セン</t>
    </rPh>
    <rPh sb="7" eb="8">
      <t>ボン</t>
    </rPh>
    <phoneticPr fontId="1"/>
  </si>
  <si>
    <r>
      <t>２　希望数量は、公募公告の別表「使用物件一覧表」の使用予定数量以下とし、最低でも千本以上とすること。
　また、各年度の希望数量は、樹種別に出荷年度における生産予定量を</t>
    </r>
    <r>
      <rPr>
        <sz val="12"/>
        <rFont val="ＭＳ ゴシック"/>
        <family val="3"/>
        <charset val="128"/>
      </rPr>
      <t>考慮した数量である</t>
    </r>
    <r>
      <rPr>
        <sz val="12"/>
        <color theme="1"/>
        <rFont val="ＭＳ ゴシック"/>
        <family val="3"/>
        <charset val="128"/>
      </rPr>
      <t>こと。</t>
    </r>
    <rPh sb="83" eb="85">
      <t>コウリョ</t>
    </rPh>
    <rPh sb="87" eb="89">
      <t>スウリョウ</t>
    </rPh>
    <phoneticPr fontId="1"/>
  </si>
  <si>
    <t>確認</t>
    <rPh sb="0" eb="2">
      <t>カクニン</t>
    </rPh>
    <phoneticPr fontId="1"/>
  </si>
  <si>
    <t>物件</t>
  </si>
  <si>
    <t>育種区</t>
  </si>
  <si>
    <t>対象森林</t>
  </si>
  <si>
    <t>樹種</t>
  </si>
  <si>
    <t>育成容器</t>
  </si>
  <si>
    <t>苗木</t>
  </si>
  <si>
    <t>使用予定時期</t>
  </si>
  <si>
    <t>使用予定数量</t>
  </si>
  <si>
    <t>番号</t>
  </si>
  <si>
    <t>管理（支）署</t>
  </si>
  <si>
    <t>の容量</t>
  </si>
  <si>
    <t>規格</t>
  </si>
  <si>
    <t>年度</t>
  </si>
  <si>
    <t>時期</t>
  </si>
  <si>
    <t>（千本）</t>
  </si>
  <si>
    <t>第１号</t>
  </si>
  <si>
    <t>西南部</t>
  </si>
  <si>
    <t>石狩署</t>
  </si>
  <si>
    <t>150cc</t>
  </si>
  <si>
    <t>１号</t>
  </si>
  <si>
    <t>令和</t>
  </si>
  <si>
    <t>春</t>
  </si>
  <si>
    <t>第３号</t>
    <phoneticPr fontId="1"/>
  </si>
  <si>
    <t>空知署</t>
  </si>
  <si>
    <t>８年度</t>
    <phoneticPr fontId="1"/>
  </si>
  <si>
    <t>秋</t>
  </si>
  <si>
    <t>胆振東部署</t>
  </si>
  <si>
    <t>計</t>
  </si>
  <si>
    <t>日高北部署</t>
  </si>
  <si>
    <t>日高南部署</t>
  </si>
  <si>
    <t>９年度</t>
    <phoneticPr fontId="1"/>
  </si>
  <si>
    <t>後志署</t>
  </si>
  <si>
    <t>檜山署</t>
  </si>
  <si>
    <t>渡島署</t>
  </si>
  <si>
    <t>１０年度</t>
    <phoneticPr fontId="1"/>
  </si>
  <si>
    <t>１１年度</t>
  </si>
  <si>
    <t>第２号</t>
  </si>
  <si>
    <t>１２年度</t>
  </si>
  <si>
    <t xml:space="preserve">別表１「使用物件一覧表」 </t>
    <phoneticPr fontId="1"/>
  </si>
  <si>
    <t>【西南部１ｰ２ｰ３】</t>
    <rPh sb="1" eb="4">
      <t>セイナンブ</t>
    </rPh>
    <phoneticPr fontId="1"/>
  </si>
  <si>
    <t>【中部４-５-６】</t>
    <rPh sb="1" eb="3">
      <t>チュウブ</t>
    </rPh>
    <phoneticPr fontId="1"/>
  </si>
  <si>
    <t>第４号</t>
    <phoneticPr fontId="1"/>
  </si>
  <si>
    <t>中部</t>
  </si>
  <si>
    <t>北空知支署</t>
  </si>
  <si>
    <t>第６号</t>
    <phoneticPr fontId="1"/>
  </si>
  <si>
    <t>留萌北部署</t>
  </si>
  <si>
    <t>留萌南部署</t>
  </si>
  <si>
    <t>上川北部署</t>
  </si>
  <si>
    <t>宗谷署</t>
  </si>
  <si>
    <t>上川中部署</t>
  </si>
  <si>
    <t>上川南部署</t>
  </si>
  <si>
    <t>第５号</t>
    <phoneticPr fontId="1"/>
  </si>
  <si>
    <t>【東部７ｰ８ｰ９】</t>
    <rPh sb="1" eb="3">
      <t>トウブ</t>
    </rPh>
    <phoneticPr fontId="1"/>
  </si>
  <si>
    <t>第７号</t>
    <phoneticPr fontId="1"/>
  </si>
  <si>
    <t>東部</t>
  </si>
  <si>
    <t>網走西部署</t>
  </si>
  <si>
    <t>第９号</t>
    <phoneticPr fontId="1"/>
  </si>
  <si>
    <t>西紋別支署</t>
  </si>
  <si>
    <t>網走中部署</t>
  </si>
  <si>
    <t>網走南部署</t>
  </si>
  <si>
    <t>根釧西部署</t>
  </si>
  <si>
    <t>根釧東部署</t>
  </si>
  <si>
    <t>十勝東部署</t>
  </si>
  <si>
    <t>十勝西部署</t>
  </si>
  <si>
    <t>東大雪支署</t>
  </si>
  <si>
    <t>第８号</t>
    <phoneticPr fontId="1"/>
  </si>
  <si>
    <t>（西南部）生産・販売希望数量</t>
  </si>
  <si>
    <t>（中部）生産・販売希望数量</t>
  </si>
  <si>
    <t>（東部）生産・販売希望数量</t>
  </si>
  <si>
    <t>コンテナ苗の生産・販売実績等（３）コンテナ苗生産見通し</t>
  </si>
  <si>
    <t>申請者名：</t>
    <rPh sb="0" eb="3">
      <t>シンセイシャ</t>
    </rPh>
    <rPh sb="3" eb="4">
      <t>メイ</t>
    </rPh>
    <phoneticPr fontId="1"/>
  </si>
  <si>
    <t>申請時
不要</t>
    <rPh sb="0" eb="3">
      <t>シンセイジ</t>
    </rPh>
    <rPh sb="4" eb="6">
      <t>フヨウ</t>
    </rPh>
    <phoneticPr fontId="1"/>
  </si>
  <si>
    <t>企画提案する取組内容（トドマツ）</t>
  </si>
  <si>
    <t>企画提案する取組内容（カラマツ）</t>
  </si>
  <si>
    <t>企画提案する取組内容（クリーンラーチ）</t>
  </si>
  <si>
    <t>企画提案した取組内容の実施状況（トドマツ）</t>
  </si>
  <si>
    <t>別紙様式３-２</t>
    <phoneticPr fontId="1"/>
  </si>
  <si>
    <t>令和１２年度</t>
    <rPh sb="0" eb="2">
      <t>レイワ</t>
    </rPh>
    <phoneticPr fontId="1"/>
  </si>
  <si>
    <t>７</t>
    <phoneticPr fontId="1"/>
  </si>
  <si>
    <t>●●●●</t>
  </si>
  <si>
    <t>△△△△</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</si>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</sst>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0"/>
  </numFmts>
  <fonts count="14"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2"/>
      <color theme="1"/>
      <name val="ＭＳ ゴシック"/>
      <family val="3"/>
      <charset val="128"/>
    </font>
    <font>
      <sz val="11"/>
      <color theme="1"/>
      <name val="游ゴシック"/>
      <family val="2"/>
      <charset val="128"/>
      <scheme val="minor"/>
    </font>
    <font>
      <sz val="12"/>
      <name val="ＭＳ ゴシック"/>
      <family val="3"/>
      <charset val="128"/>
    </font>
    <font>
      <sz val="14"/>
      <color theme="1"/>
      <name val="ＭＳ ゴシック"/>
      <family val="3"/>
      <charset val="128"/>
    </font>
    <font>
      <sz val="11"/>
      <color theme="1"/>
      <name val="ＭＳ ゴシック"/>
      <family val="3"/>
      <charset val="128"/>
    </font>
    <font>
      <sz val="14"/>
      <name val="ＭＳ ゴシック"/>
      <family val="3"/>
      <charset val="128"/>
    </font>
    <font>
      <sz val="14"/>
      <color rgb="FFFF0000"/>
      <name val="ＭＳ ゴシック"/>
      <family val="3"/>
      <charset val="128"/>
    </font>
    <font>
      <sz val="11"/>
      <name val="ＭＳ ゴシック"/>
      <family val="3"/>
      <charset val="128"/>
    </font>
    <font>
      <sz val="14"/>
      <color theme="1"/>
      <name val="HG丸ｺﾞｼｯｸM-PRO"/>
      <family val="3"/>
      <charset val="128"/>
    </font>
    <font>
      <u/>
      <sz val="14"/>
      <color theme="10"/>
      <name val="HG丸ｺﾞｼｯｸM-PRO"/>
      <family val="3"/>
      <charset val="128"/>
    </font>
    <font>
      <sz val="12"/>
      <color theme="1"/>
      <name val="HG丸ｺﾞｼｯｸM-PRO"/>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left style="thin">
        <color indexed="64"/>
      </left>
      <right style="thin">
        <color indexed="64"/>
      </right>
      <top style="double">
        <color indexed="64"/>
      </top>
      <bottom style="double">
        <color indexed="64"/>
      </bottom>
      <diagonal/>
    </border>
    <border diagonalUp="1">
      <left style="thin">
        <color indexed="64"/>
      </left>
      <right style="double">
        <color indexed="64"/>
      </right>
      <top style="double">
        <color indexed="64"/>
      </top>
      <bottom style="double">
        <color indexed="64"/>
      </bottom>
      <diagonal style="thin">
        <color indexed="64"/>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style="medium">
        <color rgb="FF000000"/>
      </left>
      <right style="medium">
        <color rgb="FF000000"/>
      </right>
      <top style="medium">
        <color indexed="64"/>
      </top>
      <bottom/>
      <diagonal/>
    </border>
    <border>
      <left style="medium">
        <color rgb="FF000000"/>
      </left>
      <right style="medium">
        <color indexed="64"/>
      </right>
      <top style="medium">
        <color indexed="64"/>
      </top>
      <bottom/>
      <diagonal/>
    </border>
    <border>
      <left/>
      <right style="medium">
        <color rgb="FF000000"/>
      </right>
      <top style="medium">
        <color indexed="64"/>
      </top>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style="medium">
        <color rgb="FF000000"/>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style="medium">
        <color rgb="FF000000"/>
      </right>
      <top/>
      <bottom/>
      <diagonal/>
    </border>
    <border>
      <left style="medium">
        <color indexed="64"/>
      </left>
      <right style="medium">
        <color indexed="64"/>
      </right>
      <top style="medium">
        <color indexed="64"/>
      </top>
      <bottom/>
      <diagonal/>
    </border>
    <border>
      <left style="medium">
        <color rgb="FF000000"/>
      </left>
      <right style="medium">
        <color rgb="FF000000"/>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bottom/>
      <diagonal/>
    </border>
  </borders>
  <cellStyleXfs count="3">
    <xf numFmtId="0" fontId="0" fillId="0" borderId="0">
      <alignment vertical="center"/>
    </xf>
    <xf numFmtId="0" fontId="2" fillId="0" borderId="0" applyNumberFormat="0" applyFill="0" applyBorder="0" applyAlignment="0" applyProtection="0">
      <alignment vertical="center"/>
    </xf>
    <xf numFmtId="38" fontId="4" fillId="0" borderId="0" applyFont="0" applyFill="0" applyBorder="0" applyAlignment="0" applyProtection="0">
      <alignment vertical="center"/>
    </xf>
  </cellStyleXfs>
  <cellXfs count="220">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3" fillId="0" borderId="0" xfId="0" applyFont="1" applyProtection="1">
      <alignment vertical="center"/>
      <protection locked="0"/>
    </xf>
    <xf numFmtId="0" fontId="6" fillId="0" borderId="0" xfId="0" applyFont="1">
      <alignment vertical="center"/>
    </xf>
    <xf numFmtId="0" fontId="6" fillId="0" borderId="1" xfId="0" applyFont="1" applyBorder="1" applyAlignment="1">
      <alignment horizontal="center" vertical="center"/>
    </xf>
    <xf numFmtId="0" fontId="6" fillId="0" borderId="0" xfId="0" applyFont="1" applyAlignment="1">
      <alignment horizontal="right" vertical="center"/>
    </xf>
    <xf numFmtId="0" fontId="6" fillId="2" borderId="0" xfId="0" applyFont="1" applyFill="1" applyProtection="1">
      <alignment vertical="center"/>
      <protection locked="0"/>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Protection="1">
      <alignment vertical="center"/>
      <protection locked="0"/>
    </xf>
    <xf numFmtId="0" fontId="6" fillId="0" borderId="1" xfId="0" applyFont="1" applyBorder="1" applyAlignment="1" applyProtection="1">
      <alignment horizontal="center" vertical="center"/>
      <protection locked="0"/>
    </xf>
    <xf numFmtId="0" fontId="6" fillId="3" borderId="2" xfId="0" applyFont="1" applyFill="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2" borderId="1" xfId="0" applyFont="1" applyFill="1" applyBorder="1" applyProtection="1">
      <alignment vertical="center"/>
      <protection locked="0"/>
    </xf>
    <xf numFmtId="0" fontId="6" fillId="0" borderId="4" xfId="0" applyFont="1" applyBorder="1" applyProtection="1">
      <alignment vertical="center"/>
      <protection locked="0"/>
    </xf>
    <xf numFmtId="0" fontId="6" fillId="0" borderId="4"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38" fontId="6" fillId="0" borderId="1" xfId="2" applyFont="1" applyBorder="1" applyAlignment="1" applyProtection="1">
      <alignment horizontal="right" vertical="center"/>
    </xf>
    <xf numFmtId="0" fontId="6" fillId="0" borderId="5" xfId="0" applyFont="1" applyBorder="1" applyProtection="1">
      <alignment vertical="center"/>
      <protection locked="0"/>
    </xf>
    <xf numFmtId="0" fontId="6" fillId="0" borderId="5" xfId="0" applyFont="1" applyBorder="1" applyAlignment="1" applyProtection="1">
      <alignment horizontal="center" vertical="center"/>
      <protection locked="0"/>
    </xf>
    <xf numFmtId="176" fontId="6" fillId="2" borderId="1" xfId="2" applyNumberFormat="1" applyFont="1" applyFill="1" applyBorder="1" applyAlignment="1" applyProtection="1">
      <alignment horizontal="right" vertical="center"/>
      <protection locked="0"/>
    </xf>
    <xf numFmtId="0" fontId="6" fillId="2" borderId="1" xfId="0" applyFont="1" applyFill="1" applyBorder="1" applyAlignment="1" applyProtection="1">
      <alignment horizontal="center" vertical="center"/>
      <protection locked="0"/>
    </xf>
    <xf numFmtId="176" fontId="6" fillId="0" borderId="1" xfId="2" applyNumberFormat="1" applyFont="1" applyBorder="1" applyAlignment="1" applyProtection="1">
      <alignment horizontal="right" vertical="center"/>
    </xf>
    <xf numFmtId="0" fontId="6" fillId="2" borderId="2" xfId="0" applyFont="1" applyFill="1" applyBorder="1" applyAlignment="1" applyProtection="1">
      <alignment horizontal="center" vertical="center"/>
      <protection locked="0"/>
    </xf>
    <xf numFmtId="0" fontId="6" fillId="0" borderId="14" xfId="0" applyFont="1" applyBorder="1" applyProtection="1">
      <alignment vertical="center"/>
      <protection locked="0"/>
    </xf>
    <xf numFmtId="0" fontId="6" fillId="2" borderId="4" xfId="0" applyFont="1" applyFill="1" applyBorder="1" applyAlignment="1" applyProtection="1">
      <alignment horizontal="center" vertical="center"/>
      <protection locked="0"/>
    </xf>
    <xf numFmtId="0" fontId="6" fillId="0" borderId="6" xfId="0" applyFont="1" applyBorder="1" applyAlignment="1">
      <alignment horizontal="center" vertical="center"/>
    </xf>
    <xf numFmtId="0" fontId="6" fillId="0" borderId="3" xfId="0" applyFont="1" applyBorder="1" applyAlignment="1">
      <alignment horizontal="center" vertical="center"/>
    </xf>
    <xf numFmtId="0" fontId="6" fillId="0" borderId="13" xfId="0" applyFont="1" applyBorder="1" applyAlignment="1">
      <alignment horizontal="center" vertical="center"/>
    </xf>
    <xf numFmtId="0" fontId="6" fillId="0" borderId="0" xfId="0" applyFont="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6" fillId="3" borderId="9" xfId="0" applyFont="1" applyFill="1" applyBorder="1" applyAlignment="1" applyProtection="1">
      <alignment horizontal="center" vertical="center"/>
      <protection locked="0"/>
    </xf>
    <xf numFmtId="0" fontId="6" fillId="3" borderId="1" xfId="0" applyFont="1" applyFill="1" applyBorder="1" applyAlignment="1" applyProtection="1">
      <alignment horizontal="center" vertical="center"/>
      <protection locked="0"/>
    </xf>
    <xf numFmtId="0" fontId="6" fillId="3" borderId="15" xfId="0" applyFont="1" applyFill="1" applyBorder="1" applyProtection="1">
      <alignment vertical="center"/>
      <protection locked="0"/>
    </xf>
    <xf numFmtId="0" fontId="6" fillId="0" borderId="16" xfId="0" applyFont="1" applyBorder="1" applyProtection="1">
      <alignment vertical="center"/>
      <protection locked="0"/>
    </xf>
    <xf numFmtId="0" fontId="6" fillId="0" borderId="8" xfId="0" applyFont="1" applyBorder="1" applyProtection="1">
      <alignment vertical="center"/>
      <protection locked="0"/>
    </xf>
    <xf numFmtId="0" fontId="6" fillId="0" borderId="14" xfId="0" applyFont="1" applyBorder="1" applyAlignment="1" applyProtection="1">
      <alignment horizontal="center" vertical="center"/>
      <protection locked="0"/>
    </xf>
    <xf numFmtId="0" fontId="6" fillId="0" borderId="1" xfId="0" applyFont="1" applyBorder="1">
      <alignment vertical="center"/>
    </xf>
    <xf numFmtId="0" fontId="6" fillId="0" borderId="16" xfId="0" applyFont="1" applyBorder="1">
      <alignment vertical="center"/>
    </xf>
    <xf numFmtId="0" fontId="6" fillId="0" borderId="8" xfId="0" applyFont="1" applyBorder="1">
      <alignment vertical="center"/>
    </xf>
    <xf numFmtId="0" fontId="6" fillId="2" borderId="1" xfId="0" applyFont="1" applyFill="1" applyBorder="1" applyAlignment="1" applyProtection="1">
      <alignment horizontal="left" vertical="center"/>
      <protection locked="0"/>
    </xf>
    <xf numFmtId="0" fontId="6" fillId="2" borderId="16" xfId="0" applyFont="1" applyFill="1" applyBorder="1" applyProtection="1">
      <alignment vertical="center"/>
      <protection locked="0"/>
    </xf>
    <xf numFmtId="0" fontId="6" fillId="2" borderId="8" xfId="0" applyFont="1" applyFill="1" applyBorder="1" applyProtection="1">
      <alignment vertical="center"/>
      <protection locked="0"/>
    </xf>
    <xf numFmtId="0" fontId="6" fillId="0" borderId="3" xfId="0" applyFont="1" applyBorder="1" applyAlignment="1">
      <alignment horizontal="left" vertical="top" wrapText="1"/>
    </xf>
    <xf numFmtId="0" fontId="6" fillId="2" borderId="0" xfId="0" applyFont="1" applyFill="1" applyAlignment="1" applyProtection="1">
      <alignment horizontal="center" vertical="center"/>
      <protection locked="0"/>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24" xfId="0" applyFont="1" applyBorder="1" applyAlignment="1">
      <alignment horizontal="center" wrapText="1"/>
    </xf>
    <xf numFmtId="0" fontId="10" fillId="0" borderId="22"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top" wrapText="1"/>
    </xf>
    <xf numFmtId="0" fontId="10" fillId="0" borderId="29" xfId="0" applyFont="1" applyBorder="1" applyAlignment="1">
      <alignment horizontal="center" vertical="top" wrapText="1"/>
    </xf>
    <xf numFmtId="0" fontId="10" fillId="0" borderId="27"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vertical="center" wrapText="1"/>
    </xf>
    <xf numFmtId="0" fontId="10" fillId="0" borderId="29" xfId="0" applyFont="1" applyBorder="1" applyAlignment="1">
      <alignment horizontal="center" vertical="center" wrapText="1"/>
    </xf>
    <xf numFmtId="0" fontId="10" fillId="0" borderId="29" xfId="0" applyFont="1" applyBorder="1" applyAlignment="1">
      <alignment vertical="center" wrapText="1"/>
    </xf>
    <xf numFmtId="0" fontId="10" fillId="0" borderId="33" xfId="0" applyFont="1" applyBorder="1" applyAlignment="1">
      <alignment horizontal="center" vertical="center" wrapText="1"/>
    </xf>
    <xf numFmtId="0" fontId="10" fillId="0" borderId="33" xfId="0" applyFont="1" applyBorder="1" applyAlignment="1">
      <alignment vertical="center" wrapText="1"/>
    </xf>
    <xf numFmtId="0" fontId="10" fillId="0" borderId="35" xfId="0" applyFont="1" applyBorder="1" applyAlignment="1">
      <alignment horizontal="center" vertical="center" wrapText="1"/>
    </xf>
    <xf numFmtId="0" fontId="10" fillId="0" borderId="35" xfId="0" applyFont="1" applyBorder="1" applyAlignment="1">
      <alignment vertical="center" wrapText="1"/>
    </xf>
    <xf numFmtId="0" fontId="0" fillId="0" borderId="31" xfId="0" applyBorder="1" applyAlignment="1">
      <alignment vertical="top" wrapText="1"/>
    </xf>
    <xf numFmtId="0" fontId="0" fillId="0" borderId="30" xfId="0" applyBorder="1" applyAlignment="1">
      <alignment vertical="top" wrapText="1"/>
    </xf>
    <xf numFmtId="0" fontId="0" fillId="0" borderId="35" xfId="0" applyBorder="1" applyAlignment="1">
      <alignment vertical="top" wrapText="1"/>
    </xf>
    <xf numFmtId="0" fontId="0" fillId="0" borderId="29" xfId="0" applyBorder="1" applyAlignment="1">
      <alignment vertical="top" wrapText="1"/>
    </xf>
    <xf numFmtId="0" fontId="0" fillId="0" borderId="35" xfId="0" applyBorder="1">
      <alignment vertical="center"/>
    </xf>
    <xf numFmtId="0" fontId="0" fillId="0" borderId="36" xfId="0" applyBorder="1">
      <alignment vertical="center"/>
    </xf>
    <xf numFmtId="0" fontId="7" fillId="0" borderId="0" xfId="0" applyFont="1">
      <alignment vertical="center"/>
    </xf>
    <xf numFmtId="0" fontId="10" fillId="0" borderId="37" xfId="0" applyFont="1" applyBorder="1" applyAlignment="1">
      <alignment horizontal="center" vertical="center" wrapText="1"/>
    </xf>
    <xf numFmtId="0" fontId="0" fillId="0" borderId="37" xfId="0" applyBorder="1" applyAlignment="1">
      <alignment vertical="top" wrapText="1"/>
    </xf>
    <xf numFmtId="0" fontId="0" fillId="0" borderId="28" xfId="0" applyBorder="1" applyAlignment="1">
      <alignment vertical="top" wrapText="1"/>
    </xf>
    <xf numFmtId="0" fontId="10" fillId="0" borderId="24" xfId="0" applyFont="1" applyBorder="1" applyAlignment="1">
      <alignment horizontal="center" vertical="center" wrapText="1"/>
    </xf>
    <xf numFmtId="0" fontId="10" fillId="0" borderId="24" xfId="0" applyFont="1" applyBorder="1" applyAlignment="1">
      <alignment vertical="center" wrapText="1"/>
    </xf>
    <xf numFmtId="0" fontId="10" fillId="0" borderId="31" xfId="0" applyFont="1" applyBorder="1" applyAlignment="1">
      <alignment vertical="center" wrapText="1"/>
    </xf>
    <xf numFmtId="0" fontId="7" fillId="0" borderId="35" xfId="0" applyFont="1" applyBorder="1" applyAlignment="1">
      <alignment vertical="center" wrapText="1"/>
    </xf>
    <xf numFmtId="0" fontId="11" fillId="0" borderId="0" xfId="0" applyFont="1">
      <alignment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xf>
    <xf numFmtId="0" fontId="12" fillId="0" borderId="1" xfId="1" applyFont="1" applyBorder="1" applyAlignment="1" applyProtection="1">
      <alignment horizontal="left" vertical="center" wrapText="1"/>
      <protection locked="0"/>
    </xf>
    <xf numFmtId="0" fontId="11" fillId="0" borderId="1" xfId="0" applyFont="1" applyBorder="1">
      <alignment vertical="center"/>
    </xf>
    <xf numFmtId="0" fontId="12" fillId="0" borderId="0" xfId="1" applyFont="1" applyAlignment="1" applyProtection="1">
      <alignment vertical="center" wrapText="1"/>
      <protection locked="0"/>
    </xf>
    <xf numFmtId="0" fontId="13" fillId="0" borderId="1" xfId="0" applyFont="1" applyBorder="1" applyAlignment="1">
      <alignment horizontal="center" vertical="center" wrapText="1"/>
    </xf>
    <xf numFmtId="0" fontId="6" fillId="2" borderId="0" xfId="0" applyFont="1" applyFill="1">
      <alignment vertical="center"/>
    </xf>
    <xf numFmtId="0" fontId="6" fillId="2" borderId="1" xfId="0" applyFont="1" applyFill="1" applyBorder="1" applyAlignment="1" applyProtection="1">
      <alignment horizontal="right" vertical="center"/>
      <protection locked="0"/>
    </xf>
    <xf numFmtId="177" fontId="6" fillId="2" borderId="1" xfId="0" applyNumberFormat="1" applyFont="1" applyFill="1" applyBorder="1" applyAlignment="1" applyProtection="1">
      <alignment horizontal="right" vertical="center"/>
      <protection locked="0"/>
    </xf>
    <xf numFmtId="0" fontId="3" fillId="0" borderId="0" xfId="0" applyFont="1" applyAlignment="1">
      <alignment horizontal="left" vertical="center" wrapText="1"/>
    </xf>
    <xf numFmtId="0" fontId="3" fillId="0" borderId="0" xfId="0" applyFont="1" applyAlignment="1">
      <alignment horizontal="left"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49" fontId="6" fillId="0" borderId="4" xfId="0" applyNumberFormat="1" applyFont="1" applyBorder="1" applyAlignment="1">
      <alignment horizontal="center" vertical="center"/>
    </xf>
    <xf numFmtId="0" fontId="6" fillId="0" borderId="12" xfId="0" applyFont="1" applyBorder="1" applyAlignment="1"/>
    <xf numFmtId="0" fontId="6" fillId="2" borderId="1" xfId="0" applyFont="1" applyFill="1" applyBorder="1">
      <alignment vertical="center"/>
    </xf>
    <xf numFmtId="0" fontId="6" fillId="0" borderId="4" xfId="0" applyFont="1" applyBorder="1">
      <alignment vertical="center"/>
    </xf>
    <xf numFmtId="0" fontId="6" fillId="0" borderId="3" xfId="0" applyFont="1" applyBorder="1">
      <alignment vertical="center"/>
    </xf>
    <xf numFmtId="0" fontId="6" fillId="0" borderId="7" xfId="0" applyFont="1" applyBorder="1">
      <alignment vertical="center"/>
    </xf>
    <xf numFmtId="0" fontId="6" fillId="0" borderId="5" xfId="0" applyFont="1" applyBorder="1">
      <alignment vertical="center"/>
    </xf>
    <xf numFmtId="0" fontId="6" fillId="2" borderId="2" xfId="0" applyFont="1" applyFill="1" applyBorder="1" applyAlignment="1">
      <alignment horizontal="center" vertical="center"/>
    </xf>
    <xf numFmtId="0" fontId="6" fillId="0" borderId="14" xfId="0" applyFont="1" applyBorder="1">
      <alignment vertical="center"/>
    </xf>
    <xf numFmtId="0" fontId="6" fillId="2" borderId="4"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7" xfId="0" applyFont="1" applyBorder="1">
      <alignment vertical="center"/>
    </xf>
    <xf numFmtId="0" fontId="6" fillId="0" borderId="18" xfId="0" applyFont="1" applyBorder="1">
      <alignment vertical="center"/>
    </xf>
    <xf numFmtId="0" fontId="6" fillId="0" borderId="19" xfId="0" applyFont="1" applyBorder="1">
      <alignment vertical="center"/>
    </xf>
    <xf numFmtId="0" fontId="6" fillId="2" borderId="3" xfId="0" applyFont="1" applyFill="1" applyBorder="1">
      <alignment vertical="center"/>
    </xf>
    <xf numFmtId="0" fontId="6" fillId="4" borderId="1" xfId="0" applyFont="1" applyFill="1" applyBorder="1" applyAlignment="1">
      <alignment horizontal="center" vertical="center"/>
    </xf>
    <xf numFmtId="0" fontId="11" fillId="0" borderId="2" xfId="0" applyFont="1" applyBorder="1" applyAlignment="1">
      <alignment horizontal="left" vertical="center"/>
    </xf>
    <xf numFmtId="0" fontId="11" fillId="0" borderId="4" xfId="0" applyFont="1" applyBorder="1" applyAlignment="1">
      <alignment horizontal="left" vertical="center"/>
    </xf>
    <xf numFmtId="0" fontId="11" fillId="0" borderId="3" xfId="0" applyFont="1" applyBorder="1" applyAlignment="1">
      <alignment horizontal="left" vertical="center"/>
    </xf>
    <xf numFmtId="0" fontId="6" fillId="2" borderId="0" xfId="0" applyFont="1" applyFill="1" applyAlignment="1" applyProtection="1">
      <alignment horizontal="left" vertical="center" wrapText="1"/>
      <protection locked="0"/>
    </xf>
    <xf numFmtId="0" fontId="6" fillId="0" borderId="0" xfId="0" applyFont="1" applyAlignment="1">
      <alignment horizontal="center" vertical="center"/>
    </xf>
    <xf numFmtId="0" fontId="6" fillId="0" borderId="0" xfId="0" applyFont="1" applyAlignment="1">
      <alignment horizontal="left" vertical="center" wrapText="1"/>
    </xf>
    <xf numFmtId="0" fontId="3" fillId="0" borderId="0" xfId="0" applyFont="1" applyAlignment="1">
      <alignment horizontal="left" vertical="center" wrapText="1"/>
    </xf>
    <xf numFmtId="0" fontId="6" fillId="2" borderId="0" xfId="0" applyFont="1" applyFill="1" applyAlignment="1" applyProtection="1">
      <alignment horizontal="left" vertical="center"/>
      <protection locked="0"/>
    </xf>
    <xf numFmtId="0" fontId="7" fillId="0" borderId="0" xfId="0" applyFont="1" applyAlignment="1">
      <alignment horizontal="right" vertical="center"/>
    </xf>
    <xf numFmtId="0" fontId="6" fillId="0" borderId="12" xfId="0" applyFont="1" applyBorder="1" applyAlignment="1">
      <alignment horizontal="left"/>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8" xfId="0" applyFont="1" applyBorder="1" applyAlignment="1">
      <alignment horizontal="center" vertical="center" wrapText="1"/>
    </xf>
    <xf numFmtId="0" fontId="6" fillId="0" borderId="2" xfId="0" applyFont="1" applyBorder="1" applyAlignment="1" applyProtection="1">
      <alignment horizontal="center" vertical="center" wrapText="1"/>
      <protection locked="0"/>
    </xf>
    <xf numFmtId="0" fontId="6" fillId="0" borderId="3" xfId="0" applyFont="1" applyBorder="1" applyAlignment="1" applyProtection="1">
      <alignment horizontal="center" vertical="center"/>
      <protection locked="0"/>
    </xf>
    <xf numFmtId="0" fontId="3" fillId="0" borderId="0" xfId="0" applyFont="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wrapText="1"/>
    </xf>
    <xf numFmtId="0" fontId="7" fillId="0" borderId="0" xfId="0" applyFont="1" applyAlignment="1">
      <alignment horizontal="left" vertical="center" wrapText="1"/>
    </xf>
    <xf numFmtId="0" fontId="3"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6" fillId="0" borderId="15" xfId="0" applyFont="1" applyBorder="1" applyAlignment="1" applyProtection="1">
      <alignment horizontal="center" vertical="center"/>
      <protection locked="0"/>
    </xf>
    <xf numFmtId="0" fontId="6" fillId="0" borderId="16"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6" fillId="0" borderId="4" xfId="0" applyFont="1" applyBorder="1" applyAlignment="1">
      <alignment horizontal="center" vertical="center"/>
    </xf>
    <xf numFmtId="0" fontId="3" fillId="0" borderId="0" xfId="0" applyFont="1" applyAlignment="1" applyProtection="1">
      <alignment horizontal="left" vertical="center"/>
      <protection locked="0"/>
    </xf>
    <xf numFmtId="0" fontId="9" fillId="2" borderId="16" xfId="0" applyFont="1" applyFill="1" applyBorder="1" applyAlignment="1" applyProtection="1">
      <alignment horizontal="left" vertical="center"/>
      <protection locked="0"/>
    </xf>
    <xf numFmtId="0" fontId="9" fillId="2" borderId="8" xfId="0" applyFont="1" applyFill="1" applyBorder="1" applyAlignment="1" applyProtection="1">
      <alignment horizontal="left" vertical="center"/>
      <protection locked="0"/>
    </xf>
    <xf numFmtId="0" fontId="6" fillId="0" borderId="9"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9" fillId="2" borderId="16" xfId="0" applyFont="1" applyFill="1" applyBorder="1" applyAlignment="1" applyProtection="1">
      <alignment horizontal="left" vertical="center" wrapText="1"/>
      <protection locked="0"/>
    </xf>
    <xf numFmtId="0" fontId="9" fillId="2" borderId="8" xfId="0" applyFont="1" applyFill="1" applyBorder="1" applyAlignment="1" applyProtection="1">
      <alignment horizontal="left" vertical="center" wrapText="1"/>
      <protection locked="0"/>
    </xf>
    <xf numFmtId="0" fontId="6" fillId="0" borderId="1" xfId="0" applyFont="1" applyBorder="1" applyAlignment="1">
      <alignment horizontal="left" vertical="center" wrapText="1"/>
    </xf>
    <xf numFmtId="0" fontId="6" fillId="0" borderId="2" xfId="0" applyFont="1" applyBorder="1" applyAlignment="1">
      <alignment horizontal="left" vertical="top" wrapText="1"/>
    </xf>
    <xf numFmtId="0" fontId="6" fillId="0" borderId="4" xfId="0" applyFont="1" applyBorder="1" applyAlignment="1">
      <alignment horizontal="left" vertical="top" wrapText="1"/>
    </xf>
    <xf numFmtId="0" fontId="6" fillId="0" borderId="3" xfId="0" applyFont="1" applyBorder="1" applyAlignment="1">
      <alignment horizontal="left" vertical="top" wrapText="1"/>
    </xf>
    <xf numFmtId="0" fontId="6" fillId="2" borderId="9" xfId="0" applyFont="1" applyFill="1" applyBorder="1" applyAlignment="1" applyProtection="1">
      <alignment horizontal="left" vertical="top"/>
      <protection locked="0"/>
    </xf>
    <xf numFmtId="0" fontId="6" fillId="2" borderId="5" xfId="0" applyFont="1" applyFill="1" applyBorder="1" applyAlignment="1" applyProtection="1">
      <alignment horizontal="left" vertical="top"/>
      <protection locked="0"/>
    </xf>
    <xf numFmtId="0" fontId="6" fillId="2" borderId="6" xfId="0" applyFont="1" applyFill="1" applyBorder="1" applyAlignment="1" applyProtection="1">
      <alignment horizontal="left" vertical="top"/>
      <protection locked="0"/>
    </xf>
    <xf numFmtId="0" fontId="6" fillId="2" borderId="10" xfId="0" applyFont="1" applyFill="1" applyBorder="1" applyAlignment="1" applyProtection="1">
      <alignment horizontal="left" vertical="top"/>
      <protection locked="0"/>
    </xf>
    <xf numFmtId="0" fontId="6" fillId="2" borderId="0" xfId="0" applyFont="1" applyFill="1" applyAlignment="1" applyProtection="1">
      <alignment horizontal="left" vertical="top"/>
      <protection locked="0"/>
    </xf>
    <xf numFmtId="0" fontId="6" fillId="2" borderId="7" xfId="0" applyFont="1" applyFill="1" applyBorder="1" applyAlignment="1" applyProtection="1">
      <alignment horizontal="left" vertical="top"/>
      <protection locked="0"/>
    </xf>
    <xf numFmtId="0" fontId="6" fillId="2" borderId="11" xfId="0" applyFont="1" applyFill="1" applyBorder="1" applyAlignment="1" applyProtection="1">
      <alignment horizontal="left" vertical="top"/>
      <protection locked="0"/>
    </xf>
    <xf numFmtId="0" fontId="6" fillId="2" borderId="12" xfId="0" applyFont="1" applyFill="1" applyBorder="1" applyAlignment="1" applyProtection="1">
      <alignment horizontal="left" vertical="top"/>
      <protection locked="0"/>
    </xf>
    <xf numFmtId="0" fontId="6" fillId="2" borderId="13" xfId="0" applyFont="1" applyFill="1" applyBorder="1" applyAlignment="1" applyProtection="1">
      <alignment horizontal="left" vertical="top"/>
      <protection locked="0"/>
    </xf>
    <xf numFmtId="0" fontId="6" fillId="2" borderId="0" xfId="0" applyFont="1" applyFill="1" applyAlignment="1" applyProtection="1">
      <alignment horizontal="center" vertical="center"/>
      <protection locked="0"/>
    </xf>
    <xf numFmtId="0" fontId="6" fillId="0" borderId="9"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2" borderId="16"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protection locked="0"/>
    </xf>
    <xf numFmtId="0" fontId="3" fillId="0" borderId="0" xfId="0" applyFont="1" applyAlignment="1">
      <alignment horizontal="center" vertical="center" wrapText="1"/>
    </xf>
    <xf numFmtId="0" fontId="6" fillId="0" borderId="4"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protection locked="0"/>
    </xf>
    <xf numFmtId="0" fontId="5" fillId="0" borderId="0" xfId="0" applyFont="1" applyAlignment="1" applyProtection="1">
      <alignment horizontal="left" vertical="center"/>
      <protection locked="0"/>
    </xf>
    <xf numFmtId="0" fontId="6" fillId="0" borderId="15" xfId="0" applyFont="1" applyBorder="1" applyAlignment="1" applyProtection="1">
      <alignment horizontal="left" vertical="center"/>
      <protection locked="0"/>
    </xf>
    <xf numFmtId="0" fontId="6" fillId="0" borderId="16"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0" fontId="6" fillId="0" borderId="1" xfId="0" applyFont="1" applyBorder="1" applyAlignment="1" applyProtection="1">
      <alignment horizontal="left" vertical="center"/>
      <protection locked="0"/>
    </xf>
    <xf numFmtId="0" fontId="6" fillId="2" borderId="9" xfId="0" applyFont="1" applyFill="1" applyBorder="1" applyAlignment="1" applyProtection="1">
      <alignment horizontal="center" vertical="top"/>
      <protection locked="0"/>
    </xf>
    <xf numFmtId="0" fontId="6" fillId="2" borderId="5" xfId="0" applyFont="1" applyFill="1" applyBorder="1" applyAlignment="1" applyProtection="1">
      <alignment horizontal="center" vertical="top"/>
      <protection locked="0"/>
    </xf>
    <xf numFmtId="0" fontId="6" fillId="2" borderId="6" xfId="0" applyFont="1" applyFill="1" applyBorder="1" applyAlignment="1" applyProtection="1">
      <alignment horizontal="center" vertical="top"/>
      <protection locked="0"/>
    </xf>
    <xf numFmtId="0" fontId="6" fillId="2" borderId="10" xfId="0" applyFont="1" applyFill="1" applyBorder="1" applyAlignment="1" applyProtection="1">
      <alignment horizontal="center" vertical="top"/>
      <protection locked="0"/>
    </xf>
    <xf numFmtId="0" fontId="6" fillId="2" borderId="0" xfId="0" applyFont="1" applyFill="1" applyAlignment="1" applyProtection="1">
      <alignment horizontal="center" vertical="top"/>
      <protection locked="0"/>
    </xf>
    <xf numFmtId="0" fontId="6" fillId="2" borderId="7" xfId="0" applyFont="1" applyFill="1" applyBorder="1" applyAlignment="1" applyProtection="1">
      <alignment horizontal="center" vertical="top"/>
      <protection locked="0"/>
    </xf>
    <xf numFmtId="0" fontId="6" fillId="2" borderId="11" xfId="0" applyFont="1" applyFill="1" applyBorder="1" applyAlignment="1" applyProtection="1">
      <alignment horizontal="center" vertical="top"/>
      <protection locked="0"/>
    </xf>
    <xf numFmtId="0" fontId="6" fillId="2" borderId="12" xfId="0" applyFont="1" applyFill="1" applyBorder="1" applyAlignment="1" applyProtection="1">
      <alignment horizontal="center" vertical="top"/>
      <protection locked="0"/>
    </xf>
    <xf numFmtId="0" fontId="6" fillId="2" borderId="13" xfId="0" applyFont="1" applyFill="1" applyBorder="1" applyAlignment="1" applyProtection="1">
      <alignment horizontal="center" vertical="top"/>
      <protection locked="0"/>
    </xf>
    <xf numFmtId="0" fontId="6" fillId="3" borderId="16" xfId="0" applyFont="1" applyFill="1" applyBorder="1" applyAlignment="1" applyProtection="1">
      <alignment horizontal="center" vertical="center"/>
      <protection locked="0"/>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2" borderId="9" xfId="0" applyFont="1" applyFill="1" applyBorder="1" applyAlignment="1">
      <alignment horizontal="left" vertical="top"/>
    </xf>
    <xf numFmtId="0" fontId="6" fillId="2" borderId="5" xfId="0" applyFont="1" applyFill="1" applyBorder="1" applyAlignment="1">
      <alignment horizontal="left" vertical="top"/>
    </xf>
    <xf numFmtId="0" fontId="6" fillId="2" borderId="6" xfId="0" applyFont="1" applyFill="1" applyBorder="1" applyAlignment="1">
      <alignment horizontal="left" vertical="top"/>
    </xf>
    <xf numFmtId="0" fontId="6" fillId="2" borderId="10" xfId="0" applyFont="1" applyFill="1" applyBorder="1" applyAlignment="1">
      <alignment horizontal="left" vertical="top"/>
    </xf>
    <xf numFmtId="0" fontId="6" fillId="2" borderId="0" xfId="0" applyFont="1" applyFill="1" applyAlignment="1">
      <alignment horizontal="left" vertical="top"/>
    </xf>
    <xf numFmtId="0" fontId="6" fillId="2" borderId="7" xfId="0" applyFont="1" applyFill="1" applyBorder="1" applyAlignment="1">
      <alignment horizontal="left" vertical="top"/>
    </xf>
    <xf numFmtId="0" fontId="6" fillId="2" borderId="11" xfId="0" applyFont="1" applyFill="1" applyBorder="1" applyAlignment="1">
      <alignment horizontal="left" vertical="top"/>
    </xf>
    <xf numFmtId="0" fontId="6" fillId="2" borderId="12" xfId="0" applyFont="1" applyFill="1" applyBorder="1" applyAlignment="1">
      <alignment horizontal="left" vertical="top"/>
    </xf>
    <xf numFmtId="0" fontId="6" fillId="2" borderId="13" xfId="0" applyFont="1" applyFill="1" applyBorder="1" applyAlignment="1">
      <alignment horizontal="left" vertical="top"/>
    </xf>
    <xf numFmtId="0" fontId="6" fillId="0" borderId="0" xfId="0" applyFont="1" applyAlignment="1">
      <alignment horizontal="left" vertical="center"/>
    </xf>
    <xf numFmtId="0" fontId="6" fillId="0" borderId="0" xfId="0" applyFont="1" applyAlignment="1">
      <alignment horizontal="right" vertical="center"/>
    </xf>
    <xf numFmtId="0" fontId="6" fillId="0" borderId="0" xfId="0" applyFont="1" applyFill="1" applyAlignment="1">
      <alignment horizontal="left" vertical="center"/>
    </xf>
    <xf numFmtId="0" fontId="6" fillId="0" borderId="0" xfId="0" applyFont="1" applyFill="1" applyAlignment="1" applyProtection="1">
      <alignment horizontal="left" vertical="center"/>
    </xf>
    <xf numFmtId="49" fontId="6" fillId="2" borderId="0" xfId="0" applyNumberFormat="1" applyFont="1" applyFill="1" applyAlignment="1" applyProtection="1">
      <alignment horizontal="center" vertical="center"/>
      <protection locked="0"/>
    </xf>
    <xf numFmtId="0" fontId="6" fillId="2" borderId="1" xfId="0" applyFont="1" applyFill="1" applyBorder="1" applyAlignment="1" applyProtection="1">
      <alignment horizontal="left" vertical="top" wrapText="1"/>
      <protection locked="0"/>
    </xf>
    <xf numFmtId="0" fontId="6" fillId="0" borderId="0" xfId="0" applyFont="1" applyBorder="1" applyAlignment="1">
      <alignment vertical="center"/>
    </xf>
    <xf numFmtId="0" fontId="6" fillId="0" borderId="0" xfId="0" applyFont="1" applyBorder="1">
      <alignment vertical="center"/>
    </xf>
    <xf numFmtId="0" fontId="6" fillId="3" borderId="0" xfId="0" applyFont="1" applyFill="1" applyProtection="1">
      <alignment vertical="center"/>
      <protection locked="0"/>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drawing1.xml><?xml version="1.0" encoding="utf-8"?>
<xdr:wsDr xmlns:xdr="http://schemas.openxmlformats.org/drawingml/2006/spreadsheetDrawing" xmlns:a="http://schemas.openxmlformats.org/drawingml/2006/main">
  <xdr:twoCellAnchor>
    <xdr:from>
      <xdr:col>3</xdr:col>
      <xdr:colOff>102870</xdr:colOff>
      <xdr:row>3</xdr:row>
      <xdr:rowOff>1905</xdr:rowOff>
    </xdr:from>
    <xdr:to>
      <xdr:col>5</xdr:col>
      <xdr:colOff>607695</xdr:colOff>
      <xdr:row>4</xdr:row>
      <xdr:rowOff>201930</xdr:rowOff>
    </xdr:to>
    <xdr:sp macro="" textlink="">
      <xdr:nvSpPr>
        <xdr:cNvPr id="3" name="正方形/長方形 2">
          <a:extLst>
            <a:ext uri="{FF2B5EF4-FFF2-40B4-BE49-F238E27FC236}">
              <a16:creationId xmlns:a16="http://schemas.microsoft.com/office/drawing/2014/main" id="{7682A3CB-A1F7-4686-9014-FC068C1895C3}"/>
            </a:ext>
          </a:extLst>
        </xdr:cNvPr>
        <xdr:cNvSpPr/>
      </xdr:nvSpPr>
      <xdr:spPr>
        <a:xfrm>
          <a:off x="9304020" y="944880"/>
          <a:ext cx="1838325" cy="514350"/>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プルダウンから選択</a:t>
          </a:r>
        </a:p>
      </xdr:txBody>
    </xdr:sp>
    <xdr:clientData/>
  </xdr:twoCellAnchor>
  <xdr:twoCellAnchor>
    <xdr:from>
      <xdr:col>3</xdr:col>
      <xdr:colOff>100965</xdr:colOff>
      <xdr:row>4</xdr:row>
      <xdr:rowOff>259080</xdr:rowOff>
    </xdr:from>
    <xdr:to>
      <xdr:col>5</xdr:col>
      <xdr:colOff>609600</xdr:colOff>
      <xdr:row>5</xdr:row>
      <xdr:rowOff>400050</xdr:rowOff>
    </xdr:to>
    <xdr:sp macro="" textlink="">
      <xdr:nvSpPr>
        <xdr:cNvPr id="4" name="正方形/長方形 3">
          <a:extLst>
            <a:ext uri="{FF2B5EF4-FFF2-40B4-BE49-F238E27FC236}">
              <a16:creationId xmlns:a16="http://schemas.microsoft.com/office/drawing/2014/main" id="{F1A79EF1-DAA1-422E-88D1-499EAC08F095}"/>
            </a:ext>
          </a:extLst>
        </xdr:cNvPr>
        <xdr:cNvSpPr/>
      </xdr:nvSpPr>
      <xdr:spPr>
        <a:xfrm>
          <a:off x="9063990" y="1706880"/>
          <a:ext cx="1842135" cy="64579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直接入力</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DEA98-938F-48B7-8590-3EC9CDB41B14}">
  <sheetPr>
    <tabColor rgb="FFFF0000"/>
    <pageSetUpPr fitToPage="1"/>
  </sheetPr>
  <dimension ref="A2:C24"/>
  <sheetViews>
    <sheetView tabSelected="1" view="pageBreakPreview" zoomScaleNormal="100" zoomScaleSheetLayoutView="100" workbookViewId="0"/>
  </sheetViews>
  <sheetFormatPr defaultColWidth="8.75" defaultRowHeight="25.15" customHeight="1" x14ac:dyDescent="0.4"/>
  <cols>
    <col min="1" max="1" width="18.875" style="78" bestFit="1" customWidth="1"/>
    <col min="2" max="2" width="89.625" style="78" customWidth="1"/>
    <col min="3" max="3" width="7.75" style="78" bestFit="1" customWidth="1"/>
    <col min="4" max="16384" width="8.75" style="78"/>
  </cols>
  <sheetData>
    <row r="2" spans="1:3" ht="25.15" customHeight="1" x14ac:dyDescent="0.4">
      <c r="A2" s="78" t="s">
        <v>68</v>
      </c>
    </row>
    <row r="4" spans="1:3" ht="39.950000000000003" customHeight="1" x14ac:dyDescent="0.4">
      <c r="A4" s="79" t="s">
        <v>69</v>
      </c>
      <c r="B4" s="79" t="s">
        <v>182</v>
      </c>
      <c r="C4" s="80" t="s">
        <v>216</v>
      </c>
    </row>
    <row r="5" spans="1:3" ht="39.950000000000003" customHeight="1" x14ac:dyDescent="0.4">
      <c r="A5" s="81" t="s">
        <v>177</v>
      </c>
      <c r="B5" s="82" t="s">
        <v>70</v>
      </c>
      <c r="C5" s="83"/>
    </row>
    <row r="6" spans="1:3" ht="39.950000000000003" customHeight="1" x14ac:dyDescent="0.4">
      <c r="A6" s="110" t="s">
        <v>178</v>
      </c>
      <c r="B6" s="82" t="s">
        <v>283</v>
      </c>
      <c r="C6" s="83"/>
    </row>
    <row r="7" spans="1:3" ht="39.950000000000003" customHeight="1" x14ac:dyDescent="0.4">
      <c r="A7" s="111"/>
      <c r="B7" s="82" t="s">
        <v>284</v>
      </c>
      <c r="C7" s="83"/>
    </row>
    <row r="8" spans="1:3" ht="39.950000000000003" customHeight="1" x14ac:dyDescent="0.4">
      <c r="A8" s="112"/>
      <c r="B8" s="82" t="s">
        <v>285</v>
      </c>
      <c r="C8" s="83"/>
    </row>
    <row r="9" spans="1:3" ht="39.950000000000003" customHeight="1" x14ac:dyDescent="0.4">
      <c r="A9" s="110" t="s">
        <v>179</v>
      </c>
      <c r="B9" s="82" t="s">
        <v>204</v>
      </c>
      <c r="C9" s="83"/>
    </row>
    <row r="10" spans="1:3" ht="39.950000000000003" customHeight="1" x14ac:dyDescent="0.4">
      <c r="A10" s="111"/>
      <c r="B10" s="82" t="s">
        <v>205</v>
      </c>
      <c r="C10" s="83"/>
    </row>
    <row r="11" spans="1:3" ht="39.950000000000003" customHeight="1" x14ac:dyDescent="0.4">
      <c r="A11" s="112"/>
      <c r="B11" s="82" t="s">
        <v>286</v>
      </c>
      <c r="C11" s="83"/>
    </row>
    <row r="12" spans="1:3" ht="39.950000000000003" customHeight="1" x14ac:dyDescent="0.4">
      <c r="A12" s="81" t="s">
        <v>134</v>
      </c>
      <c r="B12" s="82" t="s">
        <v>71</v>
      </c>
      <c r="C12" s="83"/>
    </row>
    <row r="13" spans="1:3" ht="39.950000000000003" customHeight="1" x14ac:dyDescent="0.4">
      <c r="A13" s="110" t="s">
        <v>135</v>
      </c>
      <c r="B13" s="82" t="s">
        <v>290</v>
      </c>
      <c r="C13" s="83"/>
    </row>
    <row r="14" spans="1:3" ht="39.950000000000003" customHeight="1" x14ac:dyDescent="0.4">
      <c r="A14" s="111"/>
      <c r="B14" s="82" t="s">
        <v>291</v>
      </c>
      <c r="C14" s="83"/>
    </row>
    <row r="15" spans="1:3" ht="39.950000000000003" customHeight="1" x14ac:dyDescent="0.4">
      <c r="A15" s="112"/>
      <c r="B15" s="82" t="s">
        <v>289</v>
      </c>
      <c r="C15" s="83"/>
    </row>
    <row r="16" spans="1:3" ht="39.950000000000003" customHeight="1" x14ac:dyDescent="0.4">
      <c r="A16" s="81" t="s">
        <v>136</v>
      </c>
      <c r="B16" s="82" t="s">
        <v>72</v>
      </c>
      <c r="C16" s="83"/>
    </row>
    <row r="17" spans="1:3" ht="39.950000000000003" customHeight="1" x14ac:dyDescent="0.4">
      <c r="A17" s="81" t="s">
        <v>180</v>
      </c>
      <c r="B17" s="82" t="s">
        <v>176</v>
      </c>
      <c r="C17" s="83"/>
    </row>
    <row r="18" spans="1:3" ht="39.950000000000003" customHeight="1" x14ac:dyDescent="0.4">
      <c r="A18" s="81" t="s">
        <v>181</v>
      </c>
      <c r="B18" s="84" t="s">
        <v>73</v>
      </c>
      <c r="C18" s="85" t="s">
        <v>288</v>
      </c>
    </row>
    <row r="19" spans="1:3" ht="39.950000000000003" customHeight="1" x14ac:dyDescent="0.4">
      <c r="A19" s="110" t="s">
        <v>137</v>
      </c>
      <c r="B19" s="82" t="s">
        <v>132</v>
      </c>
      <c r="C19" s="85" t="s">
        <v>288</v>
      </c>
    </row>
    <row r="20" spans="1:3" ht="39.950000000000003" customHeight="1" x14ac:dyDescent="0.4">
      <c r="A20" s="112"/>
      <c r="B20" s="82" t="s">
        <v>133</v>
      </c>
      <c r="C20" s="85" t="s">
        <v>288</v>
      </c>
    </row>
    <row r="21" spans="1:3" ht="39.950000000000003" customHeight="1" x14ac:dyDescent="0.4">
      <c r="A21" s="110" t="s">
        <v>293</v>
      </c>
      <c r="B21" s="82" t="s">
        <v>74</v>
      </c>
      <c r="C21" s="85" t="s">
        <v>288</v>
      </c>
    </row>
    <row r="22" spans="1:3" ht="39.950000000000003" customHeight="1" x14ac:dyDescent="0.4">
      <c r="A22" s="111"/>
      <c r="B22" s="82" t="s">
        <v>75</v>
      </c>
      <c r="C22" s="85" t="s">
        <v>288</v>
      </c>
    </row>
    <row r="23" spans="1:3" ht="39.950000000000003" customHeight="1" x14ac:dyDescent="0.4">
      <c r="A23" s="112"/>
      <c r="B23" s="82" t="s">
        <v>292</v>
      </c>
      <c r="C23" s="85" t="s">
        <v>288</v>
      </c>
    </row>
    <row r="24" spans="1:3" ht="39.950000000000003" customHeight="1" x14ac:dyDescent="0.4">
      <c r="A24" s="81" t="s">
        <v>138</v>
      </c>
      <c r="B24" s="82" t="s">
        <v>76</v>
      </c>
      <c r="C24" s="85" t="s">
        <v>288</v>
      </c>
    </row>
  </sheetData>
  <sheetProtection sheet="1" objects="1" scenarios="1"/>
  <mergeCells count="5">
    <mergeCell ref="A9:A11"/>
    <mergeCell ref="A13:A15"/>
    <mergeCell ref="A19:A20"/>
    <mergeCell ref="A6:A8"/>
    <mergeCell ref="A21:A23"/>
  </mergeCells>
  <phoneticPr fontId="1"/>
  <hyperlinks>
    <hyperlink ref="B6" location="'【別紙様式１-１】(西南部)生産・販売希望数量'!A1" display="（西南部）生産・販売希望数量" xr:uid="{91FD9272-7E4C-476E-8EF5-6FA77D2D3CE5}"/>
    <hyperlink ref="B9" location="'【別紙様式１-２】生産実績'!A1" display="コンテナ苗の生産・販売実績等（１）申請する年度を含む過去３年間におけるコンテナ苗生産実績" xr:uid="{C2E9C15F-A66C-4156-91D5-7D49134C580F}"/>
    <hyperlink ref="B10" location="'【別紙様式１-２】販売実績'!A1" display="コンテナ苗の生産・販売実績等（２）過去３年間のコンテナ苗販売実績" xr:uid="{F26ECC1A-51C1-42BA-A12D-A838CADD29BD}"/>
    <hyperlink ref="B11" location="'【別紙様式１-２】生産見通し'!A1" display="コンテナ苗の生産・販売実績等（３）コンテナ苗生産見通し" xr:uid="{D4A936CD-8C64-41DE-858A-F2C484E5263D}"/>
    <hyperlink ref="B13" location="【別紙様式２ｰ１】企画提案_カラマツ!A1" display="企画提案する取組内容（カラマツ）" xr:uid="{46449A0B-4CB9-4DA7-8EC3-BD85FA77F1C8}"/>
    <hyperlink ref="B14" location="【別紙様式２ｰ１】企画提案_CL!A1" display="企画提案する取組内容（クリーンラーチ）" xr:uid="{8CE5A945-F218-41CF-B106-023B934B0025}"/>
    <hyperlink ref="B15" location="【別紙様式２ｰ１】企画提案_トドマツ!A1" display="企画提案する取組内容（トドマツ）" xr:uid="{B1127092-5777-4A25-A03F-DE4306343457}"/>
    <hyperlink ref="B16" location="【別紙様式２ｰ２】共同で申請する理由!A1" display="共同で申請する理由" xr:uid="{FDE534DB-9C37-4AD6-991D-39829464EAC7}"/>
    <hyperlink ref="B17" location="'【別紙様式２-３】販売希望単価'!A1" display="販売希望単価" xr:uid="{F7E11ED4-AF02-4E85-B8A7-2FD7B2B03587}"/>
    <hyperlink ref="B19" location="'【別紙様式３-１】協定・販売数量'!A1" display="協定数量及び販売実績数量等（１）協定数量及び販売数量" xr:uid="{987D636C-3D8C-4C83-A403-750F649903C9}"/>
    <hyperlink ref="B21" location="'【別紙様式３-２】実施状況_カラマツ'!A1" display="企画提案した取組内容の実施状況（カラマツ）" xr:uid="{960FE8CE-E92E-46BC-BAF0-BD5EDE7C68D4}"/>
    <hyperlink ref="B22" location="【別紙様式２ｰ１】企画提案_CL!A1" display="企画提案した取組内容の実施状況（クリーンラーチ）" xr:uid="{69CDC817-3E23-4D96-8406-E99A82389304}"/>
    <hyperlink ref="B24" location="'【別紙様式３-３】その他'!A1" display="その他" xr:uid="{4CA5359C-1D85-4F90-BF63-6E9A75E9BC7D}"/>
    <hyperlink ref="B5" location="【別紙様式１】!A1" display="コンテナ苗の安定需給協定申請書" xr:uid="{48C5581F-6591-4512-B815-2F2A24AA6107}"/>
    <hyperlink ref="B12" location="【別紙様式２】!A1" display="コンテナ苗の安定需給協定に係る企画提案書" xr:uid="{2F012350-88F4-441A-BEE7-A4C0CE777C3E}"/>
    <hyperlink ref="B18" location="【別紙様式３】!A1" display="コンテナ苗の安定需給協定に係る結果報告書" xr:uid="{A28E1734-064B-490D-86C5-38D79DD4776C}"/>
    <hyperlink ref="B20" location="'【別紙様式３-１】変更の事由'!A1" display="協定数量及び販売実績数量等（２）販売数量が協定数量に満たなかった場合の事由" xr:uid="{08957B7F-6E2A-44AB-A3BD-7FF8126773BF}"/>
    <hyperlink ref="B7:B8" location="'【別紙様式１-１】生産・販売希望数量'!A1" display="生産・販売希望数量" xr:uid="{C207DF1B-87D2-4D2D-920A-45145893D505}"/>
    <hyperlink ref="B7" location="'【別紙様式１-１】(中部)生産・販売希望数量'!A1" display="（中部）生産・販売希望数量" xr:uid="{EC5D2DB1-4176-4742-ACE9-136175ADF771}"/>
    <hyperlink ref="B8" location="'【別紙様式１-１】(東部)生産・販売希望数量'!A1" display="（東部）生産・販売希望数量" xr:uid="{D7938B37-CEC1-41E4-A949-6C0EEB01BD67}"/>
    <hyperlink ref="B23" location="'【別紙様式３-２】実施状況_トドマツ'!A1" display="企画提案した取組内容の実施状況（トドマツ）" xr:uid="{D2233FF3-0CAC-4FB9-85EB-59254792861F}"/>
  </hyperlinks>
  <pageMargins left="0.98425196850393704" right="0.86614173228346458" top="0.98425196850393704" bottom="0.98425196850393704" header="0" footer="0"/>
  <pageSetup paperSize="9" scale="64"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48CE-6211-471D-86CD-33EE9B07973F}">
  <sheetPr>
    <tabColor theme="7" tint="0.79998168889431442"/>
  </sheetPr>
  <dimension ref="A2:T36"/>
  <sheetViews>
    <sheetView view="pageBreakPreview" zoomScaleNormal="100" zoomScaleSheetLayoutView="100" workbookViewId="0"/>
  </sheetViews>
  <sheetFormatPr defaultColWidth="0.25" defaultRowHeight="25.15" customHeight="1" x14ac:dyDescent="0.4"/>
  <cols>
    <col min="1" max="20" width="5.75" style="4" customWidth="1"/>
    <col min="21" max="25" width="4.75" style="4" customWidth="1"/>
    <col min="26" max="8428" width="5.75" style="4" customWidth="1"/>
    <col min="8429" max="16384" width="0.25" style="4"/>
  </cols>
  <sheetData>
    <row r="2" spans="1:20" ht="25.15" customHeight="1" x14ac:dyDescent="0.4">
      <c r="A2" s="4" t="s">
        <v>150</v>
      </c>
    </row>
    <row r="4" spans="1:20" ht="25.15" customHeight="1" x14ac:dyDescent="0.4">
      <c r="G4" s="114" t="s">
        <v>92</v>
      </c>
      <c r="H4" s="114"/>
      <c r="I4" s="114"/>
      <c r="J4" s="114"/>
      <c r="K4" s="114"/>
      <c r="L4" s="114"/>
      <c r="M4" s="114"/>
      <c r="N4" s="114"/>
    </row>
    <row r="6" spans="1:20" ht="25.15" customHeight="1" x14ac:dyDescent="0.4">
      <c r="M6" s="212" t="s">
        <v>143</v>
      </c>
      <c r="N6" s="212"/>
      <c r="O6" s="46"/>
      <c r="P6" s="8" t="s">
        <v>78</v>
      </c>
      <c r="Q6" s="46"/>
      <c r="R6" s="8" t="s">
        <v>79</v>
      </c>
      <c r="S6" s="46"/>
      <c r="T6" s="8" t="s">
        <v>80</v>
      </c>
    </row>
    <row r="7" spans="1:20" ht="25.15" customHeight="1" x14ac:dyDescent="0.4">
      <c r="D7" s="8"/>
      <c r="E7" s="8"/>
    </row>
    <row r="8" spans="1:20" ht="25.15" customHeight="1" x14ac:dyDescent="0.4">
      <c r="A8" s="9" t="s">
        <v>81</v>
      </c>
      <c r="B8" s="8"/>
      <c r="C8" s="8"/>
      <c r="D8" s="8"/>
      <c r="E8" s="8"/>
    </row>
    <row r="9" spans="1:20" ht="25.15" customHeight="1" x14ac:dyDescent="0.4">
      <c r="D9" s="8"/>
      <c r="E9" s="8"/>
    </row>
    <row r="10" spans="1:20" ht="25.15" customHeight="1" x14ac:dyDescent="0.4">
      <c r="D10" s="8"/>
      <c r="E10" s="8"/>
      <c r="J10" s="4" t="s">
        <v>82</v>
      </c>
      <c r="M10" s="117"/>
      <c r="N10" s="117"/>
      <c r="O10" s="117"/>
      <c r="P10" s="117"/>
      <c r="Q10" s="117"/>
      <c r="R10" s="117"/>
      <c r="S10" s="117"/>
      <c r="T10" s="117"/>
    </row>
    <row r="11" spans="1:20" ht="25.15" customHeight="1" x14ac:dyDescent="0.4">
      <c r="D11" s="8"/>
      <c r="E11" s="8"/>
      <c r="I11" s="6" t="s">
        <v>84</v>
      </c>
      <c r="J11" s="4" t="s">
        <v>83</v>
      </c>
      <c r="M11" s="117"/>
      <c r="N11" s="117"/>
      <c r="O11" s="117"/>
      <c r="P11" s="117"/>
      <c r="Q11" s="117"/>
      <c r="R11" s="117"/>
      <c r="S11" s="117"/>
      <c r="T11" s="117"/>
    </row>
    <row r="12" spans="1:20" ht="25.15" customHeight="1" x14ac:dyDescent="0.4">
      <c r="D12" s="8"/>
      <c r="E12" s="8"/>
      <c r="J12" s="4" t="s">
        <v>85</v>
      </c>
      <c r="M12" s="117"/>
      <c r="N12" s="117"/>
      <c r="O12" s="117"/>
      <c r="P12" s="117"/>
      <c r="Q12" s="117"/>
      <c r="R12" s="117"/>
      <c r="S12" s="117"/>
      <c r="T12" s="117"/>
    </row>
    <row r="13" spans="1:20" ht="25.15" customHeight="1" x14ac:dyDescent="0.4">
      <c r="D13" s="8"/>
      <c r="E13" s="8"/>
    </row>
    <row r="14" spans="1:20" ht="25.15" customHeight="1" x14ac:dyDescent="0.4">
      <c r="D14" s="8"/>
      <c r="E14" s="8"/>
      <c r="J14" s="4" t="s">
        <v>82</v>
      </c>
      <c r="M14" s="117"/>
      <c r="N14" s="117"/>
      <c r="O14" s="117"/>
      <c r="P14" s="117"/>
      <c r="Q14" s="117"/>
      <c r="R14" s="117"/>
      <c r="S14" s="117"/>
      <c r="T14" s="117"/>
    </row>
    <row r="15" spans="1:20" ht="25.15" customHeight="1" x14ac:dyDescent="0.4">
      <c r="D15" s="8"/>
      <c r="E15" s="8"/>
      <c r="J15" s="4" t="s">
        <v>83</v>
      </c>
      <c r="M15" s="117"/>
      <c r="N15" s="117"/>
      <c r="O15" s="117"/>
      <c r="P15" s="117"/>
      <c r="Q15" s="117"/>
      <c r="R15" s="117"/>
      <c r="S15" s="117"/>
      <c r="T15" s="117"/>
    </row>
    <row r="16" spans="1:20" ht="25.15" customHeight="1" x14ac:dyDescent="0.4">
      <c r="D16" s="8"/>
      <c r="E16" s="8"/>
      <c r="J16" s="4" t="s">
        <v>85</v>
      </c>
      <c r="M16" s="117"/>
      <c r="N16" s="117"/>
      <c r="O16" s="117"/>
      <c r="P16" s="117"/>
      <c r="Q16" s="117"/>
      <c r="R16" s="117"/>
      <c r="S16" s="117"/>
      <c r="T16" s="117"/>
    </row>
    <row r="17" spans="1:20" ht="25.15" customHeight="1" x14ac:dyDescent="0.4">
      <c r="A17" s="8"/>
      <c r="B17" s="8"/>
      <c r="C17" s="8"/>
      <c r="D17" s="8"/>
      <c r="E17" s="8"/>
    </row>
    <row r="18" spans="1:20" ht="25.15" customHeight="1" x14ac:dyDescent="0.4">
      <c r="A18" s="116" t="s">
        <v>86</v>
      </c>
      <c r="B18" s="116"/>
      <c r="C18" s="116"/>
      <c r="D18" s="116"/>
      <c r="E18" s="116"/>
      <c r="F18" s="116"/>
      <c r="G18" s="116"/>
      <c r="H18" s="116"/>
      <c r="I18" s="116"/>
      <c r="J18" s="116"/>
      <c r="K18" s="116"/>
      <c r="L18" s="116"/>
      <c r="M18" s="116"/>
      <c r="N18" s="116"/>
      <c r="O18" s="116"/>
      <c r="P18" s="116"/>
      <c r="Q18" s="116"/>
      <c r="R18" s="116"/>
      <c r="S18" s="116"/>
      <c r="T18" s="116"/>
    </row>
    <row r="19" spans="1:20" ht="25.15" customHeight="1" x14ac:dyDescent="0.4">
      <c r="A19" s="116"/>
      <c r="B19" s="116"/>
      <c r="C19" s="116"/>
      <c r="D19" s="116"/>
      <c r="E19" s="116"/>
      <c r="F19" s="116"/>
      <c r="G19" s="116"/>
      <c r="H19" s="116"/>
      <c r="I19" s="116"/>
      <c r="J19" s="116"/>
      <c r="K19" s="116"/>
      <c r="L19" s="116"/>
      <c r="M19" s="116"/>
      <c r="N19" s="116"/>
      <c r="O19" s="116"/>
      <c r="P19" s="116"/>
      <c r="Q19" s="116"/>
      <c r="R19" s="116"/>
      <c r="S19" s="116"/>
      <c r="T19" s="116"/>
    </row>
    <row r="20" spans="1:20" ht="25.15" customHeight="1" x14ac:dyDescent="0.4">
      <c r="D20" s="8"/>
      <c r="E20" s="8"/>
    </row>
    <row r="21" spans="1:20" ht="25.15" customHeight="1" x14ac:dyDescent="0.4">
      <c r="A21" s="113" t="s">
        <v>144</v>
      </c>
      <c r="B21" s="113"/>
      <c r="C21" s="113"/>
      <c r="D21" s="113"/>
      <c r="E21" s="113"/>
      <c r="F21" s="113"/>
      <c r="G21" s="113"/>
      <c r="H21" s="113"/>
      <c r="I21" s="113"/>
      <c r="J21" s="113"/>
      <c r="K21" s="113"/>
      <c r="L21" s="113"/>
      <c r="M21" s="113"/>
      <c r="N21" s="113"/>
      <c r="O21" s="113"/>
      <c r="P21" s="113"/>
      <c r="Q21" s="113"/>
      <c r="R21" s="113"/>
      <c r="S21" s="113"/>
      <c r="T21" s="113"/>
    </row>
    <row r="22" spans="1:20" ht="25.15" customHeight="1" x14ac:dyDescent="0.4">
      <c r="A22" s="113"/>
      <c r="B22" s="113"/>
      <c r="C22" s="113"/>
      <c r="D22" s="113"/>
      <c r="E22" s="113"/>
      <c r="F22" s="113"/>
      <c r="G22" s="113"/>
      <c r="H22" s="113"/>
      <c r="I22" s="113"/>
      <c r="J22" s="113"/>
      <c r="K22" s="113"/>
      <c r="L22" s="113"/>
      <c r="M22" s="113"/>
      <c r="N22" s="113"/>
      <c r="O22" s="113"/>
      <c r="P22" s="113"/>
      <c r="Q22" s="113"/>
      <c r="R22" s="113"/>
      <c r="S22" s="113"/>
      <c r="T22" s="113"/>
    </row>
    <row r="23" spans="1:20" ht="25.15" customHeight="1" x14ac:dyDescent="0.4">
      <c r="D23" s="8"/>
      <c r="E23" s="8"/>
    </row>
    <row r="24" spans="1:20" ht="25.15" customHeight="1" x14ac:dyDescent="0.4">
      <c r="D24" s="8"/>
      <c r="E24" s="8"/>
    </row>
    <row r="25" spans="1:20" ht="25.15" customHeight="1" x14ac:dyDescent="0.4">
      <c r="D25" s="8"/>
      <c r="E25" s="8"/>
      <c r="J25" s="114" t="s">
        <v>87</v>
      </c>
      <c r="K25" s="114"/>
    </row>
    <row r="26" spans="1:20" ht="25.15" customHeight="1" x14ac:dyDescent="0.4">
      <c r="D26" s="8"/>
      <c r="E26" s="8"/>
    </row>
    <row r="27" spans="1:20" ht="25.15" customHeight="1" x14ac:dyDescent="0.4">
      <c r="A27" s="4" t="s">
        <v>151</v>
      </c>
    </row>
    <row r="28" spans="1:20" ht="25.15" customHeight="1" x14ac:dyDescent="0.4">
      <c r="A28" s="4" t="s">
        <v>152</v>
      </c>
    </row>
    <row r="29" spans="1:20" ht="25.15" customHeight="1" x14ac:dyDescent="0.4">
      <c r="A29" s="4" t="s">
        <v>88</v>
      </c>
    </row>
    <row r="30" spans="1:20" ht="25.15" customHeight="1" x14ac:dyDescent="0.4">
      <c r="B30" s="9" t="s">
        <v>153</v>
      </c>
    </row>
    <row r="31" spans="1:20" ht="25.15" customHeight="1" x14ac:dyDescent="0.4">
      <c r="B31" s="9" t="s">
        <v>89</v>
      </c>
    </row>
    <row r="32" spans="1:20" ht="25.15" customHeight="1" x14ac:dyDescent="0.4">
      <c r="B32" s="9" t="s">
        <v>90</v>
      </c>
    </row>
    <row r="33" spans="2:20" ht="25.15" customHeight="1" x14ac:dyDescent="0.4">
      <c r="B33" s="115" t="s">
        <v>154</v>
      </c>
      <c r="C33" s="115"/>
      <c r="D33" s="115"/>
      <c r="E33" s="115"/>
      <c r="F33" s="115"/>
      <c r="G33" s="115"/>
      <c r="H33" s="115"/>
      <c r="I33" s="115"/>
      <c r="J33" s="115"/>
      <c r="K33" s="115"/>
      <c r="L33" s="115"/>
      <c r="M33" s="115"/>
      <c r="N33" s="115"/>
      <c r="O33" s="115"/>
      <c r="P33" s="115"/>
      <c r="Q33" s="115"/>
      <c r="R33" s="115"/>
      <c r="S33" s="115"/>
      <c r="T33" s="115"/>
    </row>
    <row r="34" spans="2:20" ht="25.15" customHeight="1" x14ac:dyDescent="0.4">
      <c r="B34" s="115"/>
      <c r="C34" s="115"/>
      <c r="D34" s="115"/>
      <c r="E34" s="115"/>
      <c r="F34" s="115"/>
      <c r="G34" s="115"/>
      <c r="H34" s="115"/>
      <c r="I34" s="115"/>
      <c r="J34" s="115"/>
      <c r="K34" s="115"/>
      <c r="L34" s="115"/>
      <c r="M34" s="115"/>
      <c r="N34" s="115"/>
      <c r="O34" s="115"/>
      <c r="P34" s="115"/>
      <c r="Q34" s="115"/>
      <c r="R34" s="115"/>
      <c r="S34" s="115"/>
      <c r="T34" s="115"/>
    </row>
    <row r="36" spans="2:20" ht="25.15" customHeight="1" x14ac:dyDescent="0.4">
      <c r="T36" s="4" t="s">
        <v>91</v>
      </c>
    </row>
  </sheetData>
  <sheetProtection sheet="1" formatCells="0" formatColumns="0" formatRows="0"/>
  <protectedRanges>
    <protectedRange sqref="O6 Q6 S6 M10:T10 M11:T11 M12:T12 M14:T14 M15:T15 M16:T16 A21:T22" name="範囲1"/>
  </protectedRanges>
  <mergeCells count="12">
    <mergeCell ref="A21:T22"/>
    <mergeCell ref="J25:K25"/>
    <mergeCell ref="B33:T34"/>
    <mergeCell ref="G4:N4"/>
    <mergeCell ref="A18:T19"/>
    <mergeCell ref="M10:T10"/>
    <mergeCell ref="M12:T12"/>
    <mergeCell ref="M11:T11"/>
    <mergeCell ref="M16:T16"/>
    <mergeCell ref="M15:T15"/>
    <mergeCell ref="M14:T14"/>
    <mergeCell ref="M6:N6"/>
  </mergeCells>
  <phoneticPr fontId="1"/>
  <pageMargins left="0.98425196850393704" right="0.86614173228346458" top="0.98425196850393704" bottom="0.98425196850393704" header="0" footer="0"/>
  <pageSetup paperSize="9" scale="65"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03AC5-2145-4E3E-B1AF-146D8FF152C1}">
  <sheetPr>
    <tabColor rgb="FFFFC000"/>
    <pageSetUpPr fitToPage="1"/>
  </sheetPr>
  <dimension ref="A1:AD45"/>
  <sheetViews>
    <sheetView view="pageBreakPreview" zoomScale="70" zoomScaleNormal="100" zoomScaleSheetLayoutView="70" workbookViewId="0"/>
  </sheetViews>
  <sheetFormatPr defaultColWidth="3.625" defaultRowHeight="25.15" customHeight="1" x14ac:dyDescent="0.4"/>
  <cols>
    <col min="1" max="1" width="13.75" style="10" customWidth="1"/>
    <col min="2" max="2" width="18" style="10" bestFit="1" customWidth="1"/>
    <col min="3" max="3" width="20.875" style="10" bestFit="1" customWidth="1"/>
    <col min="4" max="5" width="13.75" style="10" customWidth="1"/>
    <col min="6" max="6" width="24.75" style="10" customWidth="1"/>
    <col min="7" max="7" width="20.75" style="10" customWidth="1"/>
    <col min="8" max="10" width="3.625" style="10"/>
    <col min="11" max="11" width="9" style="10" customWidth="1"/>
    <col min="12" max="12" width="7.5" style="10" bestFit="1" customWidth="1"/>
    <col min="13" max="13" width="13" style="10" bestFit="1" customWidth="1"/>
    <col min="14" max="14" width="15.125" style="10" bestFit="1" customWidth="1"/>
    <col min="15" max="16" width="9" style="10"/>
    <col min="17" max="17" width="8.5" style="10" customWidth="1"/>
    <col min="18" max="18" width="5" style="10" bestFit="1" customWidth="1"/>
    <col min="19" max="19" width="13" style="10" bestFit="1" customWidth="1"/>
    <col min="20" max="21" width="2.625" style="10" customWidth="1"/>
    <col min="22" max="22" width="9" style="10"/>
    <col min="23" max="23" width="7.5" style="10" bestFit="1" customWidth="1"/>
    <col min="24" max="24" width="12.25" style="10" customWidth="1"/>
    <col min="25" max="25" width="15.125" style="10" bestFit="1" customWidth="1"/>
    <col min="26" max="27" width="9" style="10"/>
    <col min="28" max="28" width="8.5" style="10" bestFit="1" customWidth="1"/>
    <col min="29" max="29" width="5" style="10" bestFit="1" customWidth="1"/>
    <col min="30" max="30" width="13" style="10" bestFit="1" customWidth="1"/>
    <col min="31" max="16384" width="3.625" style="10"/>
  </cols>
  <sheetData>
    <row r="1" spans="1:30" ht="25.15" customHeight="1" x14ac:dyDescent="0.4">
      <c r="A1" s="4" t="s">
        <v>155</v>
      </c>
      <c r="B1" s="4"/>
      <c r="C1" s="4"/>
      <c r="D1" s="4"/>
      <c r="E1" s="4"/>
      <c r="F1" s="4"/>
    </row>
    <row r="2" spans="1:30" ht="25.15" customHeight="1" x14ac:dyDescent="0.4">
      <c r="A2" s="4"/>
      <c r="B2" s="4"/>
      <c r="C2" s="4"/>
      <c r="D2" s="4"/>
      <c r="E2" s="4"/>
      <c r="F2" s="4"/>
    </row>
    <row r="3" spans="1:30" ht="25.15" customHeight="1" x14ac:dyDescent="0.4">
      <c r="A3" s="4" t="s">
        <v>189</v>
      </c>
      <c r="B3" s="4"/>
      <c r="C3" s="4"/>
      <c r="D3" s="4"/>
      <c r="E3" s="4"/>
      <c r="F3" s="4"/>
      <c r="K3" s="70" t="s">
        <v>255</v>
      </c>
      <c r="L3"/>
      <c r="M3"/>
      <c r="N3"/>
      <c r="O3"/>
      <c r="P3"/>
      <c r="Q3"/>
      <c r="R3"/>
      <c r="S3"/>
      <c r="T3"/>
      <c r="U3"/>
      <c r="V3" s="70"/>
      <c r="W3"/>
      <c r="X3"/>
      <c r="Y3"/>
      <c r="Z3"/>
      <c r="AA3"/>
      <c r="AB3" s="118" t="s">
        <v>256</v>
      </c>
      <c r="AC3" s="118"/>
      <c r="AD3" s="118"/>
    </row>
    <row r="4" spans="1:30" ht="25.15" customHeight="1" thickBot="1" x14ac:dyDescent="0.25">
      <c r="A4" s="95" t="s">
        <v>287</v>
      </c>
      <c r="B4" s="119" t="str">
        <f>IF(【別紙様式１】!M11="","",【別紙様式１】!M11&amp;【別紙様式１】!M15)</f>
        <v/>
      </c>
      <c r="C4" s="119"/>
      <c r="D4" s="119"/>
      <c r="E4" s="119"/>
      <c r="F4" s="119"/>
      <c r="K4" s="70"/>
      <c r="L4"/>
      <c r="M4"/>
      <c r="N4"/>
      <c r="O4"/>
      <c r="P4"/>
      <c r="Q4"/>
      <c r="R4"/>
      <c r="S4"/>
      <c r="T4"/>
      <c r="U4"/>
      <c r="V4"/>
      <c r="W4"/>
      <c r="X4"/>
      <c r="Y4"/>
      <c r="Z4"/>
      <c r="AA4"/>
      <c r="AB4"/>
      <c r="AC4"/>
      <c r="AD4"/>
    </row>
    <row r="5" spans="1:30" ht="25.15" customHeight="1" thickBot="1" x14ac:dyDescent="0.2">
      <c r="A5" s="134" t="s">
        <v>0</v>
      </c>
      <c r="B5" s="134" t="s">
        <v>1</v>
      </c>
      <c r="C5" s="134" t="s">
        <v>2</v>
      </c>
      <c r="D5" s="133" t="s">
        <v>52</v>
      </c>
      <c r="E5" s="133"/>
      <c r="F5" s="136" t="s">
        <v>187</v>
      </c>
      <c r="G5" s="130" t="s">
        <v>214</v>
      </c>
      <c r="K5" s="47" t="s">
        <v>217</v>
      </c>
      <c r="L5" s="128" t="s">
        <v>218</v>
      </c>
      <c r="M5" s="49" t="s">
        <v>219</v>
      </c>
      <c r="N5" s="122" t="s">
        <v>220</v>
      </c>
      <c r="O5" s="49" t="s">
        <v>221</v>
      </c>
      <c r="P5" s="49" t="s">
        <v>222</v>
      </c>
      <c r="Q5" s="120" t="s">
        <v>223</v>
      </c>
      <c r="R5" s="121"/>
      <c r="S5" s="49" t="s">
        <v>224</v>
      </c>
      <c r="T5"/>
      <c r="U5"/>
      <c r="V5" s="47" t="s">
        <v>217</v>
      </c>
      <c r="W5" s="128" t="s">
        <v>218</v>
      </c>
      <c r="X5" s="49" t="s">
        <v>219</v>
      </c>
      <c r="Y5" s="122" t="s">
        <v>220</v>
      </c>
      <c r="Z5" s="49" t="s">
        <v>221</v>
      </c>
      <c r="AA5" s="49" t="s">
        <v>222</v>
      </c>
      <c r="AB5" s="120" t="s">
        <v>223</v>
      </c>
      <c r="AC5" s="121"/>
      <c r="AD5" s="49" t="s">
        <v>224</v>
      </c>
    </row>
    <row r="6" spans="1:30" ht="25.15" customHeight="1" thickBot="1" x14ac:dyDescent="0.45">
      <c r="A6" s="135"/>
      <c r="B6" s="135"/>
      <c r="C6" s="135"/>
      <c r="D6" s="5" t="s">
        <v>3</v>
      </c>
      <c r="E6" s="5" t="s">
        <v>4</v>
      </c>
      <c r="F6" s="135"/>
      <c r="G6" s="131"/>
      <c r="K6" s="52" t="s">
        <v>225</v>
      </c>
      <c r="L6" s="129"/>
      <c r="M6" s="53" t="s">
        <v>226</v>
      </c>
      <c r="N6" s="124"/>
      <c r="O6" s="53" t="s">
        <v>227</v>
      </c>
      <c r="P6" s="53" t="s">
        <v>228</v>
      </c>
      <c r="Q6" s="55" t="s">
        <v>229</v>
      </c>
      <c r="R6" s="51" t="s">
        <v>230</v>
      </c>
      <c r="S6" s="53" t="s">
        <v>231</v>
      </c>
      <c r="T6"/>
      <c r="U6"/>
      <c r="V6" s="52" t="s">
        <v>225</v>
      </c>
      <c r="W6" s="129"/>
      <c r="X6" s="53" t="s">
        <v>226</v>
      </c>
      <c r="Y6" s="124"/>
      <c r="Z6" s="53" t="s">
        <v>227</v>
      </c>
      <c r="AA6" s="53" t="s">
        <v>228</v>
      </c>
      <c r="AB6" s="55" t="s">
        <v>229</v>
      </c>
      <c r="AC6" s="51" t="s">
        <v>230</v>
      </c>
      <c r="AD6" s="53" t="s">
        <v>231</v>
      </c>
    </row>
    <row r="7" spans="1:30" ht="21" customHeight="1" thickBot="1" x14ac:dyDescent="0.45">
      <c r="A7" s="12" t="s">
        <v>107</v>
      </c>
      <c r="B7" s="91" t="str">
        <f>VLOOKUP('【別紙様式１-１】(西南部)生産・販売希望数量'!$A7,リスト一覧!$A$2:$C$12,2,FALSE)</f>
        <v>西南部育種区</v>
      </c>
      <c r="C7" s="91" t="str">
        <f>VLOOKUP('【別紙様式１-１】(西南部)生産・販売希望数量'!$A7,リスト一覧!$A$2:$C$12,3,FALSE)</f>
        <v>カラマツ</v>
      </c>
      <c r="D7" s="91" t="s">
        <v>143</v>
      </c>
      <c r="E7" s="5" t="s">
        <v>5</v>
      </c>
      <c r="F7" s="14"/>
      <c r="G7" s="14">
        <v>0</v>
      </c>
      <c r="K7" s="122" t="s">
        <v>232</v>
      </c>
      <c r="L7" s="56" t="s">
        <v>233</v>
      </c>
      <c r="M7" s="57" t="s">
        <v>234</v>
      </c>
      <c r="N7" s="122" t="s">
        <v>207</v>
      </c>
      <c r="O7" s="122" t="s">
        <v>235</v>
      </c>
      <c r="P7" s="122" t="s">
        <v>236</v>
      </c>
      <c r="Q7" s="56" t="s">
        <v>237</v>
      </c>
      <c r="R7" s="58" t="s">
        <v>238</v>
      </c>
      <c r="S7" s="59">
        <v>0</v>
      </c>
      <c r="T7"/>
      <c r="U7"/>
      <c r="V7" s="125" t="s">
        <v>239</v>
      </c>
      <c r="W7" s="60" t="s">
        <v>233</v>
      </c>
      <c r="X7" s="61" t="s">
        <v>234</v>
      </c>
      <c r="Y7" s="125" t="s">
        <v>31</v>
      </c>
      <c r="Z7" s="125" t="s">
        <v>121</v>
      </c>
      <c r="AA7" s="125" t="s">
        <v>236</v>
      </c>
      <c r="AB7" s="56" t="s">
        <v>237</v>
      </c>
      <c r="AC7" s="58" t="s">
        <v>238</v>
      </c>
      <c r="AD7" s="59">
        <v>0</v>
      </c>
    </row>
    <row r="8" spans="1:30" ht="21" customHeight="1" thickBot="1" x14ac:dyDescent="0.45">
      <c r="A8" s="97"/>
      <c r="B8" s="97"/>
      <c r="C8" s="97"/>
      <c r="D8" s="92">
        <v>8</v>
      </c>
      <c r="E8" s="5" t="s">
        <v>6</v>
      </c>
      <c r="F8" s="14"/>
      <c r="G8" s="14">
        <v>0</v>
      </c>
      <c r="K8" s="123"/>
      <c r="L8" s="56" t="s">
        <v>218</v>
      </c>
      <c r="M8" s="57" t="s">
        <v>240</v>
      </c>
      <c r="N8" s="123"/>
      <c r="O8" s="123"/>
      <c r="P8" s="123"/>
      <c r="Q8" s="56" t="s">
        <v>241</v>
      </c>
      <c r="R8" s="58" t="s">
        <v>242</v>
      </c>
      <c r="S8" s="59">
        <v>0</v>
      </c>
      <c r="T8"/>
      <c r="U8"/>
      <c r="V8" s="126"/>
      <c r="W8" s="62" t="s">
        <v>218</v>
      </c>
      <c r="X8" s="63" t="s">
        <v>240</v>
      </c>
      <c r="Y8" s="126"/>
      <c r="Z8" s="126"/>
      <c r="AA8" s="126"/>
      <c r="AB8" s="56" t="s">
        <v>241</v>
      </c>
      <c r="AC8" s="58" t="s">
        <v>242</v>
      </c>
      <c r="AD8" s="59">
        <v>0</v>
      </c>
    </row>
    <row r="9" spans="1:30" ht="21" customHeight="1" thickBot="1" x14ac:dyDescent="0.45">
      <c r="A9" s="97"/>
      <c r="B9" s="97"/>
      <c r="C9" s="97"/>
      <c r="D9" s="28" t="s">
        <v>3</v>
      </c>
      <c r="E9" s="5" t="s">
        <v>7</v>
      </c>
      <c r="F9" s="18" t="str">
        <f>IF(COUNTIF(F7:F8,"&lt;&gt;")=0,"",SUBTOTAL(9,F7:F8))</f>
        <v/>
      </c>
      <c r="G9" s="18">
        <v>0</v>
      </c>
      <c r="K9" s="123"/>
      <c r="L9" s="64"/>
      <c r="M9" s="57" t="s">
        <v>243</v>
      </c>
      <c r="N9" s="123"/>
      <c r="O9" s="123"/>
      <c r="P9" s="123"/>
      <c r="Q9" s="65"/>
      <c r="R9" s="58" t="s">
        <v>244</v>
      </c>
      <c r="S9" s="59">
        <f>SUM(S7:S8)</f>
        <v>0</v>
      </c>
      <c r="T9"/>
      <c r="U9"/>
      <c r="V9" s="126"/>
      <c r="W9" s="66"/>
      <c r="X9" s="63" t="s">
        <v>243</v>
      </c>
      <c r="Y9" s="126"/>
      <c r="Z9" s="126"/>
      <c r="AA9" s="126"/>
      <c r="AB9" s="65"/>
      <c r="AC9" s="58" t="s">
        <v>244</v>
      </c>
      <c r="AD9" s="59">
        <f>SUM(AD7:AD8)</f>
        <v>0</v>
      </c>
    </row>
    <row r="10" spans="1:30" ht="21" customHeight="1" thickBot="1" x14ac:dyDescent="0.45">
      <c r="A10" s="97"/>
      <c r="B10" s="97"/>
      <c r="C10" s="97"/>
      <c r="D10" s="91" t="s">
        <v>143</v>
      </c>
      <c r="E10" s="5" t="s">
        <v>5</v>
      </c>
      <c r="F10" s="14"/>
      <c r="G10" s="14">
        <v>0</v>
      </c>
      <c r="K10" s="123"/>
      <c r="L10" s="64"/>
      <c r="M10" s="57" t="s">
        <v>245</v>
      </c>
      <c r="N10" s="123"/>
      <c r="O10" s="123"/>
      <c r="P10" s="123"/>
      <c r="Q10" s="56" t="s">
        <v>237</v>
      </c>
      <c r="R10" s="58" t="s">
        <v>238</v>
      </c>
      <c r="S10" s="59">
        <v>0</v>
      </c>
      <c r="T10"/>
      <c r="U10"/>
      <c r="V10" s="126"/>
      <c r="W10" s="66"/>
      <c r="X10" s="63" t="s">
        <v>245</v>
      </c>
      <c r="Y10" s="126"/>
      <c r="Z10" s="126"/>
      <c r="AA10" s="126"/>
      <c r="AB10" s="56" t="s">
        <v>237</v>
      </c>
      <c r="AC10" s="58" t="s">
        <v>238</v>
      </c>
      <c r="AD10" s="59">
        <v>0</v>
      </c>
    </row>
    <row r="11" spans="1:30" ht="21" customHeight="1" thickBot="1" x14ac:dyDescent="0.45">
      <c r="A11" s="97"/>
      <c r="B11" s="97"/>
      <c r="C11" s="97"/>
      <c r="D11" s="92">
        <v>9</v>
      </c>
      <c r="E11" s="5" t="s">
        <v>6</v>
      </c>
      <c r="F11" s="14"/>
      <c r="G11" s="14">
        <v>0</v>
      </c>
      <c r="K11" s="123"/>
      <c r="L11" s="64"/>
      <c r="M11" s="57" t="s">
        <v>246</v>
      </c>
      <c r="N11" s="123"/>
      <c r="O11" s="123"/>
      <c r="P11" s="123"/>
      <c r="Q11" s="56" t="s">
        <v>247</v>
      </c>
      <c r="R11" s="58" t="s">
        <v>242</v>
      </c>
      <c r="S11" s="59">
        <v>0</v>
      </c>
      <c r="T11"/>
      <c r="U11"/>
      <c r="V11" s="126"/>
      <c r="W11" s="66"/>
      <c r="X11" s="63" t="s">
        <v>246</v>
      </c>
      <c r="Y11" s="126"/>
      <c r="Z11" s="126"/>
      <c r="AA11" s="126"/>
      <c r="AB11" s="56" t="s">
        <v>247</v>
      </c>
      <c r="AC11" s="58" t="s">
        <v>242</v>
      </c>
      <c r="AD11" s="59">
        <v>65</v>
      </c>
    </row>
    <row r="12" spans="1:30" ht="21" customHeight="1" thickBot="1" x14ac:dyDescent="0.45">
      <c r="A12" s="97"/>
      <c r="B12" s="97"/>
      <c r="C12" s="97"/>
      <c r="D12" s="28" t="s">
        <v>3</v>
      </c>
      <c r="E12" s="5" t="s">
        <v>7</v>
      </c>
      <c r="F12" s="18" t="str">
        <f>IF(COUNTIF(F10:F11,"&lt;&gt;")=0,"",SUBTOTAL(9,F10:F11))</f>
        <v/>
      </c>
      <c r="G12" s="18">
        <v>0</v>
      </c>
      <c r="K12" s="123"/>
      <c r="L12" s="64"/>
      <c r="M12" s="57" t="s">
        <v>248</v>
      </c>
      <c r="N12" s="123"/>
      <c r="O12" s="123"/>
      <c r="P12" s="123"/>
      <c r="Q12" s="65"/>
      <c r="R12" s="58" t="s">
        <v>244</v>
      </c>
      <c r="S12" s="59">
        <f>SUM(S10:S11)</f>
        <v>0</v>
      </c>
      <c r="T12"/>
      <c r="U12"/>
      <c r="V12" s="126"/>
      <c r="W12" s="66"/>
      <c r="X12" s="63" t="s">
        <v>248</v>
      </c>
      <c r="Y12" s="126"/>
      <c r="Z12" s="126"/>
      <c r="AA12" s="126"/>
      <c r="AB12" s="65"/>
      <c r="AC12" s="58" t="s">
        <v>244</v>
      </c>
      <c r="AD12" s="59">
        <f>SUM(AD10:AD11)</f>
        <v>65</v>
      </c>
    </row>
    <row r="13" spans="1:30" ht="21" customHeight="1" thickBot="1" x14ac:dyDescent="0.45">
      <c r="A13" s="97"/>
      <c r="B13" s="97"/>
      <c r="C13" s="97"/>
      <c r="D13" s="91" t="s">
        <v>143</v>
      </c>
      <c r="E13" s="5" t="s">
        <v>5</v>
      </c>
      <c r="F13" s="14"/>
      <c r="G13" s="14">
        <v>14</v>
      </c>
      <c r="K13" s="123"/>
      <c r="L13" s="64"/>
      <c r="M13" s="57" t="s">
        <v>249</v>
      </c>
      <c r="N13" s="123"/>
      <c r="O13" s="123"/>
      <c r="P13" s="123"/>
      <c r="Q13" s="56" t="s">
        <v>237</v>
      </c>
      <c r="R13" s="58" t="s">
        <v>238</v>
      </c>
      <c r="S13" s="59">
        <v>14</v>
      </c>
      <c r="T13"/>
      <c r="U13"/>
      <c r="V13" s="126"/>
      <c r="W13" s="66"/>
      <c r="X13" s="63" t="s">
        <v>249</v>
      </c>
      <c r="Y13" s="126"/>
      <c r="Z13" s="126"/>
      <c r="AA13" s="126"/>
      <c r="AB13" s="56" t="s">
        <v>237</v>
      </c>
      <c r="AC13" s="58" t="s">
        <v>238</v>
      </c>
      <c r="AD13" s="59">
        <v>0</v>
      </c>
    </row>
    <row r="14" spans="1:30" ht="21" customHeight="1" thickBot="1" x14ac:dyDescent="0.45">
      <c r="A14" s="97"/>
      <c r="B14" s="97"/>
      <c r="C14" s="97"/>
      <c r="D14" s="92">
        <v>10</v>
      </c>
      <c r="E14" s="5" t="s">
        <v>6</v>
      </c>
      <c r="F14" s="14"/>
      <c r="G14" s="14">
        <v>15</v>
      </c>
      <c r="K14" s="123"/>
      <c r="L14" s="64"/>
      <c r="M14" s="57" t="s">
        <v>250</v>
      </c>
      <c r="N14" s="123"/>
      <c r="O14" s="123"/>
      <c r="P14" s="123"/>
      <c r="Q14" s="56" t="s">
        <v>251</v>
      </c>
      <c r="R14" s="58" t="s">
        <v>242</v>
      </c>
      <c r="S14" s="59">
        <v>15</v>
      </c>
      <c r="T14"/>
      <c r="U14"/>
      <c r="V14" s="126"/>
      <c r="W14" s="66"/>
      <c r="X14" s="63" t="s">
        <v>250</v>
      </c>
      <c r="Y14" s="126"/>
      <c r="Z14" s="126"/>
      <c r="AA14" s="126"/>
      <c r="AB14" s="56" t="s">
        <v>251</v>
      </c>
      <c r="AC14" s="58" t="s">
        <v>242</v>
      </c>
      <c r="AD14" s="59">
        <v>63</v>
      </c>
    </row>
    <row r="15" spans="1:30" ht="21" customHeight="1" thickBot="1" x14ac:dyDescent="0.45">
      <c r="A15" s="97"/>
      <c r="B15" s="97"/>
      <c r="C15" s="97"/>
      <c r="D15" s="28" t="s">
        <v>3</v>
      </c>
      <c r="E15" s="5" t="s">
        <v>7</v>
      </c>
      <c r="F15" s="18" t="str">
        <f>IF(COUNTIF(F13:F14,"&lt;&gt;")=0,"",SUBTOTAL(9,F13:F14))</f>
        <v/>
      </c>
      <c r="G15" s="18">
        <v>29</v>
      </c>
      <c r="K15" s="124"/>
      <c r="L15" s="65"/>
      <c r="M15" s="67"/>
      <c r="N15" s="124"/>
      <c r="O15" s="124"/>
      <c r="P15" s="124"/>
      <c r="Q15" s="65"/>
      <c r="R15" s="58" t="s">
        <v>244</v>
      </c>
      <c r="S15" s="59">
        <f>SUM(S13:S14)</f>
        <v>29</v>
      </c>
      <c r="T15"/>
      <c r="U15"/>
      <c r="V15" s="126"/>
      <c r="W15" s="66"/>
      <c r="X15" s="66"/>
      <c r="Y15" s="126"/>
      <c r="Z15" s="126"/>
      <c r="AA15" s="126"/>
      <c r="AB15" s="65"/>
      <c r="AC15" s="58" t="s">
        <v>244</v>
      </c>
      <c r="AD15" s="59">
        <f>SUM(AD13:AD14)</f>
        <v>63</v>
      </c>
    </row>
    <row r="16" spans="1:30" ht="21" customHeight="1" thickBot="1" x14ac:dyDescent="0.45">
      <c r="A16" s="12" t="s">
        <v>108</v>
      </c>
      <c r="B16" s="91" t="str">
        <f>VLOOKUP('【別紙様式１-１】(西南部)生産・販売希望数量'!$A16,リスト一覧!$A$2:$C$12,2,FALSE)</f>
        <v>西南部育種区</v>
      </c>
      <c r="C16" s="91" t="str">
        <f>VLOOKUP('【別紙様式１-１】(西南部)生産・販売希望数量'!$A16,リスト一覧!$A$2:$C$12,3,FALSE)</f>
        <v>クリーンラーチ</v>
      </c>
      <c r="D16" s="91" t="s">
        <v>143</v>
      </c>
      <c r="E16" s="5" t="s">
        <v>5</v>
      </c>
      <c r="F16" s="14"/>
      <c r="G16" s="14">
        <v>0</v>
      </c>
      <c r="K16"/>
      <c r="L16"/>
      <c r="M16"/>
      <c r="N16"/>
      <c r="O16"/>
      <c r="P16"/>
      <c r="Q16"/>
      <c r="R16"/>
      <c r="S16"/>
      <c r="T16"/>
      <c r="U16"/>
      <c r="V16" s="126"/>
      <c r="W16" s="68"/>
      <c r="X16" s="68"/>
      <c r="Y16" s="126"/>
      <c r="Z16" s="126"/>
      <c r="AA16" s="126"/>
      <c r="AB16" s="56" t="s">
        <v>237</v>
      </c>
      <c r="AC16" s="58" t="s">
        <v>238</v>
      </c>
      <c r="AD16" s="59">
        <v>56</v>
      </c>
    </row>
    <row r="17" spans="1:30" ht="21" customHeight="1" thickBot="1" x14ac:dyDescent="0.2">
      <c r="A17" s="97"/>
      <c r="B17" s="97"/>
      <c r="C17" s="97"/>
      <c r="D17" s="92">
        <v>8</v>
      </c>
      <c r="E17" s="5" t="s">
        <v>6</v>
      </c>
      <c r="F17" s="14"/>
      <c r="G17" s="14">
        <v>0</v>
      </c>
      <c r="K17" s="47" t="s">
        <v>217</v>
      </c>
      <c r="L17" s="128" t="s">
        <v>218</v>
      </c>
      <c r="M17" s="49" t="s">
        <v>219</v>
      </c>
      <c r="N17" s="122" t="s">
        <v>220</v>
      </c>
      <c r="O17" s="49" t="s">
        <v>221</v>
      </c>
      <c r="P17" s="49" t="s">
        <v>222</v>
      </c>
      <c r="Q17" s="120" t="s">
        <v>223</v>
      </c>
      <c r="R17" s="121"/>
      <c r="S17" s="49" t="s">
        <v>224</v>
      </c>
      <c r="T17"/>
      <c r="U17"/>
      <c r="V17" s="126"/>
      <c r="W17" s="68"/>
      <c r="X17" s="68"/>
      <c r="Y17" s="126"/>
      <c r="Z17" s="126"/>
      <c r="AA17" s="126"/>
      <c r="AB17" s="56" t="s">
        <v>252</v>
      </c>
      <c r="AC17" s="58" t="s">
        <v>242</v>
      </c>
      <c r="AD17" s="59">
        <v>225</v>
      </c>
    </row>
    <row r="18" spans="1:30" ht="21" customHeight="1" thickBot="1" x14ac:dyDescent="0.45">
      <c r="A18" s="97"/>
      <c r="B18" s="97"/>
      <c r="C18" s="97"/>
      <c r="D18" s="28" t="s">
        <v>3</v>
      </c>
      <c r="E18" s="5" t="s">
        <v>7</v>
      </c>
      <c r="F18" s="18" t="str">
        <f>IF(COUNTIF(F16:F17,"&lt;&gt;")=0,"",SUBTOTAL(9,F16:F17))</f>
        <v/>
      </c>
      <c r="G18" s="18">
        <v>0</v>
      </c>
      <c r="K18" s="52" t="s">
        <v>225</v>
      </c>
      <c r="L18" s="129"/>
      <c r="M18" s="53" t="s">
        <v>226</v>
      </c>
      <c r="N18" s="124"/>
      <c r="O18" s="53" t="s">
        <v>227</v>
      </c>
      <c r="P18" s="53" t="s">
        <v>228</v>
      </c>
      <c r="Q18" s="55" t="s">
        <v>229</v>
      </c>
      <c r="R18" s="51" t="s">
        <v>230</v>
      </c>
      <c r="S18" s="53" t="s">
        <v>231</v>
      </c>
      <c r="T18"/>
      <c r="U18"/>
      <c r="V18" s="126"/>
      <c r="W18" s="68"/>
      <c r="X18" s="68"/>
      <c r="Y18" s="126"/>
      <c r="Z18" s="126"/>
      <c r="AA18" s="126"/>
      <c r="AB18" s="65"/>
      <c r="AC18" s="58" t="s">
        <v>244</v>
      </c>
      <c r="AD18" s="59">
        <f>SUM(AD16:AD17)</f>
        <v>281</v>
      </c>
    </row>
    <row r="19" spans="1:30" ht="21" customHeight="1" thickBot="1" x14ac:dyDescent="0.45">
      <c r="A19" s="97"/>
      <c r="B19" s="97"/>
      <c r="C19" s="97"/>
      <c r="D19" s="91" t="s">
        <v>143</v>
      </c>
      <c r="E19" s="5" t="s">
        <v>5</v>
      </c>
      <c r="F19" s="14"/>
      <c r="G19" s="14">
        <v>0</v>
      </c>
      <c r="K19" s="122" t="s">
        <v>253</v>
      </c>
      <c r="L19" s="56" t="s">
        <v>233</v>
      </c>
      <c r="M19" s="57" t="s">
        <v>234</v>
      </c>
      <c r="N19" s="122" t="s">
        <v>208</v>
      </c>
      <c r="O19" s="122" t="s">
        <v>235</v>
      </c>
      <c r="P19" s="122" t="s">
        <v>236</v>
      </c>
      <c r="Q19" s="56" t="s">
        <v>237</v>
      </c>
      <c r="R19" s="58" t="s">
        <v>238</v>
      </c>
      <c r="S19" s="59">
        <v>0</v>
      </c>
      <c r="T19"/>
      <c r="U19"/>
      <c r="V19" s="126"/>
      <c r="W19" s="68"/>
      <c r="X19" s="68"/>
      <c r="Y19" s="126"/>
      <c r="Z19" s="126"/>
      <c r="AA19" s="126"/>
      <c r="AB19" s="56" t="s">
        <v>237</v>
      </c>
      <c r="AC19" s="58" t="s">
        <v>238</v>
      </c>
      <c r="AD19" s="59">
        <v>56</v>
      </c>
    </row>
    <row r="20" spans="1:30" ht="21" customHeight="1" thickBot="1" x14ac:dyDescent="0.45">
      <c r="A20" s="97"/>
      <c r="B20" s="97"/>
      <c r="C20" s="97"/>
      <c r="D20" s="92">
        <v>9</v>
      </c>
      <c r="E20" s="5" t="s">
        <v>6</v>
      </c>
      <c r="F20" s="14"/>
      <c r="G20" s="14">
        <v>25</v>
      </c>
      <c r="K20" s="123"/>
      <c r="L20" s="56" t="s">
        <v>218</v>
      </c>
      <c r="M20" s="57" t="s">
        <v>240</v>
      </c>
      <c r="N20" s="123"/>
      <c r="O20" s="123"/>
      <c r="P20" s="123"/>
      <c r="Q20" s="56" t="s">
        <v>241</v>
      </c>
      <c r="R20" s="58" t="s">
        <v>242</v>
      </c>
      <c r="S20" s="59">
        <v>0</v>
      </c>
      <c r="T20"/>
      <c r="U20"/>
      <c r="V20" s="126"/>
      <c r="W20" s="68"/>
      <c r="X20" s="68"/>
      <c r="Y20" s="126"/>
      <c r="Z20" s="126"/>
      <c r="AA20" s="126"/>
      <c r="AB20" s="56" t="s">
        <v>254</v>
      </c>
      <c r="AC20" s="58" t="s">
        <v>242</v>
      </c>
      <c r="AD20" s="59">
        <v>225</v>
      </c>
    </row>
    <row r="21" spans="1:30" ht="21" customHeight="1" thickBot="1" x14ac:dyDescent="0.45">
      <c r="A21" s="97"/>
      <c r="B21" s="97"/>
      <c r="C21" s="97"/>
      <c r="D21" s="28" t="s">
        <v>3</v>
      </c>
      <c r="E21" s="5" t="s">
        <v>7</v>
      </c>
      <c r="F21" s="18" t="str">
        <f>IF(COUNTIF(F19:F20,"&lt;&gt;")=0,"",SUBTOTAL(9,F19:F20))</f>
        <v/>
      </c>
      <c r="G21" s="18">
        <v>25</v>
      </c>
      <c r="K21" s="123"/>
      <c r="L21" s="64"/>
      <c r="M21" s="57" t="s">
        <v>243</v>
      </c>
      <c r="N21" s="123"/>
      <c r="O21" s="123"/>
      <c r="P21" s="123"/>
      <c r="Q21" s="65"/>
      <c r="R21" s="58" t="s">
        <v>244</v>
      </c>
      <c r="S21" s="59">
        <f>SUM(S19:S20)</f>
        <v>0</v>
      </c>
      <c r="T21"/>
      <c r="U21"/>
      <c r="V21" s="127"/>
      <c r="W21" s="69"/>
      <c r="X21" s="69"/>
      <c r="Y21" s="127"/>
      <c r="Z21" s="127"/>
      <c r="AA21" s="127"/>
      <c r="AB21" s="65"/>
      <c r="AC21" s="58" t="s">
        <v>244</v>
      </c>
      <c r="AD21" s="59">
        <f>SUM(AD19:AD20)</f>
        <v>281</v>
      </c>
    </row>
    <row r="22" spans="1:30" ht="21" customHeight="1" thickBot="1" x14ac:dyDescent="0.45">
      <c r="A22" s="97"/>
      <c r="B22" s="97"/>
      <c r="C22" s="97"/>
      <c r="D22" s="91" t="s">
        <v>143</v>
      </c>
      <c r="E22" s="5" t="s">
        <v>5</v>
      </c>
      <c r="F22" s="14"/>
      <c r="G22" s="14">
        <v>15</v>
      </c>
      <c r="K22" s="123"/>
      <c r="L22" s="64"/>
      <c r="M22" s="57" t="s">
        <v>245</v>
      </c>
      <c r="N22" s="123"/>
      <c r="O22" s="123"/>
      <c r="P22" s="123"/>
      <c r="Q22" s="56" t="s">
        <v>237</v>
      </c>
      <c r="R22" s="58" t="s">
        <v>238</v>
      </c>
      <c r="S22" s="59">
        <v>0</v>
      </c>
      <c r="T22"/>
      <c r="U22"/>
      <c r="V22"/>
      <c r="W22"/>
      <c r="X22"/>
      <c r="Y22"/>
      <c r="Z22"/>
      <c r="AA22"/>
      <c r="AB22"/>
      <c r="AC22"/>
      <c r="AD22"/>
    </row>
    <row r="23" spans="1:30" ht="21" customHeight="1" thickBot="1" x14ac:dyDescent="0.45">
      <c r="A23" s="97"/>
      <c r="B23" s="97"/>
      <c r="C23" s="97"/>
      <c r="D23" s="92">
        <v>10</v>
      </c>
      <c r="E23" s="5" t="s">
        <v>6</v>
      </c>
      <c r="F23" s="14"/>
      <c r="G23" s="14">
        <v>103</v>
      </c>
      <c r="K23" s="123"/>
      <c r="L23" s="64"/>
      <c r="M23" s="57" t="s">
        <v>246</v>
      </c>
      <c r="N23" s="123"/>
      <c r="O23" s="123"/>
      <c r="P23" s="123"/>
      <c r="Q23" s="56" t="s">
        <v>247</v>
      </c>
      <c r="R23" s="58" t="s">
        <v>242</v>
      </c>
      <c r="S23" s="59">
        <v>25</v>
      </c>
      <c r="T23"/>
      <c r="U23"/>
      <c r="V23"/>
      <c r="W23"/>
      <c r="X23"/>
      <c r="Y23"/>
      <c r="Z23"/>
      <c r="AA23"/>
      <c r="AB23"/>
      <c r="AC23"/>
      <c r="AD23"/>
    </row>
    <row r="24" spans="1:30" ht="21" customHeight="1" thickBot="1" x14ac:dyDescent="0.45">
      <c r="A24" s="98"/>
      <c r="B24" s="98"/>
      <c r="C24" s="98"/>
      <c r="D24" s="28" t="s">
        <v>3</v>
      </c>
      <c r="E24" s="5" t="s">
        <v>7</v>
      </c>
      <c r="F24" s="18" t="str">
        <f>IF(COUNTIF(F22:F23,"&lt;&gt;")=0,"",SUBTOTAL(9,F22:F23))</f>
        <v/>
      </c>
      <c r="G24" s="18">
        <v>118</v>
      </c>
      <c r="K24" s="123"/>
      <c r="L24" s="64"/>
      <c r="M24" s="57" t="s">
        <v>248</v>
      </c>
      <c r="N24" s="123"/>
      <c r="O24" s="123"/>
      <c r="P24" s="123"/>
      <c r="Q24" s="65"/>
      <c r="R24" s="58" t="s">
        <v>244</v>
      </c>
      <c r="S24" s="59">
        <f>SUM(S22:S23)</f>
        <v>25</v>
      </c>
      <c r="T24"/>
      <c r="U24"/>
      <c r="V24"/>
      <c r="W24"/>
      <c r="X24"/>
      <c r="Y24"/>
      <c r="Z24"/>
      <c r="AA24"/>
      <c r="AB24"/>
      <c r="AC24"/>
      <c r="AD24"/>
    </row>
    <row r="25" spans="1:30" ht="21" customHeight="1" thickBot="1" x14ac:dyDescent="0.45">
      <c r="A25" s="12" t="s">
        <v>109</v>
      </c>
      <c r="B25" s="91" t="str">
        <f>VLOOKUP('【別紙様式１-１】(西南部)生産・販売希望数量'!$A25,リスト一覧!$A$2:$C$12,2,FALSE)</f>
        <v>西南部育種区</v>
      </c>
      <c r="C25" s="91" t="str">
        <f>VLOOKUP('【別紙様式１-１】(西南部)生産・販売希望数量'!$A25,リスト一覧!$A$2:$C$12,3,FALSE)</f>
        <v>トドマツ</v>
      </c>
      <c r="D25" s="91" t="s">
        <v>143</v>
      </c>
      <c r="E25" s="5" t="s">
        <v>5</v>
      </c>
      <c r="F25" s="14"/>
      <c r="G25" s="14">
        <v>0</v>
      </c>
      <c r="K25" s="123"/>
      <c r="L25" s="64"/>
      <c r="M25" s="57" t="s">
        <v>249</v>
      </c>
      <c r="N25" s="123"/>
      <c r="O25" s="123"/>
      <c r="P25" s="123"/>
      <c r="Q25" s="56" t="s">
        <v>237</v>
      </c>
      <c r="R25" s="58" t="s">
        <v>238</v>
      </c>
      <c r="S25" s="59">
        <v>15</v>
      </c>
      <c r="T25"/>
      <c r="U25"/>
      <c r="V25"/>
      <c r="W25"/>
      <c r="X25"/>
      <c r="Y25"/>
      <c r="Z25"/>
      <c r="AA25"/>
      <c r="AB25"/>
      <c r="AC25"/>
      <c r="AD25"/>
    </row>
    <row r="26" spans="1:30" ht="21" customHeight="1" thickBot="1" x14ac:dyDescent="0.45">
      <c r="A26" s="97"/>
      <c r="B26" s="97"/>
      <c r="C26" s="97"/>
      <c r="D26" s="92">
        <v>8</v>
      </c>
      <c r="E26" s="5" t="s">
        <v>6</v>
      </c>
      <c r="F26" s="14"/>
      <c r="G26" s="14">
        <v>0</v>
      </c>
      <c r="K26" s="123"/>
      <c r="L26" s="64"/>
      <c r="M26" s="57" t="s">
        <v>250</v>
      </c>
      <c r="N26" s="123"/>
      <c r="O26" s="123"/>
      <c r="P26" s="123"/>
      <c r="Q26" s="56" t="s">
        <v>251</v>
      </c>
      <c r="R26" s="58" t="s">
        <v>242</v>
      </c>
      <c r="S26" s="59">
        <v>103</v>
      </c>
      <c r="T26"/>
      <c r="U26"/>
      <c r="V26"/>
      <c r="W26"/>
      <c r="X26"/>
      <c r="Y26"/>
      <c r="Z26"/>
      <c r="AA26"/>
      <c r="AB26"/>
      <c r="AC26"/>
      <c r="AD26"/>
    </row>
    <row r="27" spans="1:30" ht="21" customHeight="1" thickBot="1" x14ac:dyDescent="0.45">
      <c r="A27" s="97"/>
      <c r="B27" s="97"/>
      <c r="C27" s="97"/>
      <c r="D27" s="28" t="s">
        <v>3</v>
      </c>
      <c r="E27" s="5" t="s">
        <v>7</v>
      </c>
      <c r="F27" s="18" t="str">
        <f t="shared" ref="F27" si="0">IF(COUNTIF(F25:F26,"&lt;&gt;")=0,"",SUBTOTAL(9,F25:F26))</f>
        <v/>
      </c>
      <c r="G27" s="18">
        <v>0</v>
      </c>
      <c r="K27" s="124"/>
      <c r="L27" s="65"/>
      <c r="M27" s="67"/>
      <c r="N27" s="124"/>
      <c r="O27" s="124"/>
      <c r="P27" s="124"/>
      <c r="Q27" s="65"/>
      <c r="R27" s="58" t="s">
        <v>244</v>
      </c>
      <c r="S27" s="59">
        <f>SUM(S25:S26)</f>
        <v>118</v>
      </c>
      <c r="T27"/>
      <c r="U27"/>
      <c r="V27"/>
      <c r="W27"/>
      <c r="X27"/>
      <c r="Y27"/>
      <c r="Z27"/>
      <c r="AA27"/>
      <c r="AB27"/>
      <c r="AC27"/>
      <c r="AD27"/>
    </row>
    <row r="28" spans="1:30" ht="21" customHeight="1" x14ac:dyDescent="0.4">
      <c r="A28" s="97"/>
      <c r="B28" s="97"/>
      <c r="C28" s="97"/>
      <c r="D28" s="91" t="s">
        <v>143</v>
      </c>
      <c r="E28" s="5" t="s">
        <v>5</v>
      </c>
      <c r="F28" s="14"/>
      <c r="G28" s="14">
        <v>0</v>
      </c>
    </row>
    <row r="29" spans="1:30" ht="21" customHeight="1" x14ac:dyDescent="0.4">
      <c r="A29" s="97"/>
      <c r="B29" s="97"/>
      <c r="C29" s="97"/>
      <c r="D29" s="92">
        <v>9</v>
      </c>
      <c r="E29" s="5" t="s">
        <v>6</v>
      </c>
      <c r="F29" s="14"/>
      <c r="G29" s="14">
        <v>65</v>
      </c>
    </row>
    <row r="30" spans="1:30" ht="21" customHeight="1" x14ac:dyDescent="0.4">
      <c r="A30" s="97"/>
      <c r="B30" s="97"/>
      <c r="C30" s="97"/>
      <c r="D30" s="28" t="s">
        <v>3</v>
      </c>
      <c r="E30" s="5" t="s">
        <v>7</v>
      </c>
      <c r="F30" s="18" t="str">
        <f t="shared" ref="F30" si="1">IF(COUNTIF(F28:F29,"&lt;&gt;")=0,"",SUBTOTAL(9,F28:F29))</f>
        <v/>
      </c>
      <c r="G30" s="18">
        <v>65</v>
      </c>
    </row>
    <row r="31" spans="1:30" ht="21" customHeight="1" x14ac:dyDescent="0.4">
      <c r="A31" s="97"/>
      <c r="B31" s="97"/>
      <c r="C31" s="97"/>
      <c r="D31" s="91" t="s">
        <v>143</v>
      </c>
      <c r="E31" s="5" t="s">
        <v>5</v>
      </c>
      <c r="F31" s="14"/>
      <c r="G31" s="14">
        <v>0</v>
      </c>
    </row>
    <row r="32" spans="1:30" ht="21" customHeight="1" x14ac:dyDescent="0.4">
      <c r="A32" s="97"/>
      <c r="B32" s="97"/>
      <c r="C32" s="97"/>
      <c r="D32" s="92">
        <v>10</v>
      </c>
      <c r="E32" s="5" t="s">
        <v>6</v>
      </c>
      <c r="F32" s="14"/>
      <c r="G32" s="14">
        <v>63</v>
      </c>
    </row>
    <row r="33" spans="1:7" ht="21" customHeight="1" x14ac:dyDescent="0.4">
      <c r="A33" s="97"/>
      <c r="B33" s="97"/>
      <c r="C33" s="97"/>
      <c r="D33" s="28" t="s">
        <v>3</v>
      </c>
      <c r="E33" s="5" t="s">
        <v>7</v>
      </c>
      <c r="F33" s="18" t="str">
        <f t="shared" ref="F33" si="2">IF(COUNTIF(F31:F32,"&lt;&gt;")=0,"",SUBTOTAL(9,F31:F32))</f>
        <v/>
      </c>
      <c r="G33" s="18">
        <v>63</v>
      </c>
    </row>
    <row r="34" spans="1:7" ht="21" customHeight="1" x14ac:dyDescent="0.4">
      <c r="A34" s="97"/>
      <c r="B34" s="99"/>
      <c r="C34" s="4"/>
      <c r="D34" s="91" t="s">
        <v>143</v>
      </c>
      <c r="E34" s="5" t="s">
        <v>5</v>
      </c>
      <c r="F34" s="14"/>
      <c r="G34" s="14">
        <v>56</v>
      </c>
    </row>
    <row r="35" spans="1:7" ht="21" customHeight="1" x14ac:dyDescent="0.4">
      <c r="A35" s="97"/>
      <c r="B35" s="99"/>
      <c r="C35" s="4"/>
      <c r="D35" s="92">
        <v>11</v>
      </c>
      <c r="E35" s="5" t="s">
        <v>6</v>
      </c>
      <c r="F35" s="14"/>
      <c r="G35" s="14">
        <v>225</v>
      </c>
    </row>
    <row r="36" spans="1:7" ht="21" customHeight="1" x14ac:dyDescent="0.4">
      <c r="A36" s="97"/>
      <c r="B36" s="99"/>
      <c r="C36" s="4"/>
      <c r="D36" s="28" t="s">
        <v>3</v>
      </c>
      <c r="E36" s="5" t="s">
        <v>7</v>
      </c>
      <c r="F36" s="18" t="str">
        <f t="shared" ref="F36" si="3">IF(COUNTIF(F34:F35,"&lt;&gt;")=0,"",SUBTOTAL(9,F34:F35))</f>
        <v/>
      </c>
      <c r="G36" s="18">
        <v>281</v>
      </c>
    </row>
    <row r="37" spans="1:7" ht="21" customHeight="1" x14ac:dyDescent="0.4">
      <c r="A37" s="97"/>
      <c r="B37" s="99"/>
      <c r="C37" s="4"/>
      <c r="D37" s="91" t="s">
        <v>143</v>
      </c>
      <c r="E37" s="5" t="s">
        <v>5</v>
      </c>
      <c r="F37" s="14"/>
      <c r="G37" s="14">
        <v>56</v>
      </c>
    </row>
    <row r="38" spans="1:7" ht="21" customHeight="1" x14ac:dyDescent="0.4">
      <c r="A38" s="97"/>
      <c r="B38" s="99"/>
      <c r="C38" s="4"/>
      <c r="D38" s="92">
        <v>12</v>
      </c>
      <c r="E38" s="5" t="s">
        <v>6</v>
      </c>
      <c r="F38" s="14"/>
      <c r="G38" s="14">
        <v>225</v>
      </c>
    </row>
    <row r="39" spans="1:7" ht="21" customHeight="1" x14ac:dyDescent="0.4">
      <c r="A39" s="98"/>
      <c r="B39" s="98"/>
      <c r="C39" s="4"/>
      <c r="D39" s="28" t="s">
        <v>3</v>
      </c>
      <c r="E39" s="5" t="s">
        <v>7</v>
      </c>
      <c r="F39" s="18" t="str">
        <f t="shared" ref="F39" si="4">IF(COUNTIF(F37:F38,"&lt;&gt;")=0,"",SUBTOTAL(9,F37:F38))</f>
        <v/>
      </c>
      <c r="G39" s="18">
        <v>281</v>
      </c>
    </row>
    <row r="40" spans="1:7" ht="17.25" customHeight="1" x14ac:dyDescent="0.4">
      <c r="A40" s="100"/>
      <c r="B40" s="100"/>
      <c r="C40" s="100"/>
      <c r="D40" s="93"/>
      <c r="E40" s="93"/>
      <c r="F40" s="100"/>
    </row>
    <row r="41" spans="1:7" ht="17.25" x14ac:dyDescent="0.4">
      <c r="A41" s="137" t="s">
        <v>11</v>
      </c>
      <c r="B41" s="137"/>
      <c r="C41" s="137"/>
      <c r="D41" s="137"/>
      <c r="E41" s="137"/>
      <c r="F41" s="137"/>
    </row>
    <row r="42" spans="1:7" ht="35.25" customHeight="1" x14ac:dyDescent="0.4">
      <c r="A42" s="116" t="s">
        <v>12</v>
      </c>
      <c r="B42" s="116"/>
      <c r="C42" s="116"/>
      <c r="D42" s="116"/>
      <c r="E42" s="116"/>
      <c r="F42" s="116"/>
    </row>
    <row r="43" spans="1:7" ht="45" customHeight="1" x14ac:dyDescent="0.4">
      <c r="A43" s="116" t="s">
        <v>215</v>
      </c>
      <c r="B43" s="116"/>
      <c r="C43" s="116"/>
      <c r="D43" s="116"/>
      <c r="E43" s="116"/>
      <c r="F43" s="116"/>
    </row>
    <row r="44" spans="1:7" ht="25.15" customHeight="1" x14ac:dyDescent="0.4">
      <c r="A44" s="132" t="s">
        <v>13</v>
      </c>
      <c r="B44" s="132"/>
      <c r="C44" s="132"/>
      <c r="D44" s="132"/>
      <c r="E44" s="132"/>
      <c r="F44" s="132"/>
    </row>
    <row r="45" spans="1:7" ht="17.25" customHeight="1" x14ac:dyDescent="0.4">
      <c r="A45" s="4"/>
      <c r="B45" s="4"/>
      <c r="C45" s="4"/>
      <c r="D45" s="4"/>
      <c r="E45" s="4"/>
      <c r="F45" s="4"/>
    </row>
  </sheetData>
  <sheetProtection sheet="1" formatCells="0" formatColumns="0" formatRows="0"/>
  <mergeCells count="33">
    <mergeCell ref="A44:F44"/>
    <mergeCell ref="D5:E5"/>
    <mergeCell ref="A5:A6"/>
    <mergeCell ref="B5:B6"/>
    <mergeCell ref="C5:C6"/>
    <mergeCell ref="F5:F6"/>
    <mergeCell ref="A41:F41"/>
    <mergeCell ref="W5:W6"/>
    <mergeCell ref="Y5:Y6"/>
    <mergeCell ref="G5:G6"/>
    <mergeCell ref="A42:F42"/>
    <mergeCell ref="A43:F43"/>
    <mergeCell ref="O19:O27"/>
    <mergeCell ref="P19:P27"/>
    <mergeCell ref="L5:L6"/>
    <mergeCell ref="N5:N6"/>
    <mergeCell ref="Q5:R5"/>
    <mergeCell ref="AB3:AD3"/>
    <mergeCell ref="B4:F4"/>
    <mergeCell ref="AB5:AC5"/>
    <mergeCell ref="K7:K15"/>
    <mergeCell ref="N7:N15"/>
    <mergeCell ref="O7:O15"/>
    <mergeCell ref="P7:P15"/>
    <mergeCell ref="V7:V21"/>
    <mergeCell ref="Y7:Y21"/>
    <mergeCell ref="Z7:Z21"/>
    <mergeCell ref="AA7:AA21"/>
    <mergeCell ref="L17:L18"/>
    <mergeCell ref="N17:N18"/>
    <mergeCell ref="Q17:R17"/>
    <mergeCell ref="K19:K27"/>
    <mergeCell ref="N19:N27"/>
  </mergeCells>
  <phoneticPr fontId="1"/>
  <printOptions horizontalCentered="1"/>
  <pageMargins left="0.59055118110236227" right="0.39370078740157483" top="0.19685039370078741" bottom="0.19685039370078741" header="0" footer="0"/>
  <pageSetup paperSize="9" scale="81" fitToHeight="0" orientation="portrait" blackAndWhite="1"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148CF29C-EEFF-4F49-B1F5-77DA13760881}">
          <x14:formula1>
            <xm:f>リスト一覧!$A$3:$A$12</xm:f>
          </x14:formula1>
          <xm:sqref>A7 A16 A25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617A5-BC12-438D-AF74-7980B531E1E3}">
  <sheetPr>
    <tabColor rgb="FFFFC000"/>
    <pageSetUpPr fitToPage="1"/>
  </sheetPr>
  <dimension ref="A1:AD45"/>
  <sheetViews>
    <sheetView view="pageBreakPreview" zoomScale="70" zoomScaleNormal="100" zoomScaleSheetLayoutView="70" workbookViewId="0">
      <selection activeCell="K32" sqref="K32"/>
    </sheetView>
  </sheetViews>
  <sheetFormatPr defaultColWidth="3.625" defaultRowHeight="25.15" customHeight="1" x14ac:dyDescent="0.4"/>
  <cols>
    <col min="1" max="1" width="13.75" style="10" customWidth="1"/>
    <col min="2" max="2" width="18" style="10" bestFit="1" customWidth="1"/>
    <col min="3" max="3" width="20.875" style="10" bestFit="1" customWidth="1"/>
    <col min="4" max="5" width="13.75" style="10" customWidth="1"/>
    <col min="6" max="6" width="24.75" style="10" customWidth="1"/>
    <col min="7" max="7" width="20.75" style="10" customWidth="1"/>
    <col min="8" max="10" width="3.625" style="10"/>
    <col min="11" max="11" width="9" style="10"/>
    <col min="12" max="12" width="7.5" style="10" bestFit="1" customWidth="1"/>
    <col min="13" max="13" width="13" style="10" bestFit="1" customWidth="1"/>
    <col min="14" max="14" width="15.125" style="10" bestFit="1" customWidth="1"/>
    <col min="15" max="16" width="9" style="10"/>
    <col min="17" max="17" width="8.5" style="10" bestFit="1" customWidth="1"/>
    <col min="18" max="18" width="5" style="10" bestFit="1" customWidth="1"/>
    <col min="19" max="19" width="13" style="10" bestFit="1" customWidth="1"/>
    <col min="20" max="21" width="2.625" style="10" customWidth="1"/>
    <col min="22" max="22" width="9" style="10"/>
    <col min="23" max="23" width="7.5" style="10" bestFit="1" customWidth="1"/>
    <col min="24" max="24" width="12.25" style="10" customWidth="1"/>
    <col min="25" max="25" width="15.125" style="10" bestFit="1" customWidth="1"/>
    <col min="26" max="27" width="9" style="10"/>
    <col min="28" max="28" width="8.5" style="10" bestFit="1" customWidth="1"/>
    <col min="29" max="29" width="5" style="10" bestFit="1" customWidth="1"/>
    <col min="30" max="30" width="13" style="10" bestFit="1" customWidth="1"/>
    <col min="31" max="16384" width="3.625" style="10"/>
  </cols>
  <sheetData>
    <row r="1" spans="1:30" ht="25.15" customHeight="1" x14ac:dyDescent="0.4">
      <c r="A1" s="4" t="s">
        <v>155</v>
      </c>
      <c r="B1" s="4"/>
      <c r="C1" s="4"/>
      <c r="D1" s="4"/>
      <c r="E1" s="4"/>
      <c r="F1" s="4"/>
    </row>
    <row r="2" spans="1:30" ht="25.15" customHeight="1" x14ac:dyDescent="0.4">
      <c r="A2" s="4"/>
      <c r="B2" s="4"/>
      <c r="C2" s="4"/>
      <c r="D2" s="4"/>
      <c r="E2" s="4"/>
      <c r="F2" s="4"/>
    </row>
    <row r="3" spans="1:30" ht="25.15" customHeight="1" x14ac:dyDescent="0.4">
      <c r="A3" s="4" t="s">
        <v>189</v>
      </c>
      <c r="B3" s="4"/>
      <c r="C3" s="4"/>
      <c r="D3" s="4"/>
      <c r="E3" s="4"/>
      <c r="F3" s="4"/>
      <c r="K3" s="70" t="s">
        <v>255</v>
      </c>
      <c r="L3"/>
      <c r="M3"/>
      <c r="N3"/>
      <c r="O3"/>
      <c r="P3"/>
      <c r="Q3"/>
      <c r="R3"/>
      <c r="S3"/>
      <c r="T3"/>
      <c r="U3"/>
      <c r="V3" s="70"/>
      <c r="W3"/>
      <c r="X3"/>
      <c r="Y3"/>
      <c r="Z3"/>
      <c r="AA3"/>
      <c r="AB3" s="118" t="s">
        <v>257</v>
      </c>
      <c r="AC3" s="118"/>
      <c r="AD3" s="118"/>
    </row>
    <row r="4" spans="1:30" ht="25.15" customHeight="1" thickBot="1" x14ac:dyDescent="0.25">
      <c r="A4" s="95" t="s">
        <v>287</v>
      </c>
      <c r="B4" s="119" t="str">
        <f>IF(【別紙様式１】!M11="","",【別紙様式１】!M11&amp;【別紙様式１】!M15)</f>
        <v/>
      </c>
      <c r="C4" s="119"/>
      <c r="D4" s="119"/>
      <c r="E4" s="119"/>
      <c r="F4" s="119"/>
      <c r="K4" s="70"/>
      <c r="L4"/>
      <c r="M4"/>
      <c r="N4"/>
      <c r="O4"/>
      <c r="P4"/>
      <c r="Q4"/>
      <c r="R4"/>
      <c r="S4"/>
      <c r="T4"/>
      <c r="U4"/>
      <c r="V4"/>
      <c r="W4"/>
      <c r="X4"/>
      <c r="Y4"/>
      <c r="Z4"/>
      <c r="AA4"/>
      <c r="AB4"/>
      <c r="AC4"/>
      <c r="AD4"/>
    </row>
    <row r="5" spans="1:30" ht="25.15" customHeight="1" thickBot="1" x14ac:dyDescent="0.2">
      <c r="A5" s="134" t="s">
        <v>0</v>
      </c>
      <c r="B5" s="134" t="s">
        <v>1</v>
      </c>
      <c r="C5" s="134" t="s">
        <v>2</v>
      </c>
      <c r="D5" s="133" t="s">
        <v>52</v>
      </c>
      <c r="E5" s="133"/>
      <c r="F5" s="136" t="s">
        <v>187</v>
      </c>
      <c r="G5" s="130" t="s">
        <v>214</v>
      </c>
      <c r="K5" s="47" t="s">
        <v>217</v>
      </c>
      <c r="L5" s="128" t="s">
        <v>218</v>
      </c>
      <c r="M5" s="49" t="s">
        <v>219</v>
      </c>
      <c r="N5" s="122" t="s">
        <v>220</v>
      </c>
      <c r="O5" s="49" t="s">
        <v>221</v>
      </c>
      <c r="P5" s="49" t="s">
        <v>222</v>
      </c>
      <c r="Q5" s="120" t="s">
        <v>223</v>
      </c>
      <c r="R5" s="121"/>
      <c r="S5" s="49" t="s">
        <v>224</v>
      </c>
      <c r="T5"/>
      <c r="U5"/>
      <c r="V5" s="47" t="s">
        <v>217</v>
      </c>
      <c r="W5" s="128" t="s">
        <v>218</v>
      </c>
      <c r="X5" s="49" t="s">
        <v>219</v>
      </c>
      <c r="Y5" s="122" t="s">
        <v>220</v>
      </c>
      <c r="Z5" s="49" t="s">
        <v>221</v>
      </c>
      <c r="AA5" s="49" t="s">
        <v>222</v>
      </c>
      <c r="AB5" s="120" t="s">
        <v>223</v>
      </c>
      <c r="AC5" s="121"/>
      <c r="AD5" s="49" t="s">
        <v>224</v>
      </c>
    </row>
    <row r="6" spans="1:30" ht="25.15" customHeight="1" thickBot="1" x14ac:dyDescent="0.45">
      <c r="A6" s="135"/>
      <c r="B6" s="135"/>
      <c r="C6" s="135"/>
      <c r="D6" s="5" t="s">
        <v>3</v>
      </c>
      <c r="E6" s="5" t="s">
        <v>4</v>
      </c>
      <c r="F6" s="135"/>
      <c r="G6" s="131"/>
      <c r="K6" s="52" t="s">
        <v>225</v>
      </c>
      <c r="L6" s="129"/>
      <c r="M6" s="53" t="s">
        <v>226</v>
      </c>
      <c r="N6" s="124"/>
      <c r="O6" s="53" t="s">
        <v>227</v>
      </c>
      <c r="P6" s="53" t="s">
        <v>228</v>
      </c>
      <c r="Q6" s="55" t="s">
        <v>229</v>
      </c>
      <c r="R6" s="51" t="s">
        <v>230</v>
      </c>
      <c r="S6" s="53" t="s">
        <v>231</v>
      </c>
      <c r="T6"/>
      <c r="U6"/>
      <c r="V6" s="52" t="s">
        <v>225</v>
      </c>
      <c r="W6" s="129"/>
      <c r="X6" s="53" t="s">
        <v>226</v>
      </c>
      <c r="Y6" s="124"/>
      <c r="Z6" s="53" t="s">
        <v>227</v>
      </c>
      <c r="AA6" s="53" t="s">
        <v>228</v>
      </c>
      <c r="AB6" s="55" t="s">
        <v>229</v>
      </c>
      <c r="AC6" s="51" t="s">
        <v>230</v>
      </c>
      <c r="AD6" s="53" t="s">
        <v>231</v>
      </c>
    </row>
    <row r="7" spans="1:30" ht="21" customHeight="1" thickBot="1" x14ac:dyDescent="0.45">
      <c r="A7" s="12" t="s">
        <v>110</v>
      </c>
      <c r="B7" s="91" t="str">
        <f>VLOOKUP('【別紙様式１-１】(中部)生産・販売希望数量'!$A7,リスト一覧!$A$2:$C$12,2,FALSE)</f>
        <v>中部育種区</v>
      </c>
      <c r="C7" s="91" t="str">
        <f>VLOOKUP('【別紙様式１-１】(中部)生産・販売希望数量'!$A7,リスト一覧!$A$2:$C$12,3,FALSE)</f>
        <v>カラマツ</v>
      </c>
      <c r="D7" s="91" t="s">
        <v>143</v>
      </c>
      <c r="E7" s="5" t="s">
        <v>5</v>
      </c>
      <c r="F7" s="14"/>
      <c r="G7" s="14">
        <v>0</v>
      </c>
      <c r="K7" s="122" t="s">
        <v>258</v>
      </c>
      <c r="L7" s="71" t="s">
        <v>259</v>
      </c>
      <c r="M7" s="57" t="s">
        <v>260</v>
      </c>
      <c r="N7" s="122" t="s">
        <v>207</v>
      </c>
      <c r="O7" s="122" t="s">
        <v>235</v>
      </c>
      <c r="P7" s="122" t="s">
        <v>236</v>
      </c>
      <c r="Q7" s="56" t="s">
        <v>237</v>
      </c>
      <c r="R7" s="58" t="s">
        <v>238</v>
      </c>
      <c r="S7" s="59">
        <v>0</v>
      </c>
      <c r="T7"/>
      <c r="U7"/>
      <c r="V7" s="125" t="s">
        <v>261</v>
      </c>
      <c r="W7" s="71" t="s">
        <v>259</v>
      </c>
      <c r="X7" s="57" t="s">
        <v>260</v>
      </c>
      <c r="Y7" s="125" t="s">
        <v>31</v>
      </c>
      <c r="Z7" s="125" t="s">
        <v>121</v>
      </c>
      <c r="AA7" s="125" t="s">
        <v>236</v>
      </c>
      <c r="AB7" s="56" t="s">
        <v>237</v>
      </c>
      <c r="AC7" s="58" t="s">
        <v>238</v>
      </c>
      <c r="AD7" s="59">
        <v>0</v>
      </c>
    </row>
    <row r="8" spans="1:30" ht="21" customHeight="1" thickBot="1" x14ac:dyDescent="0.45">
      <c r="A8" s="97"/>
      <c r="B8" s="97"/>
      <c r="C8" s="97"/>
      <c r="D8" s="92">
        <v>8</v>
      </c>
      <c r="E8" s="5" t="s">
        <v>6</v>
      </c>
      <c r="F8" s="14"/>
      <c r="G8" s="14">
        <v>0</v>
      </c>
      <c r="K8" s="123"/>
      <c r="L8" s="71" t="s">
        <v>218</v>
      </c>
      <c r="M8" s="57" t="s">
        <v>262</v>
      </c>
      <c r="N8" s="123"/>
      <c r="O8" s="123"/>
      <c r="P8" s="123"/>
      <c r="Q8" s="56" t="s">
        <v>241</v>
      </c>
      <c r="R8" s="58" t="s">
        <v>242</v>
      </c>
      <c r="S8" s="59">
        <v>0</v>
      </c>
      <c r="T8"/>
      <c r="U8"/>
      <c r="V8" s="126"/>
      <c r="W8" s="71" t="s">
        <v>218</v>
      </c>
      <c r="X8" s="57" t="s">
        <v>262</v>
      </c>
      <c r="Y8" s="126"/>
      <c r="Z8" s="126"/>
      <c r="AA8" s="126"/>
      <c r="AB8" s="56" t="s">
        <v>241</v>
      </c>
      <c r="AC8" s="58" t="s">
        <v>242</v>
      </c>
      <c r="AD8" s="59">
        <v>0</v>
      </c>
    </row>
    <row r="9" spans="1:30" ht="21" customHeight="1" thickBot="1" x14ac:dyDescent="0.45">
      <c r="A9" s="97"/>
      <c r="B9" s="97"/>
      <c r="C9" s="97"/>
      <c r="D9" s="28" t="s">
        <v>3</v>
      </c>
      <c r="E9" s="5" t="s">
        <v>7</v>
      </c>
      <c r="F9" s="18" t="str">
        <f>IF(COUNTIF(F7:F8,"&lt;&gt;")=0,"",SUBTOTAL(9,F7:F8))</f>
        <v/>
      </c>
      <c r="G9" s="18">
        <v>0</v>
      </c>
      <c r="K9" s="123"/>
      <c r="L9" s="72"/>
      <c r="M9" s="57" t="s">
        <v>263</v>
      </c>
      <c r="N9" s="123"/>
      <c r="O9" s="123"/>
      <c r="P9" s="123"/>
      <c r="Q9" s="65"/>
      <c r="R9" s="58" t="s">
        <v>244</v>
      </c>
      <c r="S9" s="59">
        <f>SUM(S7:S8)</f>
        <v>0</v>
      </c>
      <c r="T9"/>
      <c r="U9"/>
      <c r="V9" s="126"/>
      <c r="W9" s="72"/>
      <c r="X9" s="57" t="s">
        <v>263</v>
      </c>
      <c r="Y9" s="126"/>
      <c r="Z9" s="126"/>
      <c r="AA9" s="126"/>
      <c r="AB9" s="65"/>
      <c r="AC9" s="58" t="s">
        <v>244</v>
      </c>
      <c r="AD9" s="59">
        <f>SUM(AD7:AD8)</f>
        <v>0</v>
      </c>
    </row>
    <row r="10" spans="1:30" ht="21" customHeight="1" thickBot="1" x14ac:dyDescent="0.45">
      <c r="A10" s="97"/>
      <c r="B10" s="97"/>
      <c r="C10" s="97"/>
      <c r="D10" s="91" t="s">
        <v>143</v>
      </c>
      <c r="E10" s="5" t="s">
        <v>5</v>
      </c>
      <c r="F10" s="14"/>
      <c r="G10" s="14">
        <v>0</v>
      </c>
      <c r="K10" s="123"/>
      <c r="L10" s="72"/>
      <c r="M10" s="57" t="s">
        <v>264</v>
      </c>
      <c r="N10" s="123"/>
      <c r="O10" s="123"/>
      <c r="P10" s="123"/>
      <c r="Q10" s="56" t="s">
        <v>237</v>
      </c>
      <c r="R10" s="58" t="s">
        <v>238</v>
      </c>
      <c r="S10" s="59">
        <v>0</v>
      </c>
      <c r="T10"/>
      <c r="U10"/>
      <c r="V10" s="126"/>
      <c r="W10" s="72"/>
      <c r="X10" s="57" t="s">
        <v>264</v>
      </c>
      <c r="Y10" s="126"/>
      <c r="Z10" s="126"/>
      <c r="AA10" s="126"/>
      <c r="AB10" s="56" t="s">
        <v>237</v>
      </c>
      <c r="AC10" s="58" t="s">
        <v>238</v>
      </c>
      <c r="AD10" s="59">
        <v>0</v>
      </c>
    </row>
    <row r="11" spans="1:30" ht="21" customHeight="1" thickBot="1" x14ac:dyDescent="0.45">
      <c r="A11" s="97"/>
      <c r="B11" s="97"/>
      <c r="C11" s="97"/>
      <c r="D11" s="92">
        <v>9</v>
      </c>
      <c r="E11" s="5" t="s">
        <v>6</v>
      </c>
      <c r="F11" s="14"/>
      <c r="G11" s="14">
        <v>0</v>
      </c>
      <c r="K11" s="123"/>
      <c r="L11" s="72"/>
      <c r="M11" s="57" t="s">
        <v>265</v>
      </c>
      <c r="N11" s="123"/>
      <c r="O11" s="123"/>
      <c r="P11" s="123"/>
      <c r="Q11" s="56" t="s">
        <v>247</v>
      </c>
      <c r="R11" s="58" t="s">
        <v>242</v>
      </c>
      <c r="S11" s="59">
        <v>0</v>
      </c>
      <c r="T11"/>
      <c r="U11"/>
      <c r="V11" s="126"/>
      <c r="W11" s="72"/>
      <c r="X11" s="57" t="s">
        <v>265</v>
      </c>
      <c r="Y11" s="126"/>
      <c r="Z11" s="126"/>
      <c r="AA11" s="126"/>
      <c r="AB11" s="56" t="s">
        <v>247</v>
      </c>
      <c r="AC11" s="58" t="s">
        <v>242</v>
      </c>
      <c r="AD11" s="59">
        <v>0</v>
      </c>
    </row>
    <row r="12" spans="1:30" ht="21" customHeight="1" thickBot="1" x14ac:dyDescent="0.45">
      <c r="A12" s="97"/>
      <c r="B12" s="97"/>
      <c r="C12" s="97"/>
      <c r="D12" s="28" t="s">
        <v>3</v>
      </c>
      <c r="E12" s="5" t="s">
        <v>7</v>
      </c>
      <c r="F12" s="18" t="str">
        <f>IF(COUNTIF(F10:F11,"&lt;&gt;")=0,"",SUBTOTAL(9,F10:F11))</f>
        <v/>
      </c>
      <c r="G12" s="18">
        <v>0</v>
      </c>
      <c r="K12" s="123"/>
      <c r="L12" s="72"/>
      <c r="M12" s="57" t="s">
        <v>266</v>
      </c>
      <c r="N12" s="123"/>
      <c r="O12" s="123"/>
      <c r="P12" s="123"/>
      <c r="Q12" s="65"/>
      <c r="R12" s="58" t="s">
        <v>244</v>
      </c>
      <c r="S12" s="59">
        <f>SUM(S10:S11)</f>
        <v>0</v>
      </c>
      <c r="T12"/>
      <c r="U12"/>
      <c r="V12" s="126"/>
      <c r="W12" s="72"/>
      <c r="X12" s="57" t="s">
        <v>266</v>
      </c>
      <c r="Y12" s="126"/>
      <c r="Z12" s="126"/>
      <c r="AA12" s="126"/>
      <c r="AB12" s="65"/>
      <c r="AC12" s="58" t="s">
        <v>244</v>
      </c>
      <c r="AD12" s="59">
        <f>SUM(AD10:AD11)</f>
        <v>0</v>
      </c>
    </row>
    <row r="13" spans="1:30" ht="21" customHeight="1" thickBot="1" x14ac:dyDescent="0.45">
      <c r="A13" s="97"/>
      <c r="B13" s="97"/>
      <c r="C13" s="97"/>
      <c r="D13" s="91" t="s">
        <v>143</v>
      </c>
      <c r="E13" s="5" t="s">
        <v>5</v>
      </c>
      <c r="F13" s="14"/>
      <c r="G13" s="14">
        <v>0</v>
      </c>
      <c r="K13" s="123"/>
      <c r="L13" s="72"/>
      <c r="M13" s="57" t="s">
        <v>267</v>
      </c>
      <c r="N13" s="123"/>
      <c r="O13" s="123"/>
      <c r="P13" s="123"/>
      <c r="Q13" s="56" t="s">
        <v>237</v>
      </c>
      <c r="R13" s="58" t="s">
        <v>238</v>
      </c>
      <c r="S13" s="59">
        <v>0</v>
      </c>
      <c r="T13"/>
      <c r="U13"/>
      <c r="V13" s="126"/>
      <c r="W13" s="72"/>
      <c r="X13" s="57" t="s">
        <v>267</v>
      </c>
      <c r="Y13" s="126"/>
      <c r="Z13" s="126"/>
      <c r="AA13" s="126"/>
      <c r="AB13" s="56" t="s">
        <v>237</v>
      </c>
      <c r="AC13" s="58" t="s">
        <v>238</v>
      </c>
      <c r="AD13" s="59">
        <v>0</v>
      </c>
    </row>
    <row r="14" spans="1:30" ht="21" customHeight="1" thickBot="1" x14ac:dyDescent="0.45">
      <c r="A14" s="97"/>
      <c r="B14" s="97"/>
      <c r="C14" s="97"/>
      <c r="D14" s="92">
        <v>10</v>
      </c>
      <c r="E14" s="5" t="s">
        <v>6</v>
      </c>
      <c r="F14" s="14"/>
      <c r="G14" s="14">
        <v>23</v>
      </c>
      <c r="K14" s="123"/>
      <c r="L14" s="72"/>
      <c r="M14" s="57"/>
      <c r="N14" s="123"/>
      <c r="O14" s="123"/>
      <c r="P14" s="123"/>
      <c r="Q14" s="56" t="s">
        <v>251</v>
      </c>
      <c r="R14" s="58" t="s">
        <v>242</v>
      </c>
      <c r="S14" s="59">
        <v>23</v>
      </c>
      <c r="T14"/>
      <c r="U14"/>
      <c r="V14" s="126"/>
      <c r="W14" s="72"/>
      <c r="X14" s="57"/>
      <c r="Y14" s="126"/>
      <c r="Z14" s="126"/>
      <c r="AA14" s="126"/>
      <c r="AB14" s="56" t="s">
        <v>251</v>
      </c>
      <c r="AC14" s="58" t="s">
        <v>242</v>
      </c>
      <c r="AD14" s="59">
        <v>0</v>
      </c>
    </row>
    <row r="15" spans="1:30" ht="21" customHeight="1" thickBot="1" x14ac:dyDescent="0.45">
      <c r="A15" s="97"/>
      <c r="B15" s="97"/>
      <c r="C15" s="97"/>
      <c r="D15" s="28" t="s">
        <v>3</v>
      </c>
      <c r="E15" s="5" t="s">
        <v>7</v>
      </c>
      <c r="F15" s="18" t="str">
        <f>IF(COUNTIF(F13:F14,"&lt;&gt;")=0,"",SUBTOTAL(9,F13:F14))</f>
        <v/>
      </c>
      <c r="G15" s="18">
        <v>23</v>
      </c>
      <c r="K15" s="124"/>
      <c r="L15" s="73"/>
      <c r="M15" s="67"/>
      <c r="N15" s="124"/>
      <c r="O15" s="124"/>
      <c r="P15" s="124"/>
      <c r="Q15" s="65"/>
      <c r="R15" s="58" t="s">
        <v>244</v>
      </c>
      <c r="S15" s="59">
        <f>SUM(S13:S14)</f>
        <v>23</v>
      </c>
      <c r="T15"/>
      <c r="U15"/>
      <c r="V15" s="126"/>
      <c r="W15" s="66"/>
      <c r="X15" s="64"/>
      <c r="Y15" s="126"/>
      <c r="Z15" s="126"/>
      <c r="AA15" s="126"/>
      <c r="AB15" s="65"/>
      <c r="AC15" s="58" t="s">
        <v>244</v>
      </c>
      <c r="AD15" s="59">
        <f>SUM(AD13:AD14)</f>
        <v>0</v>
      </c>
    </row>
    <row r="16" spans="1:30" ht="21" customHeight="1" thickBot="1" x14ac:dyDescent="0.45">
      <c r="A16" s="12" t="s">
        <v>111</v>
      </c>
      <c r="B16" s="91" t="str">
        <f>VLOOKUP('【別紙様式１-１】(中部)生産・販売希望数量'!$A16,リスト一覧!$A$2:$C$12,2,FALSE)</f>
        <v>中部育種区</v>
      </c>
      <c r="C16" s="91" t="str">
        <f>VLOOKUP('【別紙様式１-１】(中部)生産・販売希望数量'!$A16,リスト一覧!$A$2:$C$12,3,FALSE)</f>
        <v>クリーンラーチ</v>
      </c>
      <c r="D16" s="91" t="s">
        <v>143</v>
      </c>
      <c r="E16" s="5" t="s">
        <v>5</v>
      </c>
      <c r="F16" s="14"/>
      <c r="G16" s="14">
        <v>0</v>
      </c>
      <c r="K16"/>
      <c r="L16"/>
      <c r="M16"/>
      <c r="N16"/>
      <c r="O16"/>
      <c r="P16"/>
      <c r="Q16"/>
      <c r="R16"/>
      <c r="S16"/>
      <c r="T16"/>
      <c r="U16"/>
      <c r="V16" s="126"/>
      <c r="W16" s="68"/>
      <c r="X16" s="68"/>
      <c r="Y16" s="126"/>
      <c r="Z16" s="126"/>
      <c r="AA16" s="126"/>
      <c r="AB16" s="56" t="s">
        <v>237</v>
      </c>
      <c r="AC16" s="58" t="s">
        <v>238</v>
      </c>
      <c r="AD16" s="59">
        <v>0</v>
      </c>
    </row>
    <row r="17" spans="1:30" ht="21" customHeight="1" thickBot="1" x14ac:dyDescent="0.45">
      <c r="A17" s="97"/>
      <c r="B17" s="97"/>
      <c r="C17" s="97"/>
      <c r="D17" s="92">
        <v>8</v>
      </c>
      <c r="E17" s="5" t="s">
        <v>6</v>
      </c>
      <c r="F17" s="14"/>
      <c r="G17" s="14">
        <v>0</v>
      </c>
      <c r="K17" s="50" t="s">
        <v>217</v>
      </c>
      <c r="L17" s="128" t="s">
        <v>218</v>
      </c>
      <c r="M17" s="74" t="s">
        <v>219</v>
      </c>
      <c r="N17" s="122" t="s">
        <v>220</v>
      </c>
      <c r="O17" s="74" t="s">
        <v>221</v>
      </c>
      <c r="P17" s="74" t="s">
        <v>222</v>
      </c>
      <c r="Q17" s="120" t="s">
        <v>223</v>
      </c>
      <c r="R17" s="121"/>
      <c r="S17" s="74" t="s">
        <v>224</v>
      </c>
      <c r="T17"/>
      <c r="U17"/>
      <c r="V17" s="126"/>
      <c r="W17" s="68"/>
      <c r="X17" s="68"/>
      <c r="Y17" s="126"/>
      <c r="Z17" s="126"/>
      <c r="AA17" s="126"/>
      <c r="AB17" s="56" t="s">
        <v>252</v>
      </c>
      <c r="AC17" s="58" t="s">
        <v>242</v>
      </c>
      <c r="AD17" s="59">
        <v>47</v>
      </c>
    </row>
    <row r="18" spans="1:30" ht="21" customHeight="1" thickBot="1" x14ac:dyDescent="0.45">
      <c r="A18" s="97"/>
      <c r="B18" s="97"/>
      <c r="C18" s="97"/>
      <c r="D18" s="28" t="s">
        <v>3</v>
      </c>
      <c r="E18" s="5" t="s">
        <v>7</v>
      </c>
      <c r="F18" s="18" t="str">
        <f>IF(COUNTIF(F16:F17,"&lt;&gt;")=0,"",SUBTOTAL(9,F16:F17))</f>
        <v/>
      </c>
      <c r="G18" s="18">
        <v>0</v>
      </c>
      <c r="K18" s="54" t="s">
        <v>225</v>
      </c>
      <c r="L18" s="129"/>
      <c r="M18" s="58" t="s">
        <v>226</v>
      </c>
      <c r="N18" s="124"/>
      <c r="O18" s="58" t="s">
        <v>227</v>
      </c>
      <c r="P18" s="58" t="s">
        <v>228</v>
      </c>
      <c r="Q18" s="55" t="s">
        <v>229</v>
      </c>
      <c r="R18" s="51" t="s">
        <v>230</v>
      </c>
      <c r="S18" s="58" t="s">
        <v>231</v>
      </c>
      <c r="T18"/>
      <c r="U18"/>
      <c r="V18" s="126"/>
      <c r="W18" s="68"/>
      <c r="X18" s="68"/>
      <c r="Y18" s="126"/>
      <c r="Z18" s="126"/>
      <c r="AA18" s="126"/>
      <c r="AB18" s="65"/>
      <c r="AC18" s="58" t="s">
        <v>244</v>
      </c>
      <c r="AD18" s="59">
        <f>SUM(AD16:AD17)</f>
        <v>47</v>
      </c>
    </row>
    <row r="19" spans="1:30" ht="21" customHeight="1" thickBot="1" x14ac:dyDescent="0.45">
      <c r="A19" s="97"/>
      <c r="B19" s="97"/>
      <c r="C19" s="97"/>
      <c r="D19" s="91" t="s">
        <v>143</v>
      </c>
      <c r="E19" s="5" t="s">
        <v>5</v>
      </c>
      <c r="F19" s="14"/>
      <c r="G19" s="14">
        <v>0</v>
      </c>
      <c r="K19" s="122" t="s">
        <v>268</v>
      </c>
      <c r="L19" s="71" t="s">
        <v>259</v>
      </c>
      <c r="M19" s="57" t="s">
        <v>260</v>
      </c>
      <c r="N19" s="122" t="s">
        <v>208</v>
      </c>
      <c r="O19" s="122" t="s">
        <v>235</v>
      </c>
      <c r="P19" s="122" t="s">
        <v>236</v>
      </c>
      <c r="Q19" s="56" t="s">
        <v>237</v>
      </c>
      <c r="R19" s="58" t="s">
        <v>238</v>
      </c>
      <c r="S19" s="59">
        <v>0</v>
      </c>
      <c r="T19"/>
      <c r="U19"/>
      <c r="V19" s="126"/>
      <c r="W19" s="68"/>
      <c r="X19" s="68"/>
      <c r="Y19" s="126"/>
      <c r="Z19" s="126"/>
      <c r="AA19" s="126"/>
      <c r="AB19" s="56" t="s">
        <v>237</v>
      </c>
      <c r="AC19" s="58" t="s">
        <v>238</v>
      </c>
      <c r="AD19" s="59">
        <v>0</v>
      </c>
    </row>
    <row r="20" spans="1:30" ht="21" customHeight="1" thickBot="1" x14ac:dyDescent="0.45">
      <c r="A20" s="97"/>
      <c r="B20" s="97"/>
      <c r="C20" s="97"/>
      <c r="D20" s="92">
        <v>9</v>
      </c>
      <c r="E20" s="5" t="s">
        <v>6</v>
      </c>
      <c r="F20" s="14"/>
      <c r="G20" s="14">
        <v>10</v>
      </c>
      <c r="K20" s="123"/>
      <c r="L20" s="71" t="s">
        <v>218</v>
      </c>
      <c r="M20" s="57" t="s">
        <v>262</v>
      </c>
      <c r="N20" s="123"/>
      <c r="O20" s="123"/>
      <c r="P20" s="123"/>
      <c r="Q20" s="56" t="s">
        <v>241</v>
      </c>
      <c r="R20" s="58" t="s">
        <v>242</v>
      </c>
      <c r="S20" s="59">
        <v>0</v>
      </c>
      <c r="T20"/>
      <c r="U20"/>
      <c r="V20" s="126"/>
      <c r="W20" s="68"/>
      <c r="X20" s="68"/>
      <c r="Y20" s="126"/>
      <c r="Z20" s="126"/>
      <c r="AA20" s="126"/>
      <c r="AB20" s="56" t="s">
        <v>254</v>
      </c>
      <c r="AC20" s="58" t="s">
        <v>242</v>
      </c>
      <c r="AD20" s="59">
        <v>47</v>
      </c>
    </row>
    <row r="21" spans="1:30" ht="21" customHeight="1" thickBot="1" x14ac:dyDescent="0.45">
      <c r="A21" s="97"/>
      <c r="B21" s="97"/>
      <c r="C21" s="97"/>
      <c r="D21" s="28" t="s">
        <v>3</v>
      </c>
      <c r="E21" s="5" t="s">
        <v>7</v>
      </c>
      <c r="F21" s="18" t="str">
        <f>IF(COUNTIF(F19:F20,"&lt;&gt;")=0,"",SUBTOTAL(9,F19:F20))</f>
        <v/>
      </c>
      <c r="G21" s="18">
        <v>10</v>
      </c>
      <c r="K21" s="123"/>
      <c r="L21" s="72"/>
      <c r="M21" s="57" t="s">
        <v>263</v>
      </c>
      <c r="N21" s="123"/>
      <c r="O21" s="123"/>
      <c r="P21" s="123"/>
      <c r="Q21" s="65"/>
      <c r="R21" s="58" t="s">
        <v>244</v>
      </c>
      <c r="S21" s="59">
        <f>SUM(S19:S20)</f>
        <v>0</v>
      </c>
      <c r="T21"/>
      <c r="U21"/>
      <c r="V21" s="127"/>
      <c r="W21" s="69"/>
      <c r="X21" s="69"/>
      <c r="Y21" s="127"/>
      <c r="Z21" s="127"/>
      <c r="AA21" s="127"/>
      <c r="AB21" s="65"/>
      <c r="AC21" s="58" t="s">
        <v>244</v>
      </c>
      <c r="AD21" s="59">
        <f>SUM(AD19:AD20)</f>
        <v>47</v>
      </c>
    </row>
    <row r="22" spans="1:30" ht="21" customHeight="1" thickBot="1" x14ac:dyDescent="0.45">
      <c r="A22" s="97"/>
      <c r="B22" s="97"/>
      <c r="C22" s="97"/>
      <c r="D22" s="91" t="s">
        <v>143</v>
      </c>
      <c r="E22" s="5" t="s">
        <v>5</v>
      </c>
      <c r="F22" s="14"/>
      <c r="G22" s="14">
        <v>0</v>
      </c>
      <c r="K22" s="123"/>
      <c r="L22" s="72"/>
      <c r="M22" s="57" t="s">
        <v>264</v>
      </c>
      <c r="N22" s="123"/>
      <c r="O22" s="123"/>
      <c r="P22" s="123"/>
      <c r="Q22" s="56" t="s">
        <v>237</v>
      </c>
      <c r="R22" s="58" t="s">
        <v>238</v>
      </c>
      <c r="S22" s="59">
        <v>0</v>
      </c>
      <c r="T22"/>
      <c r="U22"/>
      <c r="V22"/>
      <c r="W22"/>
      <c r="X22"/>
      <c r="Y22"/>
      <c r="Z22"/>
      <c r="AA22"/>
      <c r="AB22"/>
      <c r="AC22"/>
      <c r="AD22"/>
    </row>
    <row r="23" spans="1:30" ht="21" customHeight="1" thickBot="1" x14ac:dyDescent="0.45">
      <c r="A23" s="97"/>
      <c r="B23" s="97"/>
      <c r="C23" s="97"/>
      <c r="D23" s="92">
        <v>10</v>
      </c>
      <c r="E23" s="5" t="s">
        <v>6</v>
      </c>
      <c r="F23" s="14"/>
      <c r="G23" s="14">
        <v>42</v>
      </c>
      <c r="K23" s="123"/>
      <c r="L23" s="72"/>
      <c r="M23" s="57" t="s">
        <v>265</v>
      </c>
      <c r="N23" s="123"/>
      <c r="O23" s="123"/>
      <c r="P23" s="123"/>
      <c r="Q23" s="56" t="s">
        <v>247</v>
      </c>
      <c r="R23" s="58" t="s">
        <v>242</v>
      </c>
      <c r="S23" s="59">
        <v>10</v>
      </c>
      <c r="T23"/>
      <c r="U23"/>
      <c r="V23"/>
      <c r="W23"/>
      <c r="X23"/>
      <c r="Y23"/>
      <c r="Z23"/>
      <c r="AA23"/>
      <c r="AB23"/>
      <c r="AC23"/>
      <c r="AD23"/>
    </row>
    <row r="24" spans="1:30" ht="21" customHeight="1" thickBot="1" x14ac:dyDescent="0.45">
      <c r="A24" s="98"/>
      <c r="B24" s="98"/>
      <c r="C24" s="98"/>
      <c r="D24" s="28" t="s">
        <v>3</v>
      </c>
      <c r="E24" s="5" t="s">
        <v>7</v>
      </c>
      <c r="F24" s="18" t="str">
        <f>IF(COUNTIF(F22:F23,"&lt;&gt;")=0,"",SUBTOTAL(9,F22:F23))</f>
        <v/>
      </c>
      <c r="G24" s="18">
        <v>42</v>
      </c>
      <c r="K24" s="123"/>
      <c r="L24" s="72"/>
      <c r="M24" s="57" t="s">
        <v>266</v>
      </c>
      <c r="N24" s="123"/>
      <c r="O24" s="123"/>
      <c r="P24" s="123"/>
      <c r="Q24" s="65"/>
      <c r="R24" s="58" t="s">
        <v>244</v>
      </c>
      <c r="S24" s="59">
        <f>SUM(S22:S23)</f>
        <v>10</v>
      </c>
      <c r="T24"/>
      <c r="U24"/>
      <c r="V24"/>
      <c r="W24"/>
      <c r="X24"/>
      <c r="Y24"/>
      <c r="Z24"/>
      <c r="AA24"/>
      <c r="AB24"/>
      <c r="AC24"/>
      <c r="AD24"/>
    </row>
    <row r="25" spans="1:30" ht="21" customHeight="1" thickBot="1" x14ac:dyDescent="0.45">
      <c r="A25" s="12" t="s">
        <v>112</v>
      </c>
      <c r="B25" s="91" t="str">
        <f>VLOOKUP('【別紙様式１-１】(中部)生産・販売希望数量'!$A25,リスト一覧!$A$2:$C$12,2,FALSE)</f>
        <v>中部育種区</v>
      </c>
      <c r="C25" s="91" t="str">
        <f>VLOOKUP('【別紙様式１-１】(中部)生産・販売希望数量'!$A25,リスト一覧!$A$2:$C$12,3,FALSE)</f>
        <v>トドマツ</v>
      </c>
      <c r="D25" s="91" t="s">
        <v>143</v>
      </c>
      <c r="E25" s="5" t="s">
        <v>5</v>
      </c>
      <c r="F25" s="14"/>
      <c r="G25" s="14">
        <v>0</v>
      </c>
      <c r="K25" s="123"/>
      <c r="L25" s="72"/>
      <c r="M25" s="57" t="s">
        <v>267</v>
      </c>
      <c r="N25" s="123"/>
      <c r="O25" s="123"/>
      <c r="P25" s="123"/>
      <c r="Q25" s="56" t="s">
        <v>237</v>
      </c>
      <c r="R25" s="58" t="s">
        <v>238</v>
      </c>
      <c r="S25" s="59">
        <v>0</v>
      </c>
      <c r="T25"/>
      <c r="U25"/>
      <c r="V25"/>
      <c r="W25"/>
      <c r="X25"/>
      <c r="Y25"/>
      <c r="Z25"/>
      <c r="AA25"/>
      <c r="AB25"/>
      <c r="AC25"/>
      <c r="AD25"/>
    </row>
    <row r="26" spans="1:30" ht="21" customHeight="1" thickBot="1" x14ac:dyDescent="0.45">
      <c r="A26" s="97"/>
      <c r="B26" s="97"/>
      <c r="C26" s="97"/>
      <c r="D26" s="92">
        <v>8</v>
      </c>
      <c r="E26" s="5" t="s">
        <v>6</v>
      </c>
      <c r="F26" s="14"/>
      <c r="G26" s="14">
        <v>0</v>
      </c>
      <c r="K26" s="123"/>
      <c r="L26" s="72"/>
      <c r="M26" s="57"/>
      <c r="N26" s="123"/>
      <c r="O26" s="123"/>
      <c r="P26" s="123"/>
      <c r="Q26" s="56" t="s">
        <v>251</v>
      </c>
      <c r="R26" s="58" t="s">
        <v>242</v>
      </c>
      <c r="S26" s="59">
        <v>42</v>
      </c>
      <c r="T26"/>
      <c r="U26"/>
      <c r="V26"/>
      <c r="W26"/>
      <c r="X26"/>
      <c r="Y26"/>
      <c r="Z26"/>
      <c r="AA26"/>
      <c r="AB26"/>
      <c r="AC26"/>
      <c r="AD26"/>
    </row>
    <row r="27" spans="1:30" ht="21" customHeight="1" thickBot="1" x14ac:dyDescent="0.45">
      <c r="A27" s="97"/>
      <c r="B27" s="97"/>
      <c r="C27" s="97"/>
      <c r="D27" s="28" t="s">
        <v>3</v>
      </c>
      <c r="E27" s="5" t="s">
        <v>7</v>
      </c>
      <c r="F27" s="18" t="str">
        <f t="shared" ref="F27" si="0">IF(COUNTIF(F25:F26,"&lt;&gt;")=0,"",SUBTOTAL(9,F25:F26))</f>
        <v/>
      </c>
      <c r="G27" s="18">
        <v>0</v>
      </c>
      <c r="K27" s="124"/>
      <c r="L27" s="65"/>
      <c r="M27" s="67"/>
      <c r="N27" s="124"/>
      <c r="O27" s="124"/>
      <c r="P27" s="124"/>
      <c r="Q27" s="65"/>
      <c r="R27" s="58" t="s">
        <v>244</v>
      </c>
      <c r="S27" s="59">
        <f>SUM(S25:S26)</f>
        <v>42</v>
      </c>
      <c r="T27"/>
      <c r="U27"/>
      <c r="V27"/>
      <c r="W27"/>
      <c r="X27"/>
      <c r="Y27"/>
      <c r="Z27"/>
      <c r="AA27"/>
      <c r="AB27"/>
      <c r="AC27"/>
      <c r="AD27"/>
    </row>
    <row r="28" spans="1:30" ht="21" customHeight="1" x14ac:dyDescent="0.4">
      <c r="A28" s="97"/>
      <c r="B28" s="97"/>
      <c r="C28" s="97"/>
      <c r="D28" s="91" t="s">
        <v>143</v>
      </c>
      <c r="E28" s="5" t="s">
        <v>5</v>
      </c>
      <c r="F28" s="14"/>
      <c r="G28" s="14">
        <v>0</v>
      </c>
    </row>
    <row r="29" spans="1:30" ht="21" customHeight="1" x14ac:dyDescent="0.4">
      <c r="A29" s="97"/>
      <c r="B29" s="97"/>
      <c r="C29" s="97"/>
      <c r="D29" s="92">
        <v>9</v>
      </c>
      <c r="E29" s="5" t="s">
        <v>6</v>
      </c>
      <c r="F29" s="14"/>
      <c r="G29" s="14">
        <v>0</v>
      </c>
    </row>
    <row r="30" spans="1:30" ht="21" customHeight="1" x14ac:dyDescent="0.4">
      <c r="A30" s="97"/>
      <c r="B30" s="97"/>
      <c r="C30" s="97"/>
      <c r="D30" s="28" t="s">
        <v>3</v>
      </c>
      <c r="E30" s="5" t="s">
        <v>7</v>
      </c>
      <c r="F30" s="18" t="str">
        <f t="shared" ref="F30" si="1">IF(COUNTIF(F28:F29,"&lt;&gt;")=0,"",SUBTOTAL(9,F28:F29))</f>
        <v/>
      </c>
      <c r="G30" s="18">
        <v>0</v>
      </c>
    </row>
    <row r="31" spans="1:30" ht="21" customHeight="1" x14ac:dyDescent="0.4">
      <c r="A31" s="97"/>
      <c r="B31" s="97"/>
      <c r="C31" s="97"/>
      <c r="D31" s="91" t="s">
        <v>143</v>
      </c>
      <c r="E31" s="5" t="s">
        <v>5</v>
      </c>
      <c r="F31" s="14"/>
      <c r="G31" s="14">
        <v>0</v>
      </c>
    </row>
    <row r="32" spans="1:30" ht="21" customHeight="1" x14ac:dyDescent="0.4">
      <c r="A32" s="97"/>
      <c r="B32" s="97"/>
      <c r="C32" s="97"/>
      <c r="D32" s="92">
        <v>10</v>
      </c>
      <c r="E32" s="5" t="s">
        <v>6</v>
      </c>
      <c r="F32" s="14"/>
      <c r="G32" s="14">
        <v>0</v>
      </c>
    </row>
    <row r="33" spans="1:7" ht="21" customHeight="1" x14ac:dyDescent="0.4">
      <c r="A33" s="97"/>
      <c r="B33" s="97"/>
      <c r="C33" s="97"/>
      <c r="D33" s="28" t="s">
        <v>3</v>
      </c>
      <c r="E33" s="5" t="s">
        <v>7</v>
      </c>
      <c r="F33" s="18" t="str">
        <f t="shared" ref="F33" si="2">IF(COUNTIF(F31:F32,"&lt;&gt;")=0,"",SUBTOTAL(9,F31:F32))</f>
        <v/>
      </c>
      <c r="G33" s="18">
        <v>0</v>
      </c>
    </row>
    <row r="34" spans="1:7" ht="21" customHeight="1" x14ac:dyDescent="0.4">
      <c r="A34" s="97"/>
      <c r="B34" s="99"/>
      <c r="C34" s="4"/>
      <c r="D34" s="91" t="s">
        <v>143</v>
      </c>
      <c r="E34" s="5" t="s">
        <v>5</v>
      </c>
      <c r="F34" s="14"/>
      <c r="G34" s="14">
        <v>0</v>
      </c>
    </row>
    <row r="35" spans="1:7" ht="21" customHeight="1" x14ac:dyDescent="0.4">
      <c r="A35" s="97"/>
      <c r="B35" s="99"/>
      <c r="C35" s="4"/>
      <c r="D35" s="92">
        <v>11</v>
      </c>
      <c r="E35" s="5" t="s">
        <v>6</v>
      </c>
      <c r="F35" s="14"/>
      <c r="G35" s="14">
        <v>47</v>
      </c>
    </row>
    <row r="36" spans="1:7" ht="21" customHeight="1" x14ac:dyDescent="0.4">
      <c r="A36" s="97"/>
      <c r="B36" s="99"/>
      <c r="C36" s="4"/>
      <c r="D36" s="28" t="s">
        <v>3</v>
      </c>
      <c r="E36" s="5" t="s">
        <v>7</v>
      </c>
      <c r="F36" s="18" t="str">
        <f t="shared" ref="F36" si="3">IF(COUNTIF(F34:F35,"&lt;&gt;")=0,"",SUBTOTAL(9,F34:F35))</f>
        <v/>
      </c>
      <c r="G36" s="18">
        <v>47</v>
      </c>
    </row>
    <row r="37" spans="1:7" ht="21" customHeight="1" x14ac:dyDescent="0.4">
      <c r="A37" s="97"/>
      <c r="B37" s="99"/>
      <c r="C37" s="4"/>
      <c r="D37" s="91" t="s">
        <v>143</v>
      </c>
      <c r="E37" s="5" t="s">
        <v>5</v>
      </c>
      <c r="F37" s="14"/>
      <c r="G37" s="14">
        <v>0</v>
      </c>
    </row>
    <row r="38" spans="1:7" ht="21" customHeight="1" x14ac:dyDescent="0.4">
      <c r="A38" s="97"/>
      <c r="B38" s="99"/>
      <c r="C38" s="4"/>
      <c r="D38" s="92">
        <v>12</v>
      </c>
      <c r="E38" s="5" t="s">
        <v>6</v>
      </c>
      <c r="F38" s="14"/>
      <c r="G38" s="14">
        <v>47</v>
      </c>
    </row>
    <row r="39" spans="1:7" ht="21" customHeight="1" x14ac:dyDescent="0.4">
      <c r="A39" s="98"/>
      <c r="B39" s="98"/>
      <c r="C39" s="4"/>
      <c r="D39" s="28" t="s">
        <v>3</v>
      </c>
      <c r="E39" s="5" t="s">
        <v>7</v>
      </c>
      <c r="F39" s="18" t="str">
        <f t="shared" ref="F39" si="4">IF(COUNTIF(F37:F38,"&lt;&gt;")=0,"",SUBTOTAL(9,F37:F38))</f>
        <v/>
      </c>
      <c r="G39" s="18">
        <v>47</v>
      </c>
    </row>
    <row r="40" spans="1:7" ht="17.25" customHeight="1" x14ac:dyDescent="0.4">
      <c r="A40" s="100"/>
      <c r="B40" s="100"/>
      <c r="C40" s="100"/>
      <c r="D40" s="93"/>
      <c r="E40" s="93"/>
      <c r="F40" s="100"/>
    </row>
    <row r="41" spans="1:7" ht="17.25" x14ac:dyDescent="0.4">
      <c r="A41" s="137" t="s">
        <v>11</v>
      </c>
      <c r="B41" s="137"/>
      <c r="C41" s="137"/>
      <c r="D41" s="137"/>
      <c r="E41" s="137"/>
      <c r="F41" s="137"/>
    </row>
    <row r="42" spans="1:7" ht="35.25" customHeight="1" x14ac:dyDescent="0.4">
      <c r="A42" s="116" t="s">
        <v>12</v>
      </c>
      <c r="B42" s="116"/>
      <c r="C42" s="116"/>
      <c r="D42" s="116"/>
      <c r="E42" s="116"/>
      <c r="F42" s="116"/>
    </row>
    <row r="43" spans="1:7" ht="45" customHeight="1" x14ac:dyDescent="0.4">
      <c r="A43" s="116" t="s">
        <v>215</v>
      </c>
      <c r="B43" s="116"/>
      <c r="C43" s="116"/>
      <c r="D43" s="116"/>
      <c r="E43" s="116"/>
      <c r="F43" s="116"/>
    </row>
    <row r="44" spans="1:7" ht="25.15" customHeight="1" x14ac:dyDescent="0.4">
      <c r="A44" s="132" t="s">
        <v>13</v>
      </c>
      <c r="B44" s="132"/>
      <c r="C44" s="132"/>
      <c r="D44" s="132"/>
      <c r="E44" s="132"/>
      <c r="F44" s="132"/>
    </row>
    <row r="45" spans="1:7" ht="17.25" customHeight="1" x14ac:dyDescent="0.4">
      <c r="A45" s="4"/>
      <c r="B45" s="4"/>
      <c r="C45" s="4"/>
      <c r="D45" s="4"/>
      <c r="E45" s="4"/>
      <c r="F45" s="4"/>
    </row>
  </sheetData>
  <sheetProtection sheet="1" formatCells="0" formatRows="0" insertRows="0" deleteRows="0"/>
  <mergeCells count="33">
    <mergeCell ref="AB3:AD3"/>
    <mergeCell ref="A5:A6"/>
    <mergeCell ref="B5:B6"/>
    <mergeCell ref="C5:C6"/>
    <mergeCell ref="D5:E5"/>
    <mergeCell ref="F5:F6"/>
    <mergeCell ref="G5:G6"/>
    <mergeCell ref="L5:L6"/>
    <mergeCell ref="N5:N6"/>
    <mergeCell ref="Q5:R5"/>
    <mergeCell ref="W5:W6"/>
    <mergeCell ref="Y5:Y6"/>
    <mergeCell ref="AB5:AC5"/>
    <mergeCell ref="K7:K15"/>
    <mergeCell ref="N7:N15"/>
    <mergeCell ref="O7:O15"/>
    <mergeCell ref="P7:P15"/>
    <mergeCell ref="V7:V21"/>
    <mergeCell ref="K19:K27"/>
    <mergeCell ref="Y7:Y21"/>
    <mergeCell ref="Z7:Z21"/>
    <mergeCell ref="AA7:AA21"/>
    <mergeCell ref="L17:L18"/>
    <mergeCell ref="N17:N18"/>
    <mergeCell ref="Q17:R17"/>
    <mergeCell ref="N19:N27"/>
    <mergeCell ref="O19:O27"/>
    <mergeCell ref="P19:P27"/>
    <mergeCell ref="A41:F41"/>
    <mergeCell ref="A42:F42"/>
    <mergeCell ref="A43:F43"/>
    <mergeCell ref="A44:F44"/>
    <mergeCell ref="B4:F4"/>
  </mergeCells>
  <phoneticPr fontId="1"/>
  <printOptions horizontalCentered="1"/>
  <pageMargins left="0.59055118110236227" right="0.39370078740157483" top="0.19685039370078741" bottom="0.19685039370078741" header="0" footer="0"/>
  <pageSetup paperSize="9" scale="81" fitToHeight="0" orientation="portrait" blackAndWhite="1" r:id="rId1"/>
  <extLst>
    <ext xmlns:x14="http://schemas.microsoft.com/office/spreadsheetml/2009/9/main" uri="{CCE6A557-97BC-4b89-ADB6-D9C93CAAB3DF}">
      <x14:dataValidations xmlns:xm="http://schemas.microsoft.com/office/excel/2006/main" count="1">
        <x14:dataValidation type="list" allowBlank="1" showInputMessage="1" showErrorMessage="1" xr:uid="{3ABE4A74-CEA5-412E-A812-F622E5A91D66}">
          <x14:formula1>
            <xm:f>リスト一覧!$A$3:$A$12</xm:f>
          </x14:formula1>
          <xm:sqref>A7 A16 A25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9614E-8943-4AD7-8CAE-6EA4600FC444}">
  <sheetPr>
    <tabColor rgb="FFFFC000"/>
    <pageSetUpPr fitToPage="1"/>
  </sheetPr>
  <dimension ref="A1:AD45"/>
  <sheetViews>
    <sheetView view="pageBreakPreview" zoomScale="70" zoomScaleNormal="100" zoomScaleSheetLayoutView="70" workbookViewId="0">
      <selection activeCell="M31" sqref="M31"/>
    </sheetView>
  </sheetViews>
  <sheetFormatPr defaultColWidth="3.625" defaultRowHeight="25.15" customHeight="1" x14ac:dyDescent="0.4"/>
  <cols>
    <col min="1" max="1" width="13.75" style="10" customWidth="1"/>
    <col min="2" max="2" width="18" style="10" bestFit="1" customWidth="1"/>
    <col min="3" max="3" width="20.875" style="10" bestFit="1" customWidth="1"/>
    <col min="4" max="5" width="13.75" style="10" customWidth="1"/>
    <col min="6" max="6" width="24.75" style="10" customWidth="1"/>
    <col min="7" max="7" width="20.75" style="10" customWidth="1"/>
    <col min="8" max="10" width="3.625" style="10"/>
    <col min="11" max="11" width="9" style="10"/>
    <col min="12" max="12" width="7.5" style="10" bestFit="1" customWidth="1"/>
    <col min="13" max="13" width="13" style="10" bestFit="1" customWidth="1"/>
    <col min="14" max="14" width="15.125" style="10" bestFit="1" customWidth="1"/>
    <col min="15" max="16" width="9" style="10"/>
    <col min="17" max="17" width="8.5" style="10" bestFit="1" customWidth="1"/>
    <col min="18" max="18" width="5" style="10" bestFit="1" customWidth="1"/>
    <col min="19" max="19" width="13" style="10" bestFit="1" customWidth="1"/>
    <col min="20" max="21" width="2.625" style="10" customWidth="1"/>
    <col min="22" max="22" width="9" style="10"/>
    <col min="23" max="23" width="7.5" style="10" bestFit="1" customWidth="1"/>
    <col min="24" max="24" width="12.25" style="10" customWidth="1"/>
    <col min="25" max="25" width="15.125" style="10" bestFit="1" customWidth="1"/>
    <col min="26" max="27" width="9" style="10"/>
    <col min="28" max="28" width="8.5" style="10" bestFit="1" customWidth="1"/>
    <col min="29" max="29" width="5" style="10" bestFit="1" customWidth="1"/>
    <col min="30" max="30" width="13" style="10" bestFit="1" customWidth="1"/>
    <col min="31" max="16384" width="3.625" style="10"/>
  </cols>
  <sheetData>
    <row r="1" spans="1:30" ht="25.15" customHeight="1" x14ac:dyDescent="0.4">
      <c r="A1" s="4" t="s">
        <v>155</v>
      </c>
      <c r="B1" s="4"/>
      <c r="C1" s="4"/>
      <c r="D1" s="4"/>
      <c r="E1" s="4"/>
      <c r="F1" s="4"/>
    </row>
    <row r="2" spans="1:30" ht="25.15" customHeight="1" x14ac:dyDescent="0.4">
      <c r="A2" s="4"/>
      <c r="B2" s="4"/>
      <c r="C2" s="4"/>
      <c r="D2" s="4"/>
      <c r="E2" s="4"/>
      <c r="F2" s="4"/>
    </row>
    <row r="3" spans="1:30" ht="25.15" customHeight="1" x14ac:dyDescent="0.4">
      <c r="A3" s="4" t="s">
        <v>189</v>
      </c>
      <c r="B3" s="4"/>
      <c r="C3" s="4"/>
      <c r="D3" s="4"/>
      <c r="E3" s="4"/>
      <c r="F3" s="4"/>
      <c r="K3" s="70" t="s">
        <v>255</v>
      </c>
      <c r="L3"/>
      <c r="M3"/>
      <c r="N3"/>
      <c r="O3"/>
      <c r="P3"/>
      <c r="Q3"/>
      <c r="R3"/>
      <c r="S3"/>
      <c r="T3"/>
      <c r="U3"/>
      <c r="V3" s="70"/>
      <c r="W3"/>
      <c r="X3"/>
      <c r="Y3"/>
      <c r="Z3"/>
      <c r="AA3"/>
      <c r="AB3" s="118" t="s">
        <v>269</v>
      </c>
      <c r="AC3" s="118"/>
      <c r="AD3" s="118"/>
    </row>
    <row r="4" spans="1:30" ht="25.15" customHeight="1" thickBot="1" x14ac:dyDescent="0.25">
      <c r="A4" s="95" t="s">
        <v>287</v>
      </c>
      <c r="B4" s="119" t="str">
        <f>IF(【別紙様式１】!M11="","",【別紙様式１】!M11&amp;【別紙様式１】!M15)</f>
        <v/>
      </c>
      <c r="C4" s="119"/>
      <c r="D4" s="119"/>
      <c r="E4" s="119"/>
      <c r="F4" s="119"/>
      <c r="K4" s="70"/>
      <c r="L4"/>
      <c r="M4"/>
      <c r="N4"/>
      <c r="O4"/>
      <c r="P4"/>
      <c r="Q4"/>
      <c r="R4"/>
      <c r="S4"/>
      <c r="T4"/>
      <c r="U4"/>
      <c r="V4"/>
      <c r="W4"/>
      <c r="X4"/>
      <c r="Y4"/>
      <c r="Z4"/>
      <c r="AA4"/>
      <c r="AB4"/>
      <c r="AC4"/>
      <c r="AD4"/>
    </row>
    <row r="5" spans="1:30" ht="25.15" customHeight="1" thickBot="1" x14ac:dyDescent="0.2">
      <c r="A5" s="134" t="s">
        <v>0</v>
      </c>
      <c r="B5" s="134" t="s">
        <v>1</v>
      </c>
      <c r="C5" s="134" t="s">
        <v>2</v>
      </c>
      <c r="D5" s="133" t="s">
        <v>52</v>
      </c>
      <c r="E5" s="133"/>
      <c r="F5" s="136" t="s">
        <v>187</v>
      </c>
      <c r="G5" s="130" t="s">
        <v>214</v>
      </c>
      <c r="K5" s="47" t="s">
        <v>217</v>
      </c>
      <c r="L5" s="128" t="s">
        <v>218</v>
      </c>
      <c r="M5" s="49" t="s">
        <v>219</v>
      </c>
      <c r="N5" s="122" t="s">
        <v>220</v>
      </c>
      <c r="O5" s="49" t="s">
        <v>221</v>
      </c>
      <c r="P5" s="49" t="s">
        <v>222</v>
      </c>
      <c r="Q5" s="120" t="s">
        <v>223</v>
      </c>
      <c r="R5" s="121"/>
      <c r="S5" s="49" t="s">
        <v>224</v>
      </c>
      <c r="T5"/>
      <c r="U5"/>
      <c r="V5" s="47" t="s">
        <v>217</v>
      </c>
      <c r="W5" s="128" t="s">
        <v>218</v>
      </c>
      <c r="X5" s="49" t="s">
        <v>219</v>
      </c>
      <c r="Y5" s="122" t="s">
        <v>220</v>
      </c>
      <c r="Z5" s="49" t="s">
        <v>221</v>
      </c>
      <c r="AA5" s="49" t="s">
        <v>222</v>
      </c>
      <c r="AB5" s="120" t="s">
        <v>223</v>
      </c>
      <c r="AC5" s="121"/>
      <c r="AD5" s="49" t="s">
        <v>224</v>
      </c>
    </row>
    <row r="6" spans="1:30" ht="25.15" customHeight="1" thickBot="1" x14ac:dyDescent="0.45">
      <c r="A6" s="135"/>
      <c r="B6" s="135"/>
      <c r="C6" s="135"/>
      <c r="D6" s="5" t="s">
        <v>3</v>
      </c>
      <c r="E6" s="5" t="s">
        <v>4</v>
      </c>
      <c r="F6" s="135"/>
      <c r="G6" s="131"/>
      <c r="K6" s="52" t="s">
        <v>225</v>
      </c>
      <c r="L6" s="129"/>
      <c r="M6" s="53" t="s">
        <v>226</v>
      </c>
      <c r="N6" s="124"/>
      <c r="O6" s="53" t="s">
        <v>227</v>
      </c>
      <c r="P6" s="53" t="s">
        <v>228</v>
      </c>
      <c r="Q6" s="55" t="s">
        <v>229</v>
      </c>
      <c r="R6" s="51" t="s">
        <v>230</v>
      </c>
      <c r="S6" s="53" t="s">
        <v>231</v>
      </c>
      <c r="T6"/>
      <c r="U6"/>
      <c r="V6" s="52" t="s">
        <v>225</v>
      </c>
      <c r="W6" s="129"/>
      <c r="X6" s="53" t="s">
        <v>226</v>
      </c>
      <c r="Y6" s="124"/>
      <c r="Z6" s="53" t="s">
        <v>227</v>
      </c>
      <c r="AA6" s="53" t="s">
        <v>228</v>
      </c>
      <c r="AB6" s="55" t="s">
        <v>229</v>
      </c>
      <c r="AC6" s="51" t="s">
        <v>230</v>
      </c>
      <c r="AD6" s="53" t="s">
        <v>231</v>
      </c>
    </row>
    <row r="7" spans="1:30" ht="21" customHeight="1" thickBot="1" x14ac:dyDescent="0.45">
      <c r="A7" s="12" t="s">
        <v>113</v>
      </c>
      <c r="B7" s="91" t="str">
        <f>VLOOKUP('【別紙様式１-１】(東部)生産・販売希望数量'!$A7,リスト一覧!$A$2:$C$12,2,FALSE)</f>
        <v>東部育種区</v>
      </c>
      <c r="C7" s="91" t="str">
        <f>VLOOKUP('【別紙様式１-１】(東部)生産・販売希望数量'!$A7,リスト一覧!$A$2:$C$12,3,FALSE)</f>
        <v>カラマツ</v>
      </c>
      <c r="D7" s="91" t="s">
        <v>143</v>
      </c>
      <c r="E7" s="5" t="s">
        <v>5</v>
      </c>
      <c r="F7" s="14"/>
      <c r="G7" s="14">
        <v>0</v>
      </c>
      <c r="K7" s="122" t="s">
        <v>270</v>
      </c>
      <c r="L7" s="48" t="s">
        <v>271</v>
      </c>
      <c r="M7" s="75" t="s">
        <v>272</v>
      </c>
      <c r="N7" s="122" t="s">
        <v>207</v>
      </c>
      <c r="O7" s="122" t="s">
        <v>235</v>
      </c>
      <c r="P7" s="122" t="s">
        <v>236</v>
      </c>
      <c r="Q7" s="56" t="s">
        <v>237</v>
      </c>
      <c r="R7" s="58" t="s">
        <v>238</v>
      </c>
      <c r="S7" s="59">
        <v>0</v>
      </c>
      <c r="T7"/>
      <c r="U7"/>
      <c r="V7" s="125" t="s">
        <v>273</v>
      </c>
      <c r="W7" s="48" t="s">
        <v>271</v>
      </c>
      <c r="X7" s="75" t="s">
        <v>272</v>
      </c>
      <c r="Y7" s="125" t="s">
        <v>31</v>
      </c>
      <c r="Z7" s="125" t="s">
        <v>121</v>
      </c>
      <c r="AA7" s="125" t="s">
        <v>236</v>
      </c>
      <c r="AB7" s="56" t="s">
        <v>237</v>
      </c>
      <c r="AC7" s="58" t="s">
        <v>238</v>
      </c>
      <c r="AD7" s="59">
        <v>0</v>
      </c>
    </row>
    <row r="8" spans="1:30" ht="21" customHeight="1" thickBot="1" x14ac:dyDescent="0.45">
      <c r="A8" s="97"/>
      <c r="B8" s="97"/>
      <c r="C8" s="97"/>
      <c r="D8" s="92">
        <v>8</v>
      </c>
      <c r="E8" s="5" t="s">
        <v>6</v>
      </c>
      <c r="F8" s="14"/>
      <c r="G8" s="14">
        <v>0</v>
      </c>
      <c r="K8" s="123"/>
      <c r="L8" s="71" t="s">
        <v>218</v>
      </c>
      <c r="M8" s="57" t="s">
        <v>274</v>
      </c>
      <c r="N8" s="123"/>
      <c r="O8" s="123"/>
      <c r="P8" s="123"/>
      <c r="Q8" s="56" t="s">
        <v>241</v>
      </c>
      <c r="R8" s="58" t="s">
        <v>242</v>
      </c>
      <c r="S8" s="59">
        <v>0</v>
      </c>
      <c r="T8"/>
      <c r="U8"/>
      <c r="V8" s="126"/>
      <c r="W8" s="71" t="s">
        <v>218</v>
      </c>
      <c r="X8" s="57" t="s">
        <v>274</v>
      </c>
      <c r="Y8" s="126"/>
      <c r="Z8" s="126"/>
      <c r="AA8" s="126"/>
      <c r="AB8" s="56" t="s">
        <v>241</v>
      </c>
      <c r="AC8" s="58" t="s">
        <v>242</v>
      </c>
      <c r="AD8" s="59">
        <v>0</v>
      </c>
    </row>
    <row r="9" spans="1:30" ht="21" customHeight="1" thickBot="1" x14ac:dyDescent="0.45">
      <c r="A9" s="97"/>
      <c r="B9" s="97"/>
      <c r="C9" s="97"/>
      <c r="D9" s="28" t="s">
        <v>3</v>
      </c>
      <c r="E9" s="5" t="s">
        <v>7</v>
      </c>
      <c r="F9" s="18" t="str">
        <f>IF(COUNTIF(F7:F8,"&lt;&gt;")=0,"",SUBTOTAL(9,F7:F8))</f>
        <v/>
      </c>
      <c r="G9" s="18">
        <v>0</v>
      </c>
      <c r="K9" s="123"/>
      <c r="L9" s="72"/>
      <c r="M9" s="57" t="s">
        <v>275</v>
      </c>
      <c r="N9" s="123"/>
      <c r="O9" s="123"/>
      <c r="P9" s="123"/>
      <c r="Q9" s="65"/>
      <c r="R9" s="58" t="s">
        <v>244</v>
      </c>
      <c r="S9" s="59">
        <f>SUM(S7:S8)</f>
        <v>0</v>
      </c>
      <c r="T9"/>
      <c r="U9"/>
      <c r="V9" s="126"/>
      <c r="W9" s="72"/>
      <c r="X9" s="57" t="s">
        <v>275</v>
      </c>
      <c r="Y9" s="126"/>
      <c r="Z9" s="126"/>
      <c r="AA9" s="126"/>
      <c r="AB9" s="65"/>
      <c r="AC9" s="58" t="s">
        <v>244</v>
      </c>
      <c r="AD9" s="59">
        <f>SUM(AD7:AD8)</f>
        <v>0</v>
      </c>
    </row>
    <row r="10" spans="1:30" ht="21" customHeight="1" thickBot="1" x14ac:dyDescent="0.45">
      <c r="A10" s="97"/>
      <c r="B10" s="97"/>
      <c r="C10" s="97"/>
      <c r="D10" s="91" t="s">
        <v>143</v>
      </c>
      <c r="E10" s="5" t="s">
        <v>5</v>
      </c>
      <c r="F10" s="14"/>
      <c r="G10" s="14">
        <v>0</v>
      </c>
      <c r="K10" s="123"/>
      <c r="L10" s="72"/>
      <c r="M10" s="57" t="s">
        <v>276</v>
      </c>
      <c r="N10" s="123"/>
      <c r="O10" s="123"/>
      <c r="P10" s="123"/>
      <c r="Q10" s="56" t="s">
        <v>237</v>
      </c>
      <c r="R10" s="58" t="s">
        <v>238</v>
      </c>
      <c r="S10" s="59">
        <v>0</v>
      </c>
      <c r="T10"/>
      <c r="U10"/>
      <c r="V10" s="126"/>
      <c r="W10" s="72"/>
      <c r="X10" s="57" t="s">
        <v>276</v>
      </c>
      <c r="Y10" s="126"/>
      <c r="Z10" s="126"/>
      <c r="AA10" s="126"/>
      <c r="AB10" s="56" t="s">
        <v>237</v>
      </c>
      <c r="AC10" s="58" t="s">
        <v>238</v>
      </c>
      <c r="AD10" s="59">
        <v>0</v>
      </c>
    </row>
    <row r="11" spans="1:30" ht="21" customHeight="1" thickBot="1" x14ac:dyDescent="0.45">
      <c r="A11" s="97"/>
      <c r="B11" s="97"/>
      <c r="C11" s="97"/>
      <c r="D11" s="92">
        <v>9</v>
      </c>
      <c r="E11" s="5" t="s">
        <v>6</v>
      </c>
      <c r="F11" s="14"/>
      <c r="G11" s="14">
        <v>182</v>
      </c>
      <c r="K11" s="123"/>
      <c r="L11" s="72"/>
      <c r="M11" s="57" t="s">
        <v>277</v>
      </c>
      <c r="N11" s="123"/>
      <c r="O11" s="123"/>
      <c r="P11" s="123"/>
      <c r="Q11" s="56" t="s">
        <v>247</v>
      </c>
      <c r="R11" s="58" t="s">
        <v>242</v>
      </c>
      <c r="S11" s="59">
        <v>182</v>
      </c>
      <c r="T11"/>
      <c r="U11"/>
      <c r="V11" s="126"/>
      <c r="W11" s="72"/>
      <c r="X11" s="57" t="s">
        <v>277</v>
      </c>
      <c r="Y11" s="126"/>
      <c r="Z11" s="126"/>
      <c r="AA11" s="126"/>
      <c r="AB11" s="56" t="s">
        <v>247</v>
      </c>
      <c r="AC11" s="58" t="s">
        <v>242</v>
      </c>
      <c r="AD11" s="59">
        <v>53</v>
      </c>
    </row>
    <row r="12" spans="1:30" ht="21" customHeight="1" thickBot="1" x14ac:dyDescent="0.45">
      <c r="A12" s="97"/>
      <c r="B12" s="97"/>
      <c r="C12" s="97"/>
      <c r="D12" s="28" t="s">
        <v>3</v>
      </c>
      <c r="E12" s="5" t="s">
        <v>7</v>
      </c>
      <c r="F12" s="18" t="str">
        <f>IF(COUNTIF(F10:F11,"&lt;&gt;")=0,"",SUBTOTAL(9,F10:F11))</f>
        <v/>
      </c>
      <c r="G12" s="18">
        <v>182</v>
      </c>
      <c r="K12" s="123"/>
      <c r="L12" s="72"/>
      <c r="M12" s="57" t="s">
        <v>278</v>
      </c>
      <c r="N12" s="123"/>
      <c r="O12" s="123"/>
      <c r="P12" s="123"/>
      <c r="Q12" s="65"/>
      <c r="R12" s="58" t="s">
        <v>244</v>
      </c>
      <c r="S12" s="59">
        <f>SUM(S10:S11)</f>
        <v>182</v>
      </c>
      <c r="T12"/>
      <c r="U12"/>
      <c r="V12" s="126"/>
      <c r="W12" s="72"/>
      <c r="X12" s="57" t="s">
        <v>278</v>
      </c>
      <c r="Y12" s="126"/>
      <c r="Z12" s="126"/>
      <c r="AA12" s="126"/>
      <c r="AB12" s="65"/>
      <c r="AC12" s="58" t="s">
        <v>244</v>
      </c>
      <c r="AD12" s="59">
        <f>SUM(AD10:AD11)</f>
        <v>53</v>
      </c>
    </row>
    <row r="13" spans="1:30" ht="21" customHeight="1" thickBot="1" x14ac:dyDescent="0.45">
      <c r="A13" s="97"/>
      <c r="B13" s="97"/>
      <c r="C13" s="97"/>
      <c r="D13" s="91" t="s">
        <v>143</v>
      </c>
      <c r="E13" s="5" t="s">
        <v>5</v>
      </c>
      <c r="F13" s="14"/>
      <c r="G13" s="14">
        <v>111</v>
      </c>
      <c r="K13" s="123"/>
      <c r="L13" s="72"/>
      <c r="M13" s="57" t="s">
        <v>279</v>
      </c>
      <c r="N13" s="123"/>
      <c r="O13" s="123"/>
      <c r="P13" s="123"/>
      <c r="Q13" s="56" t="s">
        <v>237</v>
      </c>
      <c r="R13" s="58" t="s">
        <v>238</v>
      </c>
      <c r="S13" s="59">
        <v>111</v>
      </c>
      <c r="T13"/>
      <c r="U13"/>
      <c r="V13" s="126"/>
      <c r="W13" s="72"/>
      <c r="X13" s="57" t="s">
        <v>279</v>
      </c>
      <c r="Y13" s="126"/>
      <c r="Z13" s="126"/>
      <c r="AA13" s="126"/>
      <c r="AB13" s="56" t="s">
        <v>237</v>
      </c>
      <c r="AC13" s="58" t="s">
        <v>238</v>
      </c>
      <c r="AD13" s="59">
        <v>0</v>
      </c>
    </row>
    <row r="14" spans="1:30" ht="21" customHeight="1" thickBot="1" x14ac:dyDescent="0.45">
      <c r="A14" s="97"/>
      <c r="B14" s="97"/>
      <c r="C14" s="97"/>
      <c r="D14" s="92">
        <v>10</v>
      </c>
      <c r="E14" s="5" t="s">
        <v>6</v>
      </c>
      <c r="F14" s="14"/>
      <c r="G14" s="14">
        <v>241</v>
      </c>
      <c r="K14" s="123"/>
      <c r="L14" s="72"/>
      <c r="M14" s="57" t="s">
        <v>280</v>
      </c>
      <c r="N14" s="123"/>
      <c r="O14" s="123"/>
      <c r="P14" s="123"/>
      <c r="Q14" s="56" t="s">
        <v>251</v>
      </c>
      <c r="R14" s="58" t="s">
        <v>242</v>
      </c>
      <c r="S14" s="59">
        <v>241</v>
      </c>
      <c r="T14"/>
      <c r="U14"/>
      <c r="V14" s="126"/>
      <c r="W14" s="66"/>
      <c r="X14" s="76" t="s">
        <v>280</v>
      </c>
      <c r="Y14" s="126"/>
      <c r="Z14" s="126"/>
      <c r="AA14" s="126"/>
      <c r="AB14" s="56" t="s">
        <v>251</v>
      </c>
      <c r="AC14" s="58" t="s">
        <v>242</v>
      </c>
      <c r="AD14" s="59">
        <v>52</v>
      </c>
    </row>
    <row r="15" spans="1:30" ht="21" customHeight="1" thickBot="1" x14ac:dyDescent="0.45">
      <c r="A15" s="97"/>
      <c r="B15" s="97"/>
      <c r="C15" s="97"/>
      <c r="D15" s="28" t="s">
        <v>3</v>
      </c>
      <c r="E15" s="5" t="s">
        <v>7</v>
      </c>
      <c r="F15" s="18" t="str">
        <f>IF(COUNTIF(F13:F14,"&lt;&gt;")=0,"",SUBTOTAL(9,F13:F14))</f>
        <v/>
      </c>
      <c r="G15" s="18">
        <v>352</v>
      </c>
      <c r="K15" s="124"/>
      <c r="L15" s="73"/>
      <c r="M15" s="59" t="s">
        <v>281</v>
      </c>
      <c r="N15" s="124"/>
      <c r="O15" s="124"/>
      <c r="P15" s="124"/>
      <c r="Q15" s="65"/>
      <c r="R15" s="58" t="s">
        <v>244</v>
      </c>
      <c r="S15" s="59">
        <f>SUM(S13:S14)</f>
        <v>352</v>
      </c>
      <c r="T15"/>
      <c r="U15"/>
      <c r="V15" s="126"/>
      <c r="W15" s="66"/>
      <c r="X15" s="77" t="s">
        <v>281</v>
      </c>
      <c r="Y15" s="126"/>
      <c r="Z15" s="126"/>
      <c r="AA15" s="126"/>
      <c r="AB15" s="65"/>
      <c r="AC15" s="58" t="s">
        <v>244</v>
      </c>
      <c r="AD15" s="59">
        <f>SUM(AD13:AD14)</f>
        <v>52</v>
      </c>
    </row>
    <row r="16" spans="1:30" ht="21" customHeight="1" thickBot="1" x14ac:dyDescent="0.45">
      <c r="A16" s="12" t="s">
        <v>114</v>
      </c>
      <c r="B16" s="91" t="str">
        <f>VLOOKUP('【別紙様式１-１】(東部)生産・販売希望数量'!$A16,リスト一覧!$A$2:$C$12,2,FALSE)</f>
        <v>東部育種区</v>
      </c>
      <c r="C16" s="91" t="str">
        <f>VLOOKUP('【別紙様式１-１】(東部)生産・販売希望数量'!$A16,リスト一覧!$A$2:$C$12,3,FALSE)</f>
        <v>クリーンラーチ</v>
      </c>
      <c r="D16" s="91" t="s">
        <v>143</v>
      </c>
      <c r="E16" s="5" t="s">
        <v>5</v>
      </c>
      <c r="F16" s="14"/>
      <c r="G16" s="14">
        <v>0</v>
      </c>
      <c r="K16"/>
      <c r="L16"/>
      <c r="M16"/>
      <c r="N16"/>
      <c r="O16"/>
      <c r="P16"/>
      <c r="Q16"/>
      <c r="R16"/>
      <c r="S16"/>
      <c r="T16"/>
      <c r="U16"/>
      <c r="V16" s="126"/>
      <c r="W16" s="68"/>
      <c r="X16" s="68"/>
      <c r="Y16" s="126"/>
      <c r="Z16" s="126"/>
      <c r="AA16" s="126"/>
      <c r="AB16" s="56" t="s">
        <v>237</v>
      </c>
      <c r="AC16" s="58" t="s">
        <v>238</v>
      </c>
      <c r="AD16" s="59">
        <v>73</v>
      </c>
    </row>
    <row r="17" spans="1:30" ht="21" customHeight="1" thickBot="1" x14ac:dyDescent="0.45">
      <c r="A17" s="97"/>
      <c r="B17" s="97"/>
      <c r="C17" s="97"/>
      <c r="D17" s="92">
        <v>8</v>
      </c>
      <c r="E17" s="5" t="s">
        <v>6</v>
      </c>
      <c r="F17" s="14"/>
      <c r="G17" s="14">
        <v>0</v>
      </c>
      <c r="K17" s="50" t="s">
        <v>217</v>
      </c>
      <c r="L17" s="128" t="s">
        <v>218</v>
      </c>
      <c r="M17" s="74" t="s">
        <v>219</v>
      </c>
      <c r="N17" s="122" t="s">
        <v>220</v>
      </c>
      <c r="O17" s="74" t="s">
        <v>221</v>
      </c>
      <c r="P17" s="74" t="s">
        <v>222</v>
      </c>
      <c r="Q17" s="120" t="s">
        <v>223</v>
      </c>
      <c r="R17" s="121"/>
      <c r="S17" s="74" t="s">
        <v>224</v>
      </c>
      <c r="T17"/>
      <c r="U17"/>
      <c r="V17" s="126"/>
      <c r="W17" s="68"/>
      <c r="X17" s="68"/>
      <c r="Y17" s="126"/>
      <c r="Z17" s="126"/>
      <c r="AA17" s="126"/>
      <c r="AB17" s="56" t="s">
        <v>252</v>
      </c>
      <c r="AC17" s="58" t="s">
        <v>242</v>
      </c>
      <c r="AD17" s="59">
        <v>167</v>
      </c>
    </row>
    <row r="18" spans="1:30" ht="21" customHeight="1" thickBot="1" x14ac:dyDescent="0.45">
      <c r="A18" s="97"/>
      <c r="B18" s="97"/>
      <c r="C18" s="97"/>
      <c r="D18" s="28" t="s">
        <v>3</v>
      </c>
      <c r="E18" s="5" t="s">
        <v>7</v>
      </c>
      <c r="F18" s="18" t="str">
        <f>IF(COUNTIF(F16:F17,"&lt;&gt;")=0,"",SUBTOTAL(9,F16:F17))</f>
        <v/>
      </c>
      <c r="G18" s="18">
        <v>0</v>
      </c>
      <c r="K18" s="54" t="s">
        <v>225</v>
      </c>
      <c r="L18" s="129"/>
      <c r="M18" s="58" t="s">
        <v>226</v>
      </c>
      <c r="N18" s="124"/>
      <c r="O18" s="58" t="s">
        <v>227</v>
      </c>
      <c r="P18" s="58" t="s">
        <v>228</v>
      </c>
      <c r="Q18" s="55" t="s">
        <v>229</v>
      </c>
      <c r="R18" s="51" t="s">
        <v>230</v>
      </c>
      <c r="S18" s="58" t="s">
        <v>231</v>
      </c>
      <c r="T18"/>
      <c r="U18"/>
      <c r="V18" s="126"/>
      <c r="W18" s="68"/>
      <c r="X18" s="68"/>
      <c r="Y18" s="126"/>
      <c r="Z18" s="126"/>
      <c r="AA18" s="126"/>
      <c r="AB18" s="65"/>
      <c r="AC18" s="58" t="s">
        <v>244</v>
      </c>
      <c r="AD18" s="59">
        <f>SUM(AD16:AD17)</f>
        <v>240</v>
      </c>
    </row>
    <row r="19" spans="1:30" ht="21" customHeight="1" thickBot="1" x14ac:dyDescent="0.45">
      <c r="A19" s="97"/>
      <c r="B19" s="97"/>
      <c r="C19" s="97"/>
      <c r="D19" s="91" t="s">
        <v>143</v>
      </c>
      <c r="E19" s="5" t="s">
        <v>5</v>
      </c>
      <c r="F19" s="14"/>
      <c r="G19" s="14">
        <v>0</v>
      </c>
      <c r="K19" s="122" t="s">
        <v>282</v>
      </c>
      <c r="L19" s="48" t="s">
        <v>271</v>
      </c>
      <c r="M19" s="75" t="s">
        <v>272</v>
      </c>
      <c r="N19" s="122" t="s">
        <v>208</v>
      </c>
      <c r="O19" s="122" t="s">
        <v>235</v>
      </c>
      <c r="P19" s="122" t="s">
        <v>236</v>
      </c>
      <c r="Q19" s="56" t="s">
        <v>237</v>
      </c>
      <c r="R19" s="58" t="s">
        <v>238</v>
      </c>
      <c r="S19" s="59">
        <v>0</v>
      </c>
      <c r="T19"/>
      <c r="U19"/>
      <c r="V19" s="126"/>
      <c r="W19" s="68"/>
      <c r="X19" s="68"/>
      <c r="Y19" s="126"/>
      <c r="Z19" s="126"/>
      <c r="AA19" s="126"/>
      <c r="AB19" s="56" t="s">
        <v>237</v>
      </c>
      <c r="AC19" s="58" t="s">
        <v>238</v>
      </c>
      <c r="AD19" s="59">
        <v>73</v>
      </c>
    </row>
    <row r="20" spans="1:30" ht="21" customHeight="1" thickBot="1" x14ac:dyDescent="0.45">
      <c r="A20" s="97"/>
      <c r="B20" s="97"/>
      <c r="C20" s="97"/>
      <c r="D20" s="92">
        <v>9</v>
      </c>
      <c r="E20" s="5" t="s">
        <v>6</v>
      </c>
      <c r="F20" s="14"/>
      <c r="G20" s="14">
        <v>20</v>
      </c>
      <c r="K20" s="123"/>
      <c r="L20" s="71" t="s">
        <v>218</v>
      </c>
      <c r="M20" s="57" t="s">
        <v>274</v>
      </c>
      <c r="N20" s="123"/>
      <c r="O20" s="123"/>
      <c r="P20" s="123"/>
      <c r="Q20" s="56" t="s">
        <v>241</v>
      </c>
      <c r="R20" s="58" t="s">
        <v>242</v>
      </c>
      <c r="S20" s="59">
        <v>0</v>
      </c>
      <c r="T20"/>
      <c r="U20"/>
      <c r="V20" s="126"/>
      <c r="W20" s="68"/>
      <c r="X20" s="68"/>
      <c r="Y20" s="126"/>
      <c r="Z20" s="126"/>
      <c r="AA20" s="126"/>
      <c r="AB20" s="56" t="s">
        <v>254</v>
      </c>
      <c r="AC20" s="58" t="s">
        <v>242</v>
      </c>
      <c r="AD20" s="59">
        <v>167</v>
      </c>
    </row>
    <row r="21" spans="1:30" ht="21" customHeight="1" thickBot="1" x14ac:dyDescent="0.45">
      <c r="A21" s="97"/>
      <c r="B21" s="97"/>
      <c r="C21" s="97"/>
      <c r="D21" s="28" t="s">
        <v>3</v>
      </c>
      <c r="E21" s="5" t="s">
        <v>7</v>
      </c>
      <c r="F21" s="18" t="str">
        <f>IF(COUNTIF(F19:F20,"&lt;&gt;")=0,"",SUBTOTAL(9,F19:F20))</f>
        <v/>
      </c>
      <c r="G21" s="18">
        <v>20</v>
      </c>
      <c r="K21" s="123"/>
      <c r="L21" s="72"/>
      <c r="M21" s="57" t="s">
        <v>275</v>
      </c>
      <c r="N21" s="123"/>
      <c r="O21" s="123"/>
      <c r="P21" s="123"/>
      <c r="Q21" s="65"/>
      <c r="R21" s="58" t="s">
        <v>244</v>
      </c>
      <c r="S21" s="59">
        <f>SUM(S19:S20)</f>
        <v>0</v>
      </c>
      <c r="T21"/>
      <c r="U21"/>
      <c r="V21" s="127"/>
      <c r="W21" s="69"/>
      <c r="X21" s="69"/>
      <c r="Y21" s="127"/>
      <c r="Z21" s="127"/>
      <c r="AA21" s="127"/>
      <c r="AB21" s="65"/>
      <c r="AC21" s="58" t="s">
        <v>244</v>
      </c>
      <c r="AD21" s="59">
        <f>SUM(AD19:AD20)</f>
        <v>240</v>
      </c>
    </row>
    <row r="22" spans="1:30" ht="21" customHeight="1" thickBot="1" x14ac:dyDescent="0.45">
      <c r="A22" s="97"/>
      <c r="B22" s="97"/>
      <c r="C22" s="97"/>
      <c r="D22" s="91" t="s">
        <v>143</v>
      </c>
      <c r="E22" s="5" t="s">
        <v>5</v>
      </c>
      <c r="F22" s="14"/>
      <c r="G22" s="14">
        <v>61</v>
      </c>
      <c r="K22" s="123"/>
      <c r="L22" s="72"/>
      <c r="M22" s="57" t="s">
        <v>276</v>
      </c>
      <c r="N22" s="123"/>
      <c r="O22" s="123"/>
      <c r="P22" s="123"/>
      <c r="Q22" s="56" t="s">
        <v>237</v>
      </c>
      <c r="R22" s="58" t="s">
        <v>238</v>
      </c>
      <c r="S22" s="59">
        <v>0</v>
      </c>
      <c r="T22"/>
      <c r="U22"/>
      <c r="V22"/>
      <c r="W22"/>
      <c r="X22"/>
      <c r="Y22"/>
      <c r="Z22"/>
      <c r="AA22"/>
      <c r="AB22"/>
      <c r="AC22"/>
      <c r="AD22"/>
    </row>
    <row r="23" spans="1:30" ht="21" customHeight="1" thickBot="1" x14ac:dyDescent="0.45">
      <c r="A23" s="97"/>
      <c r="B23" s="97"/>
      <c r="C23" s="97"/>
      <c r="D23" s="92">
        <v>10</v>
      </c>
      <c r="E23" s="5" t="s">
        <v>6</v>
      </c>
      <c r="F23" s="14"/>
      <c r="G23" s="14">
        <v>56</v>
      </c>
      <c r="K23" s="123"/>
      <c r="L23" s="72"/>
      <c r="M23" s="57" t="s">
        <v>277</v>
      </c>
      <c r="N23" s="123"/>
      <c r="O23" s="123"/>
      <c r="P23" s="123"/>
      <c r="Q23" s="56" t="s">
        <v>247</v>
      </c>
      <c r="R23" s="58" t="s">
        <v>242</v>
      </c>
      <c r="S23" s="59">
        <v>20</v>
      </c>
      <c r="T23"/>
      <c r="U23"/>
      <c r="V23"/>
      <c r="W23"/>
      <c r="X23"/>
      <c r="Y23"/>
      <c r="Z23"/>
      <c r="AA23"/>
      <c r="AB23"/>
      <c r="AC23"/>
      <c r="AD23"/>
    </row>
    <row r="24" spans="1:30" ht="21" customHeight="1" thickBot="1" x14ac:dyDescent="0.45">
      <c r="A24" s="98"/>
      <c r="B24" s="98"/>
      <c r="C24" s="98"/>
      <c r="D24" s="28" t="s">
        <v>3</v>
      </c>
      <c r="E24" s="5" t="s">
        <v>7</v>
      </c>
      <c r="F24" s="18" t="str">
        <f>IF(COUNTIF(F22:F23,"&lt;&gt;")=0,"",SUBTOTAL(9,F22:F23))</f>
        <v/>
      </c>
      <c r="G24" s="18">
        <v>117</v>
      </c>
      <c r="K24" s="123"/>
      <c r="L24" s="72"/>
      <c r="M24" s="57" t="s">
        <v>278</v>
      </c>
      <c r="N24" s="123"/>
      <c r="O24" s="123"/>
      <c r="P24" s="123"/>
      <c r="Q24" s="65"/>
      <c r="R24" s="58" t="s">
        <v>244</v>
      </c>
      <c r="S24" s="59">
        <f>SUM(S22:S23)</f>
        <v>20</v>
      </c>
      <c r="T24"/>
      <c r="U24"/>
      <c r="V24"/>
      <c r="W24"/>
      <c r="X24"/>
      <c r="Y24"/>
      <c r="Z24"/>
      <c r="AA24"/>
      <c r="AB24"/>
      <c r="AC24"/>
      <c r="AD24"/>
    </row>
    <row r="25" spans="1:30" ht="21" customHeight="1" thickBot="1" x14ac:dyDescent="0.45">
      <c r="A25" s="12" t="s">
        <v>115</v>
      </c>
      <c r="B25" s="91" t="str">
        <f>VLOOKUP('【別紙様式１-１】(東部)生産・販売希望数量'!$A25,リスト一覧!$A$2:$C$12,2,FALSE)</f>
        <v>東部育種区</v>
      </c>
      <c r="C25" s="91" t="str">
        <f>VLOOKUP('【別紙様式１-１】(東部)生産・販売希望数量'!$A25,リスト一覧!$A$2:$C$12,3,FALSE)</f>
        <v>トドマツ</v>
      </c>
      <c r="D25" s="91" t="s">
        <v>143</v>
      </c>
      <c r="E25" s="5" t="s">
        <v>5</v>
      </c>
      <c r="F25" s="14"/>
      <c r="G25" s="14">
        <v>0</v>
      </c>
      <c r="K25" s="123"/>
      <c r="L25" s="72"/>
      <c r="M25" s="57" t="s">
        <v>279</v>
      </c>
      <c r="N25" s="123"/>
      <c r="O25" s="123"/>
      <c r="P25" s="123"/>
      <c r="Q25" s="56" t="s">
        <v>237</v>
      </c>
      <c r="R25" s="58" t="s">
        <v>238</v>
      </c>
      <c r="S25" s="59">
        <v>61</v>
      </c>
      <c r="T25"/>
      <c r="U25"/>
      <c r="V25"/>
      <c r="W25"/>
      <c r="X25"/>
      <c r="Y25"/>
      <c r="Z25"/>
      <c r="AA25"/>
      <c r="AB25"/>
      <c r="AC25"/>
      <c r="AD25"/>
    </row>
    <row r="26" spans="1:30" ht="21" customHeight="1" thickBot="1" x14ac:dyDescent="0.45">
      <c r="A26" s="97"/>
      <c r="B26" s="97"/>
      <c r="C26" s="97"/>
      <c r="D26" s="92">
        <v>8</v>
      </c>
      <c r="E26" s="5" t="s">
        <v>6</v>
      </c>
      <c r="F26" s="14"/>
      <c r="G26" s="14">
        <v>0</v>
      </c>
      <c r="K26" s="123"/>
      <c r="L26" s="72"/>
      <c r="M26" s="57" t="s">
        <v>280</v>
      </c>
      <c r="N26" s="123"/>
      <c r="O26" s="123"/>
      <c r="P26" s="123"/>
      <c r="Q26" s="56" t="s">
        <v>251</v>
      </c>
      <c r="R26" s="58" t="s">
        <v>242</v>
      </c>
      <c r="S26" s="59">
        <v>56</v>
      </c>
      <c r="T26"/>
      <c r="U26"/>
      <c r="V26"/>
      <c r="W26"/>
      <c r="X26"/>
      <c r="Y26"/>
      <c r="Z26"/>
      <c r="AA26"/>
      <c r="AB26"/>
      <c r="AC26"/>
      <c r="AD26"/>
    </row>
    <row r="27" spans="1:30" ht="21" customHeight="1" thickBot="1" x14ac:dyDescent="0.45">
      <c r="A27" s="97"/>
      <c r="B27" s="97"/>
      <c r="C27" s="97"/>
      <c r="D27" s="28" t="s">
        <v>3</v>
      </c>
      <c r="E27" s="5" t="s">
        <v>7</v>
      </c>
      <c r="F27" s="18" t="str">
        <f t="shared" ref="F27" si="0">IF(COUNTIF(F25:F26,"&lt;&gt;")=0,"",SUBTOTAL(9,F25:F26))</f>
        <v/>
      </c>
      <c r="G27" s="18">
        <v>0</v>
      </c>
      <c r="K27" s="124"/>
      <c r="L27" s="73"/>
      <c r="M27" s="59" t="s">
        <v>281</v>
      </c>
      <c r="N27" s="124"/>
      <c r="O27" s="124"/>
      <c r="P27" s="124"/>
      <c r="Q27" s="65"/>
      <c r="R27" s="58" t="s">
        <v>244</v>
      </c>
      <c r="S27" s="59">
        <f>SUM(S25:S26)</f>
        <v>117</v>
      </c>
      <c r="T27"/>
      <c r="U27"/>
      <c r="V27"/>
      <c r="W27"/>
      <c r="X27"/>
      <c r="Y27"/>
      <c r="Z27"/>
      <c r="AA27"/>
      <c r="AB27"/>
      <c r="AC27"/>
      <c r="AD27"/>
    </row>
    <row r="28" spans="1:30" ht="21" customHeight="1" x14ac:dyDescent="0.4">
      <c r="A28" s="97"/>
      <c r="B28" s="97"/>
      <c r="C28" s="97"/>
      <c r="D28" s="91" t="s">
        <v>143</v>
      </c>
      <c r="E28" s="5" t="s">
        <v>5</v>
      </c>
      <c r="F28" s="14"/>
      <c r="G28" s="14">
        <v>0</v>
      </c>
    </row>
    <row r="29" spans="1:30" ht="21" customHeight="1" x14ac:dyDescent="0.4">
      <c r="A29" s="97"/>
      <c r="B29" s="97"/>
      <c r="C29" s="97"/>
      <c r="D29" s="92">
        <v>9</v>
      </c>
      <c r="E29" s="5" t="s">
        <v>6</v>
      </c>
      <c r="F29" s="14"/>
      <c r="G29" s="14">
        <v>53</v>
      </c>
    </row>
    <row r="30" spans="1:30" ht="21" customHeight="1" x14ac:dyDescent="0.4">
      <c r="A30" s="97"/>
      <c r="B30" s="97"/>
      <c r="C30" s="97"/>
      <c r="D30" s="28" t="s">
        <v>3</v>
      </c>
      <c r="E30" s="5" t="s">
        <v>7</v>
      </c>
      <c r="F30" s="18" t="str">
        <f t="shared" ref="F30" si="1">IF(COUNTIF(F28:F29,"&lt;&gt;")=0,"",SUBTOTAL(9,F28:F29))</f>
        <v/>
      </c>
      <c r="G30" s="18">
        <v>53</v>
      </c>
    </row>
    <row r="31" spans="1:30" ht="21" customHeight="1" x14ac:dyDescent="0.4">
      <c r="A31" s="97"/>
      <c r="B31" s="97"/>
      <c r="C31" s="97"/>
      <c r="D31" s="91" t="s">
        <v>143</v>
      </c>
      <c r="E31" s="5" t="s">
        <v>5</v>
      </c>
      <c r="F31" s="14"/>
      <c r="G31" s="14">
        <v>0</v>
      </c>
    </row>
    <row r="32" spans="1:30" ht="21" customHeight="1" x14ac:dyDescent="0.4">
      <c r="A32" s="97"/>
      <c r="B32" s="97"/>
      <c r="C32" s="97"/>
      <c r="D32" s="92">
        <v>10</v>
      </c>
      <c r="E32" s="5" t="s">
        <v>6</v>
      </c>
      <c r="F32" s="14"/>
      <c r="G32" s="14">
        <v>52</v>
      </c>
    </row>
    <row r="33" spans="1:7" ht="21" customHeight="1" x14ac:dyDescent="0.4">
      <c r="A33" s="97"/>
      <c r="B33" s="97"/>
      <c r="C33" s="97"/>
      <c r="D33" s="28" t="s">
        <v>3</v>
      </c>
      <c r="E33" s="5" t="s">
        <v>7</v>
      </c>
      <c r="F33" s="18" t="str">
        <f t="shared" ref="F33" si="2">IF(COUNTIF(F31:F32,"&lt;&gt;")=0,"",SUBTOTAL(9,F31:F32))</f>
        <v/>
      </c>
      <c r="G33" s="18">
        <v>52</v>
      </c>
    </row>
    <row r="34" spans="1:7" ht="21" customHeight="1" x14ac:dyDescent="0.4">
      <c r="A34" s="97"/>
      <c r="B34" s="99"/>
      <c r="C34" s="4"/>
      <c r="D34" s="91" t="s">
        <v>143</v>
      </c>
      <c r="E34" s="5" t="s">
        <v>5</v>
      </c>
      <c r="F34" s="14"/>
      <c r="G34" s="14">
        <v>73</v>
      </c>
    </row>
    <row r="35" spans="1:7" ht="21" customHeight="1" x14ac:dyDescent="0.4">
      <c r="A35" s="97"/>
      <c r="B35" s="99"/>
      <c r="C35" s="4"/>
      <c r="D35" s="92">
        <v>11</v>
      </c>
      <c r="E35" s="5" t="s">
        <v>6</v>
      </c>
      <c r="F35" s="14"/>
      <c r="G35" s="14">
        <v>167</v>
      </c>
    </row>
    <row r="36" spans="1:7" ht="21" customHeight="1" x14ac:dyDescent="0.4">
      <c r="A36" s="97"/>
      <c r="B36" s="99"/>
      <c r="C36" s="4"/>
      <c r="D36" s="28" t="s">
        <v>3</v>
      </c>
      <c r="E36" s="5" t="s">
        <v>7</v>
      </c>
      <c r="F36" s="18" t="str">
        <f t="shared" ref="F36" si="3">IF(COUNTIF(F34:F35,"&lt;&gt;")=0,"",SUBTOTAL(9,F34:F35))</f>
        <v/>
      </c>
      <c r="G36" s="18">
        <v>240</v>
      </c>
    </row>
    <row r="37" spans="1:7" ht="21" customHeight="1" x14ac:dyDescent="0.4">
      <c r="A37" s="97"/>
      <c r="B37" s="99"/>
      <c r="C37" s="4"/>
      <c r="D37" s="91" t="s">
        <v>143</v>
      </c>
      <c r="E37" s="5" t="s">
        <v>5</v>
      </c>
      <c r="F37" s="14"/>
      <c r="G37" s="14">
        <v>73</v>
      </c>
    </row>
    <row r="38" spans="1:7" ht="21" customHeight="1" x14ac:dyDescent="0.4">
      <c r="A38" s="97"/>
      <c r="B38" s="99"/>
      <c r="C38" s="4"/>
      <c r="D38" s="92">
        <v>12</v>
      </c>
      <c r="E38" s="5" t="s">
        <v>6</v>
      </c>
      <c r="F38" s="14"/>
      <c r="G38" s="14">
        <v>167</v>
      </c>
    </row>
    <row r="39" spans="1:7" ht="21" customHeight="1" x14ac:dyDescent="0.4">
      <c r="A39" s="98"/>
      <c r="B39" s="98"/>
      <c r="C39" s="4"/>
      <c r="D39" s="28" t="s">
        <v>3</v>
      </c>
      <c r="E39" s="5" t="s">
        <v>7</v>
      </c>
      <c r="F39" s="18" t="str">
        <f t="shared" ref="F39" si="4">IF(COUNTIF(F37:F38,"&lt;&gt;")=0,"",SUBTOTAL(9,F37:F38))</f>
        <v/>
      </c>
      <c r="G39" s="18">
        <v>240</v>
      </c>
    </row>
    <row r="40" spans="1:7" ht="17.25" customHeight="1" x14ac:dyDescent="0.4">
      <c r="A40" s="100"/>
      <c r="B40" s="100"/>
      <c r="C40" s="100"/>
      <c r="D40" s="93"/>
      <c r="E40" s="93"/>
      <c r="F40" s="100"/>
    </row>
    <row r="41" spans="1:7" ht="17.25" x14ac:dyDescent="0.4">
      <c r="A41" s="137" t="s">
        <v>11</v>
      </c>
      <c r="B41" s="137"/>
      <c r="C41" s="137"/>
      <c r="D41" s="137"/>
      <c r="E41" s="137"/>
      <c r="F41" s="137"/>
    </row>
    <row r="42" spans="1:7" ht="35.25" customHeight="1" x14ac:dyDescent="0.4">
      <c r="A42" s="116" t="s">
        <v>12</v>
      </c>
      <c r="B42" s="116"/>
      <c r="C42" s="116"/>
      <c r="D42" s="116"/>
      <c r="E42" s="116"/>
      <c r="F42" s="116"/>
    </row>
    <row r="43" spans="1:7" ht="45" customHeight="1" x14ac:dyDescent="0.4">
      <c r="A43" s="116" t="s">
        <v>215</v>
      </c>
      <c r="B43" s="116"/>
      <c r="C43" s="116"/>
      <c r="D43" s="116"/>
      <c r="E43" s="116"/>
      <c r="F43" s="116"/>
    </row>
    <row r="44" spans="1:7" ht="25.15" customHeight="1" x14ac:dyDescent="0.4">
      <c r="A44" s="132" t="s">
        <v>13</v>
      </c>
      <c r="B44" s="132"/>
      <c r="C44" s="132"/>
      <c r="D44" s="132"/>
      <c r="E44" s="132"/>
      <c r="F44" s="132"/>
    </row>
    <row r="45" spans="1:7" ht="17.25" customHeight="1" x14ac:dyDescent="0.4">
      <c r="A45" s="4"/>
      <c r="B45" s="4"/>
      <c r="C45" s="4"/>
      <c r="D45" s="4"/>
      <c r="E45" s="4"/>
      <c r="F45" s="4"/>
    </row>
  </sheetData>
  <sheetProtection sheet="1" formatCells="0" formatRows="0" insertRows="0" deleteRows="0"/>
  <protectedRanges>
    <protectedRange sqref="A5:G39" name="範囲1"/>
  </protectedRanges>
  <mergeCells count="33">
    <mergeCell ref="AB3:AD3"/>
    <mergeCell ref="A5:A6"/>
    <mergeCell ref="B5:B6"/>
    <mergeCell ref="C5:C6"/>
    <mergeCell ref="D5:E5"/>
    <mergeCell ref="F5:F6"/>
    <mergeCell ref="G5:G6"/>
    <mergeCell ref="L5:L6"/>
    <mergeCell ref="N5:N6"/>
    <mergeCell ref="Q5:R5"/>
    <mergeCell ref="W5:W6"/>
    <mergeCell ref="Y5:Y6"/>
    <mergeCell ref="AB5:AC5"/>
    <mergeCell ref="K7:K15"/>
    <mergeCell ref="N7:N15"/>
    <mergeCell ref="O7:O15"/>
    <mergeCell ref="P7:P15"/>
    <mergeCell ref="V7:V21"/>
    <mergeCell ref="K19:K27"/>
    <mergeCell ref="Y7:Y21"/>
    <mergeCell ref="Z7:Z21"/>
    <mergeCell ref="AA7:AA21"/>
    <mergeCell ref="L17:L18"/>
    <mergeCell ref="N17:N18"/>
    <mergeCell ref="Q17:R17"/>
    <mergeCell ref="N19:N27"/>
    <mergeCell ref="O19:O27"/>
    <mergeCell ref="P19:P27"/>
    <mergeCell ref="A41:F41"/>
    <mergeCell ref="A42:F42"/>
    <mergeCell ref="A43:F43"/>
    <mergeCell ref="A44:F44"/>
    <mergeCell ref="B4:F4"/>
  </mergeCells>
  <phoneticPr fontId="1"/>
  <printOptions horizontalCentered="1"/>
  <pageMargins left="0.59055118110236227" right="0.39370078740157483" top="0.19685039370078741" bottom="0.19685039370078741" header="0" footer="0"/>
  <pageSetup paperSize="9" scale="81" fitToHeight="0" orientation="portrait" blackAndWhite="1" r:id="rId1"/>
  <extLst>
    <ext xmlns:x14="http://schemas.microsoft.com/office/spreadsheetml/2009/9/main" uri="{CCE6A557-97BC-4b89-ADB6-D9C93CAAB3DF}">
      <x14:dataValidations xmlns:xm="http://schemas.microsoft.com/office/excel/2006/main" count="1">
        <x14:dataValidation type="list" allowBlank="1" showInputMessage="1" showErrorMessage="1" xr:uid="{9EFA6768-F416-42D3-9E2C-464004333961}">
          <x14:formula1>
            <xm:f>リスト一覧!$A$3:$A$12</xm:f>
          </x14:formula1>
          <xm:sqref>A7 A16 A25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5D0AC-5F99-472E-8D53-0B4302C317BC}">
  <sheetPr>
    <tabColor rgb="FFFFC000"/>
  </sheetPr>
  <dimension ref="A2:D23"/>
  <sheetViews>
    <sheetView view="pageBreakPreview" zoomScaleNormal="100" zoomScaleSheetLayoutView="100" workbookViewId="0"/>
  </sheetViews>
  <sheetFormatPr defaultColWidth="2.375" defaultRowHeight="25.15" customHeight="1" x14ac:dyDescent="0.4"/>
  <cols>
    <col min="1" max="1" width="32.375" style="10" customWidth="1"/>
    <col min="2" max="4" width="27.75" style="10" customWidth="1"/>
    <col min="5" max="16384" width="2.375" style="10"/>
  </cols>
  <sheetData>
    <row r="2" spans="1:4" ht="25.15" customHeight="1" x14ac:dyDescent="0.4">
      <c r="A2" s="10" t="s">
        <v>156</v>
      </c>
    </row>
    <row r="4" spans="1:4" ht="25.15" customHeight="1" x14ac:dyDescent="0.4">
      <c r="A4" s="10" t="s">
        <v>14</v>
      </c>
    </row>
    <row r="6" spans="1:4" ht="25.15" customHeight="1" x14ac:dyDescent="0.4">
      <c r="A6" s="10" t="s">
        <v>190</v>
      </c>
    </row>
    <row r="8" spans="1:4" ht="25.15" customHeight="1" x14ac:dyDescent="0.4">
      <c r="A8" s="143" t="s">
        <v>2</v>
      </c>
      <c r="B8" s="140" t="s">
        <v>15</v>
      </c>
      <c r="C8" s="141"/>
      <c r="D8" s="142"/>
    </row>
    <row r="9" spans="1:4" ht="25.15" customHeight="1" x14ac:dyDescent="0.4">
      <c r="A9" s="131"/>
      <c r="B9" s="5" t="s">
        <v>145</v>
      </c>
      <c r="C9" s="5" t="s">
        <v>146</v>
      </c>
      <c r="D9" s="5" t="s">
        <v>147</v>
      </c>
    </row>
    <row r="10" spans="1:4" ht="25.15" customHeight="1" x14ac:dyDescent="0.4">
      <c r="A10" s="5" t="s">
        <v>207</v>
      </c>
      <c r="B10" s="21"/>
      <c r="C10" s="21"/>
      <c r="D10" s="21"/>
    </row>
    <row r="11" spans="1:4" ht="25.15" customHeight="1" x14ac:dyDescent="0.4">
      <c r="A11" s="5" t="s">
        <v>208</v>
      </c>
      <c r="B11" s="21"/>
      <c r="C11" s="21"/>
      <c r="D11" s="21"/>
    </row>
    <row r="12" spans="1:4" ht="25.15" customHeight="1" x14ac:dyDescent="0.4">
      <c r="A12" s="5" t="s">
        <v>31</v>
      </c>
      <c r="B12" s="21"/>
      <c r="C12" s="21"/>
      <c r="D12" s="21"/>
    </row>
    <row r="13" spans="1:4" ht="25.15" customHeight="1" x14ac:dyDescent="0.4">
      <c r="A13" s="22" t="s">
        <v>296</v>
      </c>
      <c r="B13" s="21"/>
      <c r="C13" s="21"/>
      <c r="D13" s="21"/>
    </row>
    <row r="14" spans="1:4" ht="25.15" customHeight="1" x14ac:dyDescent="0.4">
      <c r="A14" s="22" t="s">
        <v>297</v>
      </c>
      <c r="B14" s="21"/>
      <c r="C14" s="21"/>
      <c r="D14" s="21"/>
    </row>
    <row r="15" spans="1:4" ht="25.15" customHeight="1" x14ac:dyDescent="0.4">
      <c r="A15" s="22" t="s">
        <v>298</v>
      </c>
      <c r="B15" s="21"/>
      <c r="C15" s="21"/>
      <c r="D15" s="21"/>
    </row>
    <row r="16" spans="1:4" ht="25.15" customHeight="1" x14ac:dyDescent="0.4">
      <c r="A16" s="22"/>
      <c r="B16" s="21"/>
      <c r="C16" s="21"/>
      <c r="D16" s="21"/>
    </row>
    <row r="17" spans="1:4" ht="25.15" customHeight="1" x14ac:dyDescent="0.4">
      <c r="A17" s="22"/>
      <c r="B17" s="21"/>
      <c r="C17" s="21"/>
      <c r="D17" s="21"/>
    </row>
    <row r="18" spans="1:4" ht="25.15" customHeight="1" x14ac:dyDescent="0.4">
      <c r="A18" s="11" t="s">
        <v>7</v>
      </c>
      <c r="B18" s="23" t="str">
        <f>IF(SUM(B10:B17)=0,"",SUM(B10:B17))</f>
        <v/>
      </c>
      <c r="C18" s="23" t="str">
        <f>IF(SUM(C10:C17)=0,"",SUM(C10:C17))</f>
        <v/>
      </c>
      <c r="D18" s="23" t="str">
        <f>IF(SUM(D10:D17)=0,"",SUM(D10:D17))</f>
        <v/>
      </c>
    </row>
    <row r="20" spans="1:4" ht="25.15" customHeight="1" x14ac:dyDescent="0.4">
      <c r="A20" s="138" t="s">
        <v>11</v>
      </c>
      <c r="B20" s="138"/>
      <c r="C20" s="138"/>
      <c r="D20" s="138"/>
    </row>
    <row r="21" spans="1:4" ht="25.15" customHeight="1" x14ac:dyDescent="0.4">
      <c r="A21" s="138" t="s">
        <v>16</v>
      </c>
      <c r="B21" s="138"/>
      <c r="C21" s="138"/>
      <c r="D21" s="138"/>
    </row>
    <row r="22" spans="1:4" ht="25.15" customHeight="1" x14ac:dyDescent="0.4">
      <c r="A22" s="138" t="s">
        <v>17</v>
      </c>
      <c r="B22" s="138"/>
      <c r="C22" s="138"/>
      <c r="D22" s="138"/>
    </row>
    <row r="23" spans="1:4" ht="25.15" customHeight="1" x14ac:dyDescent="0.4">
      <c r="A23" s="139"/>
      <c r="B23" s="139"/>
      <c r="C23" s="139"/>
      <c r="D23" s="139"/>
    </row>
  </sheetData>
  <sheetProtection sheet="1" formatCells="0" formatRows="0" insertRows="0" deleteRows="0"/>
  <mergeCells count="6">
    <mergeCell ref="A21:D21"/>
    <mergeCell ref="A22:D22"/>
    <mergeCell ref="A23:D23"/>
    <mergeCell ref="B8:D8"/>
    <mergeCell ref="A8:A9"/>
    <mergeCell ref="A20:D20"/>
  </mergeCells>
  <phoneticPr fontId="1"/>
  <pageMargins left="0.98425196850393704" right="0.86614173228346458" top="0.98425196850393704" bottom="0.98425196850393704" header="0" footer="0"/>
  <pageSetup paperSize="9" scale="65"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CD745-DB34-4429-AAA9-BFA01975021B}">
  <sheetPr>
    <tabColor rgb="FFFFC000"/>
  </sheetPr>
  <dimension ref="A1:D45"/>
  <sheetViews>
    <sheetView view="pageBreakPreview" zoomScale="70" zoomScaleNormal="100" zoomScaleSheetLayoutView="70" workbookViewId="0"/>
  </sheetViews>
  <sheetFormatPr defaultColWidth="2.375" defaultRowHeight="25.15" customHeight="1" x14ac:dyDescent="0.4"/>
  <cols>
    <col min="1" max="1" width="10.375" style="10" customWidth="1"/>
    <col min="2" max="2" width="23.125" style="10" customWidth="1"/>
    <col min="3" max="3" width="32.375" style="10" customWidth="1"/>
    <col min="4" max="4" width="55.75" style="10" customWidth="1"/>
    <col min="5" max="16384" width="2.375" style="10"/>
  </cols>
  <sheetData>
    <row r="1" spans="1:4" ht="25.15" customHeight="1" x14ac:dyDescent="0.4">
      <c r="A1" s="4"/>
      <c r="B1" s="4"/>
      <c r="C1" s="4"/>
      <c r="D1" s="4"/>
    </row>
    <row r="2" spans="1:4" ht="25.15" customHeight="1" x14ac:dyDescent="0.4">
      <c r="A2" s="4" t="s">
        <v>156</v>
      </c>
      <c r="B2" s="4"/>
      <c r="C2" s="4"/>
      <c r="D2" s="4"/>
    </row>
    <row r="3" spans="1:4" ht="25.15" customHeight="1" x14ac:dyDescent="0.4">
      <c r="A3" s="4"/>
      <c r="B3" s="4"/>
      <c r="C3" s="4"/>
      <c r="D3" s="4"/>
    </row>
    <row r="4" spans="1:4" ht="25.15" customHeight="1" x14ac:dyDescent="0.4">
      <c r="A4" s="4" t="s">
        <v>14</v>
      </c>
      <c r="B4" s="4"/>
      <c r="C4" s="4"/>
      <c r="D4" s="4"/>
    </row>
    <row r="5" spans="1:4" ht="25.15" customHeight="1" x14ac:dyDescent="0.4">
      <c r="A5" s="4"/>
      <c r="B5" s="4"/>
      <c r="C5" s="4"/>
      <c r="D5" s="4"/>
    </row>
    <row r="6" spans="1:4" ht="25.15" customHeight="1" x14ac:dyDescent="0.4">
      <c r="A6" s="4" t="s">
        <v>191</v>
      </c>
      <c r="B6" s="4"/>
      <c r="C6" s="4"/>
      <c r="D6" s="4"/>
    </row>
    <row r="7" spans="1:4" ht="25.15" customHeight="1" x14ac:dyDescent="0.4">
      <c r="A7" s="4"/>
      <c r="B7" s="4"/>
      <c r="C7" s="4"/>
      <c r="D7" s="4"/>
    </row>
    <row r="8" spans="1:4" ht="25.15" customHeight="1" x14ac:dyDescent="0.4">
      <c r="A8" s="91" t="s">
        <v>3</v>
      </c>
      <c r="B8" s="91" t="s">
        <v>2</v>
      </c>
      <c r="C8" s="91" t="s">
        <v>18</v>
      </c>
      <c r="D8" s="91" t="s">
        <v>19</v>
      </c>
    </row>
    <row r="9" spans="1:4" ht="25.15" customHeight="1" x14ac:dyDescent="0.4">
      <c r="A9" s="91" t="s">
        <v>143</v>
      </c>
      <c r="B9" s="101" t="s">
        <v>20</v>
      </c>
      <c r="C9" s="101"/>
      <c r="D9" s="96"/>
    </row>
    <row r="10" spans="1:4" ht="25.15" customHeight="1" x14ac:dyDescent="0.4">
      <c r="A10" s="94" t="s">
        <v>192</v>
      </c>
      <c r="B10" s="98"/>
      <c r="C10" s="96"/>
      <c r="D10" s="96"/>
    </row>
    <row r="11" spans="1:4" ht="25.15" customHeight="1" x14ac:dyDescent="0.4">
      <c r="A11" s="92" t="s">
        <v>3</v>
      </c>
      <c r="B11" s="5" t="s">
        <v>21</v>
      </c>
      <c r="C11" s="18" t="str">
        <f>IF(COUNTIF(C9:C10,"&lt;&gt;")=0,"",SUBTOTAL(9,C9:C10))</f>
        <v/>
      </c>
      <c r="D11" s="102"/>
    </row>
    <row r="12" spans="1:4" ht="25.15" customHeight="1" x14ac:dyDescent="0.4">
      <c r="A12" s="97"/>
      <c r="B12" s="103" t="s">
        <v>22</v>
      </c>
      <c r="C12" s="104"/>
      <c r="D12" s="96"/>
    </row>
    <row r="13" spans="1:4" ht="25.15" customHeight="1" x14ac:dyDescent="0.4">
      <c r="A13" s="97"/>
      <c r="B13" s="92"/>
      <c r="C13" s="104"/>
      <c r="D13" s="96"/>
    </row>
    <row r="14" spans="1:4" ht="25.15" customHeight="1" x14ac:dyDescent="0.4">
      <c r="A14" s="97"/>
      <c r="B14" s="5" t="s">
        <v>21</v>
      </c>
      <c r="C14" s="18" t="str">
        <f>IF(COUNTIF(C12:C13,"&lt;&gt;")=0,"",SUBTOTAL(9,C12:C13))</f>
        <v/>
      </c>
      <c r="D14" s="102"/>
    </row>
    <row r="15" spans="1:4" ht="25.15" customHeight="1" x14ac:dyDescent="0.4">
      <c r="A15" s="97"/>
      <c r="B15" s="103" t="s">
        <v>23</v>
      </c>
      <c r="C15" s="104"/>
      <c r="D15" s="96"/>
    </row>
    <row r="16" spans="1:4" ht="25.15" customHeight="1" x14ac:dyDescent="0.4">
      <c r="A16" s="97"/>
      <c r="B16" s="92"/>
      <c r="C16" s="104"/>
      <c r="D16" s="96"/>
    </row>
    <row r="17" spans="1:4" ht="25.15" customHeight="1" thickBot="1" x14ac:dyDescent="0.45">
      <c r="A17" s="97"/>
      <c r="B17" s="91" t="s">
        <v>21</v>
      </c>
      <c r="C17" s="18" t="str">
        <f>IF(COUNTIF(C15:C16,"&lt;&gt;")=0,"",SUBTOTAL(9,C15:C16))</f>
        <v/>
      </c>
      <c r="D17" s="105"/>
    </row>
    <row r="18" spans="1:4" ht="25.15" customHeight="1" thickTop="1" thickBot="1" x14ac:dyDescent="0.45">
      <c r="A18" s="144" t="s">
        <v>171</v>
      </c>
      <c r="B18" s="145"/>
      <c r="C18" s="106" t="str">
        <f>IF(SUBTOTAL(9,C9:C16)=0,"",SUBTOTAL(9,C9:C16))</f>
        <v/>
      </c>
      <c r="D18" s="107"/>
    </row>
    <row r="19" spans="1:4" ht="25.15" customHeight="1" thickTop="1" x14ac:dyDescent="0.4">
      <c r="A19" s="92" t="s">
        <v>143</v>
      </c>
      <c r="B19" s="103" t="s">
        <v>20</v>
      </c>
      <c r="C19" s="101"/>
      <c r="D19" s="108"/>
    </row>
    <row r="20" spans="1:4" ht="25.15" customHeight="1" x14ac:dyDescent="0.4">
      <c r="A20" s="94" t="s">
        <v>211</v>
      </c>
      <c r="B20" s="98"/>
      <c r="C20" s="96"/>
      <c r="D20" s="96"/>
    </row>
    <row r="21" spans="1:4" ht="25.15" customHeight="1" x14ac:dyDescent="0.4">
      <c r="A21" s="92" t="s">
        <v>3</v>
      </c>
      <c r="B21" s="5" t="s">
        <v>21</v>
      </c>
      <c r="C21" s="18" t="str">
        <f>IF(COUNTIF(C19:C20,"&lt;&gt;")=0,"",SUBTOTAL(9,C19:C20))</f>
        <v/>
      </c>
      <c r="D21" s="102"/>
    </row>
    <row r="22" spans="1:4" ht="25.15" customHeight="1" x14ac:dyDescent="0.4">
      <c r="A22" s="97"/>
      <c r="B22" s="103" t="s">
        <v>22</v>
      </c>
      <c r="C22" s="104"/>
      <c r="D22" s="96"/>
    </row>
    <row r="23" spans="1:4" ht="25.15" customHeight="1" x14ac:dyDescent="0.4">
      <c r="A23" s="97"/>
      <c r="B23" s="92"/>
      <c r="C23" s="104"/>
      <c r="D23" s="96"/>
    </row>
    <row r="24" spans="1:4" ht="25.15" customHeight="1" x14ac:dyDescent="0.4">
      <c r="A24" s="97"/>
      <c r="B24" s="5" t="s">
        <v>21</v>
      </c>
      <c r="C24" s="18" t="str">
        <f>IF(COUNTIF(C22:C23,"&lt;&gt;")=0,"",SUBTOTAL(9,C22:C23))</f>
        <v/>
      </c>
      <c r="D24" s="102"/>
    </row>
    <row r="25" spans="1:4" ht="25.15" customHeight="1" x14ac:dyDescent="0.4">
      <c r="A25" s="97"/>
      <c r="B25" s="103" t="s">
        <v>23</v>
      </c>
      <c r="C25" s="104"/>
      <c r="D25" s="96"/>
    </row>
    <row r="26" spans="1:4" ht="25.15" customHeight="1" x14ac:dyDescent="0.4">
      <c r="A26" s="97"/>
      <c r="B26" s="92"/>
      <c r="C26" s="104"/>
      <c r="D26" s="96"/>
    </row>
    <row r="27" spans="1:4" ht="25.15" customHeight="1" thickBot="1" x14ac:dyDescent="0.45">
      <c r="A27" s="97"/>
      <c r="B27" s="91" t="s">
        <v>21</v>
      </c>
      <c r="C27" s="18" t="str">
        <f>IF(COUNTIF(C25:C26,"&lt;&gt;")=0,"",SUBTOTAL(9,C25:C26))</f>
        <v/>
      </c>
      <c r="D27" s="105"/>
    </row>
    <row r="28" spans="1:4" ht="25.15" customHeight="1" thickTop="1" thickBot="1" x14ac:dyDescent="0.45">
      <c r="A28" s="144" t="s">
        <v>171</v>
      </c>
      <c r="B28" s="145"/>
      <c r="C28" s="106" t="str">
        <f>IF(SUBTOTAL(9,C19:C26)=0,"",SUBTOTAL(9,C19:C26))</f>
        <v/>
      </c>
      <c r="D28" s="107"/>
    </row>
    <row r="29" spans="1:4" ht="25.15" customHeight="1" thickTop="1" x14ac:dyDescent="0.4">
      <c r="A29" s="92" t="s">
        <v>143</v>
      </c>
      <c r="B29" s="103" t="s">
        <v>20</v>
      </c>
      <c r="C29" s="101"/>
      <c r="D29" s="108"/>
    </row>
    <row r="30" spans="1:4" ht="25.15" customHeight="1" x14ac:dyDescent="0.4">
      <c r="A30" s="94" t="s">
        <v>295</v>
      </c>
      <c r="B30" s="98"/>
      <c r="C30" s="96"/>
      <c r="D30" s="96"/>
    </row>
    <row r="31" spans="1:4" ht="25.15" customHeight="1" x14ac:dyDescent="0.4">
      <c r="A31" s="92" t="s">
        <v>3</v>
      </c>
      <c r="B31" s="5" t="s">
        <v>21</v>
      </c>
      <c r="C31" s="18" t="str">
        <f>IF(COUNTIF(C29:C30,"&lt;&gt;")=0,"",SUBTOTAL(9,C29:C30))</f>
        <v/>
      </c>
      <c r="D31" s="102"/>
    </row>
    <row r="32" spans="1:4" ht="25.15" customHeight="1" x14ac:dyDescent="0.4">
      <c r="A32" s="97"/>
      <c r="B32" s="103" t="s">
        <v>22</v>
      </c>
      <c r="C32" s="104"/>
      <c r="D32" s="96"/>
    </row>
    <row r="33" spans="1:4" ht="25.15" customHeight="1" x14ac:dyDescent="0.4">
      <c r="A33" s="97"/>
      <c r="B33" s="98"/>
      <c r="C33" s="96"/>
      <c r="D33" s="96"/>
    </row>
    <row r="34" spans="1:4" ht="25.15" customHeight="1" x14ac:dyDescent="0.4">
      <c r="A34" s="97"/>
      <c r="B34" s="5" t="s">
        <v>21</v>
      </c>
      <c r="C34" s="18" t="str">
        <f>IF(COUNTIF(C32:C33,"&lt;&gt;")=0,"",SUBTOTAL(9,C32:C33))</f>
        <v/>
      </c>
      <c r="D34" s="102"/>
    </row>
    <row r="35" spans="1:4" ht="25.15" customHeight="1" x14ac:dyDescent="0.4">
      <c r="A35" s="97"/>
      <c r="B35" s="103" t="s">
        <v>23</v>
      </c>
      <c r="C35" s="104"/>
      <c r="D35" s="96"/>
    </row>
    <row r="36" spans="1:4" ht="25.15" customHeight="1" x14ac:dyDescent="0.4">
      <c r="A36" s="97"/>
      <c r="B36" s="92"/>
      <c r="C36" s="104"/>
      <c r="D36" s="96"/>
    </row>
    <row r="37" spans="1:4" ht="25.15" customHeight="1" thickBot="1" x14ac:dyDescent="0.45">
      <c r="A37" s="97"/>
      <c r="B37" s="91" t="s">
        <v>21</v>
      </c>
      <c r="C37" s="18" t="str">
        <f>IF(COUNTIF(C35:C36,"&lt;&gt;")=0,"",SUBTOTAL(9,C35:C36))</f>
        <v/>
      </c>
      <c r="D37" s="105"/>
    </row>
    <row r="38" spans="1:4" ht="25.15" customHeight="1" thickTop="1" thickBot="1" x14ac:dyDescent="0.45">
      <c r="A38" s="144" t="s">
        <v>24</v>
      </c>
      <c r="B38" s="145"/>
      <c r="C38" s="106" t="str">
        <f>IF(SUBTOTAL(9,C29:C36)=0,"",SUBTOTAL(9,C29:C36))</f>
        <v/>
      </c>
      <c r="D38" s="107"/>
    </row>
    <row r="39" spans="1:4" ht="25.15" customHeight="1" thickTop="1" x14ac:dyDescent="0.4">
      <c r="A39" s="4"/>
      <c r="B39" s="4"/>
      <c r="C39" s="4"/>
      <c r="D39" s="4"/>
    </row>
    <row r="40" spans="1:4" ht="25.15" customHeight="1" x14ac:dyDescent="0.4">
      <c r="A40" s="116" t="s">
        <v>11</v>
      </c>
      <c r="B40" s="116"/>
      <c r="C40" s="116"/>
      <c r="D40" s="116"/>
    </row>
    <row r="41" spans="1:4" ht="25.15" customHeight="1" x14ac:dyDescent="0.4">
      <c r="A41" s="116" t="s">
        <v>16</v>
      </c>
      <c r="B41" s="116"/>
      <c r="C41" s="116"/>
      <c r="D41" s="116"/>
    </row>
    <row r="42" spans="1:4" ht="25.15" customHeight="1" x14ac:dyDescent="0.4">
      <c r="A42" s="116" t="s">
        <v>193</v>
      </c>
      <c r="B42" s="116"/>
      <c r="C42" s="116"/>
      <c r="D42" s="116"/>
    </row>
    <row r="43" spans="1:4" ht="25.15" customHeight="1" x14ac:dyDescent="0.4">
      <c r="A43" s="90" t="s">
        <v>194</v>
      </c>
      <c r="B43" s="89"/>
      <c r="C43" s="89"/>
      <c r="D43" s="89"/>
    </row>
    <row r="44" spans="1:4" ht="25.15" customHeight="1" x14ac:dyDescent="0.4">
      <c r="A44" s="132" t="s">
        <v>25</v>
      </c>
      <c r="B44" s="132"/>
      <c r="C44" s="132"/>
      <c r="D44" s="132"/>
    </row>
    <row r="45" spans="1:4" ht="25.15" customHeight="1" x14ac:dyDescent="0.4">
      <c r="A45" s="132" t="s">
        <v>26</v>
      </c>
      <c r="B45" s="132"/>
      <c r="C45" s="132"/>
      <c r="D45" s="132"/>
    </row>
  </sheetData>
  <sheetProtection formatCells="0" formatRows="0" insertRows="0" deleteRows="0"/>
  <mergeCells count="8">
    <mergeCell ref="A42:D42"/>
    <mergeCell ref="A44:D44"/>
    <mergeCell ref="A45:D45"/>
    <mergeCell ref="A18:B18"/>
    <mergeCell ref="A28:B28"/>
    <mergeCell ref="A38:B38"/>
    <mergeCell ref="A40:D40"/>
    <mergeCell ref="A41:D41"/>
  </mergeCells>
  <phoneticPr fontId="1"/>
  <pageMargins left="0.98425196850393704" right="0.86614173228346458" top="0.98425196850393704" bottom="0.98425196850393704" header="0" footer="0"/>
  <pageSetup paperSize="9" scale="60" orientation="portrait" blackAndWhite="1" r:id="rId1"/>
  <rowBreaks count="1" manualBreakCount="1">
    <brk id="45" max="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F55E8-E543-426D-A5C4-733F78811D80}">
  <sheetPr>
    <tabColor rgb="FFFFC000"/>
  </sheetPr>
  <dimension ref="A1:F28"/>
  <sheetViews>
    <sheetView view="pageBreakPreview" zoomScaleNormal="100" zoomScaleSheetLayoutView="100" workbookViewId="0"/>
  </sheetViews>
  <sheetFormatPr defaultColWidth="5.75" defaultRowHeight="25.15" customHeight="1" x14ac:dyDescent="0.4"/>
  <cols>
    <col min="1" max="6" width="18.375" style="10" customWidth="1"/>
    <col min="7" max="16384" width="5.75" style="10"/>
  </cols>
  <sheetData>
    <row r="1" spans="1:6" s="4" customFormat="1" ht="25.15" customHeight="1" x14ac:dyDescent="0.4"/>
    <row r="2" spans="1:6" s="4" customFormat="1" ht="25.15" customHeight="1" x14ac:dyDescent="0.4">
      <c r="A2" s="4" t="s">
        <v>156</v>
      </c>
    </row>
    <row r="3" spans="1:6" s="4" customFormat="1" ht="25.15" customHeight="1" x14ac:dyDescent="0.4"/>
    <row r="4" spans="1:6" s="4" customFormat="1" ht="25.15" customHeight="1" x14ac:dyDescent="0.4">
      <c r="A4" s="4" t="s">
        <v>14</v>
      </c>
    </row>
    <row r="5" spans="1:6" s="4" customFormat="1" ht="25.15" customHeight="1" x14ac:dyDescent="0.4"/>
    <row r="6" spans="1:6" s="4" customFormat="1" ht="25.15" customHeight="1" x14ac:dyDescent="0.4">
      <c r="A6" s="4" t="s">
        <v>195</v>
      </c>
    </row>
    <row r="7" spans="1:6" s="4" customFormat="1" ht="25.15" customHeight="1" x14ac:dyDescent="0.4"/>
    <row r="8" spans="1:6" s="4" customFormat="1" ht="25.15" customHeight="1" x14ac:dyDescent="0.4">
      <c r="A8" s="134" t="s">
        <v>2</v>
      </c>
      <c r="B8" s="133" t="s">
        <v>29</v>
      </c>
      <c r="C8" s="133"/>
      <c r="D8" s="133"/>
      <c r="E8" s="133"/>
      <c r="F8" s="133"/>
    </row>
    <row r="9" spans="1:6" s="4" customFormat="1" ht="25.15" customHeight="1" x14ac:dyDescent="0.4">
      <c r="A9" s="146"/>
      <c r="B9" s="27" t="s">
        <v>148</v>
      </c>
      <c r="C9" s="27" t="s">
        <v>149</v>
      </c>
      <c r="D9" s="27" t="s">
        <v>196</v>
      </c>
      <c r="E9" s="27" t="s">
        <v>212</v>
      </c>
      <c r="F9" s="27" t="s">
        <v>294</v>
      </c>
    </row>
    <row r="10" spans="1:6" ht="25.15" customHeight="1" x14ac:dyDescent="0.4">
      <c r="A10" s="5" t="s">
        <v>207</v>
      </c>
      <c r="B10" s="87"/>
      <c r="C10" s="87"/>
      <c r="D10" s="87"/>
      <c r="E10" s="87"/>
      <c r="F10" s="87"/>
    </row>
    <row r="11" spans="1:6" ht="25.15" customHeight="1" x14ac:dyDescent="0.4">
      <c r="A11" s="5" t="s">
        <v>208</v>
      </c>
      <c r="B11" s="87"/>
      <c r="C11" s="87"/>
      <c r="D11" s="87"/>
      <c r="E11" s="87"/>
      <c r="F11" s="87"/>
    </row>
    <row r="12" spans="1:6" ht="25.15" customHeight="1" x14ac:dyDescent="0.4">
      <c r="A12" s="109" t="s">
        <v>31</v>
      </c>
      <c r="B12" s="87"/>
      <c r="C12" s="87"/>
      <c r="D12" s="87"/>
      <c r="E12" s="87"/>
      <c r="F12" s="87"/>
    </row>
    <row r="13" spans="1:6" ht="25.15" customHeight="1" x14ac:dyDescent="0.4">
      <c r="A13" s="22" t="s">
        <v>20</v>
      </c>
      <c r="B13" s="87"/>
      <c r="C13" s="87"/>
      <c r="D13" s="87"/>
      <c r="E13" s="87"/>
      <c r="F13" s="87"/>
    </row>
    <row r="14" spans="1:6" ht="25.15" customHeight="1" x14ac:dyDescent="0.4">
      <c r="A14" s="22" t="s">
        <v>22</v>
      </c>
      <c r="B14" s="87"/>
      <c r="C14" s="87"/>
      <c r="D14" s="87"/>
      <c r="E14" s="87"/>
      <c r="F14" s="87"/>
    </row>
    <row r="15" spans="1:6" ht="25.15" customHeight="1" x14ac:dyDescent="0.4">
      <c r="A15" s="22" t="s">
        <v>23</v>
      </c>
      <c r="B15" s="87"/>
      <c r="C15" s="87"/>
      <c r="D15" s="87"/>
      <c r="E15" s="87"/>
      <c r="F15" s="87"/>
    </row>
    <row r="16" spans="1:6" ht="25.15" customHeight="1" x14ac:dyDescent="0.4">
      <c r="A16" s="14"/>
      <c r="B16" s="87"/>
      <c r="C16" s="87"/>
      <c r="D16" s="87"/>
      <c r="E16" s="87"/>
      <c r="F16" s="87"/>
    </row>
    <row r="17" spans="1:6" ht="25.15" customHeight="1" x14ac:dyDescent="0.4">
      <c r="A17" s="14"/>
      <c r="B17" s="87"/>
      <c r="C17" s="87"/>
      <c r="D17" s="87"/>
      <c r="E17" s="87"/>
      <c r="F17" s="87"/>
    </row>
    <row r="18" spans="1:6" ht="25.15" customHeight="1" x14ac:dyDescent="0.4">
      <c r="A18" s="14"/>
      <c r="B18" s="87"/>
      <c r="C18" s="87"/>
      <c r="D18" s="87"/>
      <c r="E18" s="87"/>
      <c r="F18" s="87"/>
    </row>
    <row r="19" spans="1:6" ht="25.15" customHeight="1" x14ac:dyDescent="0.4">
      <c r="A19" s="14"/>
      <c r="B19" s="87"/>
      <c r="C19" s="87"/>
      <c r="D19" s="87"/>
      <c r="E19" s="87"/>
      <c r="F19" s="87"/>
    </row>
    <row r="20" spans="1:6" ht="25.15" customHeight="1" x14ac:dyDescent="0.4">
      <c r="A20" s="14"/>
      <c r="B20" s="87"/>
      <c r="C20" s="87"/>
      <c r="D20" s="87"/>
      <c r="E20" s="87"/>
      <c r="F20" s="87"/>
    </row>
    <row r="21" spans="1:6" ht="25.15" customHeight="1" x14ac:dyDescent="0.4">
      <c r="A21" s="14"/>
      <c r="B21" s="87"/>
      <c r="C21" s="87"/>
      <c r="D21" s="87"/>
      <c r="E21" s="87"/>
      <c r="F21" s="87"/>
    </row>
    <row r="22" spans="1:6" s="4" customFormat="1" ht="25.15" customHeight="1" x14ac:dyDescent="0.4">
      <c r="A22" s="28" t="s">
        <v>7</v>
      </c>
      <c r="B22" s="29" t="str">
        <f>IF(SUM(B10:B21)=0,"",SUM(B10:B21))</f>
        <v/>
      </c>
      <c r="C22" s="29" t="str">
        <f>IF(SUM(C10:C21)=0,"",SUM(C10:C21))</f>
        <v/>
      </c>
      <c r="D22" s="29" t="str">
        <f>IF(SUM(D10:D21)=0,"",SUM(D10:D21))</f>
        <v/>
      </c>
      <c r="E22" s="29" t="str">
        <f>IF(SUM(E10:E21)=0,"",SUM(E10:E21))</f>
        <v/>
      </c>
      <c r="F22" s="29" t="str">
        <f>IF(SUM(F10:F21)=0,"",SUM(F10:F21))</f>
        <v/>
      </c>
    </row>
    <row r="24" spans="1:6" ht="25.15" customHeight="1" x14ac:dyDescent="0.4">
      <c r="A24" s="138" t="s">
        <v>11</v>
      </c>
      <c r="B24" s="138"/>
      <c r="C24" s="138"/>
      <c r="D24" s="138"/>
      <c r="E24" s="138"/>
      <c r="F24" s="3"/>
    </row>
    <row r="25" spans="1:6" ht="25.15" customHeight="1" x14ac:dyDescent="0.4">
      <c r="A25" s="138" t="s">
        <v>27</v>
      </c>
      <c r="B25" s="138"/>
      <c r="C25" s="138"/>
      <c r="D25" s="138"/>
      <c r="E25" s="138"/>
      <c r="F25" s="138"/>
    </row>
    <row r="26" spans="1:6" ht="25.15" customHeight="1" x14ac:dyDescent="0.4">
      <c r="A26" s="138" t="s">
        <v>197</v>
      </c>
      <c r="B26" s="138"/>
      <c r="C26" s="138"/>
      <c r="D26" s="138"/>
      <c r="E26" s="138"/>
      <c r="F26" s="138"/>
    </row>
    <row r="27" spans="1:6" ht="25.15" customHeight="1" x14ac:dyDescent="0.4">
      <c r="A27" s="147" t="s">
        <v>28</v>
      </c>
      <c r="B27" s="147"/>
      <c r="C27" s="147"/>
      <c r="D27" s="147"/>
      <c r="E27" s="147"/>
      <c r="F27" s="147"/>
    </row>
    <row r="28" spans="1:6" ht="25.15" customHeight="1" x14ac:dyDescent="0.4">
      <c r="A28" s="139"/>
      <c r="B28" s="139"/>
      <c r="C28" s="139"/>
      <c r="D28" s="139"/>
      <c r="E28" s="139"/>
    </row>
  </sheetData>
  <sheetProtection sheet="1" formatCells="0" formatRows="0" insertRows="0" deleteRows="0"/>
  <mergeCells count="7">
    <mergeCell ref="A28:E28"/>
    <mergeCell ref="A8:A9"/>
    <mergeCell ref="A24:E24"/>
    <mergeCell ref="B8:F8"/>
    <mergeCell ref="A27:F27"/>
    <mergeCell ref="A26:F26"/>
    <mergeCell ref="A25:F25"/>
  </mergeCells>
  <phoneticPr fontId="1"/>
  <pageMargins left="0.98425196850393704" right="0.86614173228346458" top="0.98425196850393704" bottom="0.98425196850393704" header="0" footer="0"/>
  <pageSetup paperSize="9" scale="65"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1D3D8-4DE7-4912-8223-64A4B71597CE}">
  <sheetPr>
    <tabColor rgb="FF92D050"/>
    <pageSetUpPr fitToPage="1"/>
  </sheetPr>
  <dimension ref="A2:T40"/>
  <sheetViews>
    <sheetView view="pageBreakPreview" zoomScaleNormal="100" zoomScaleSheetLayoutView="100" workbookViewId="0"/>
  </sheetViews>
  <sheetFormatPr defaultColWidth="2.25" defaultRowHeight="25.15" customHeight="1" x14ac:dyDescent="0.4"/>
  <cols>
    <col min="1" max="20" width="6.75" style="4" customWidth="1"/>
    <col min="21" max="26" width="4.75" style="4" customWidth="1"/>
    <col min="27" max="16384" width="2.25" style="4"/>
  </cols>
  <sheetData>
    <row r="2" spans="1:20" ht="25.15" customHeight="1" x14ac:dyDescent="0.4">
      <c r="A2" s="4" t="s">
        <v>157</v>
      </c>
    </row>
    <row r="4" spans="1:20" ht="25.15" customHeight="1" x14ac:dyDescent="0.4">
      <c r="A4" s="114" t="s">
        <v>93</v>
      </c>
      <c r="B4" s="114"/>
      <c r="C4" s="114"/>
      <c r="D4" s="114"/>
      <c r="E4" s="114"/>
      <c r="F4" s="114"/>
      <c r="G4" s="114"/>
      <c r="H4" s="114"/>
      <c r="I4" s="114"/>
      <c r="J4" s="114"/>
      <c r="K4" s="114"/>
      <c r="L4" s="114"/>
      <c r="M4" s="114"/>
      <c r="N4" s="114"/>
      <c r="O4" s="114"/>
      <c r="P4" s="114"/>
      <c r="Q4" s="114"/>
      <c r="R4" s="114"/>
      <c r="S4" s="114"/>
      <c r="T4" s="114"/>
    </row>
    <row r="6" spans="1:20" ht="25.15" customHeight="1" x14ac:dyDescent="0.4">
      <c r="M6" s="212" t="s">
        <v>143</v>
      </c>
      <c r="N6" s="212"/>
      <c r="O6" s="215"/>
      <c r="P6" s="8" t="s">
        <v>78</v>
      </c>
      <c r="Q6" s="215"/>
      <c r="R6" s="8" t="s">
        <v>79</v>
      </c>
      <c r="S6" s="215"/>
      <c r="T6" s="8" t="s">
        <v>80</v>
      </c>
    </row>
    <row r="7" spans="1:20" ht="25.15" customHeight="1" x14ac:dyDescent="0.4">
      <c r="D7" s="8"/>
      <c r="E7" s="8"/>
    </row>
    <row r="8" spans="1:20" ht="25.15" customHeight="1" x14ac:dyDescent="0.4">
      <c r="A8" s="9" t="s">
        <v>81</v>
      </c>
      <c r="B8" s="8"/>
      <c r="C8" s="8"/>
      <c r="D8" s="8"/>
      <c r="E8" s="8"/>
    </row>
    <row r="9" spans="1:20" ht="25.15" customHeight="1" x14ac:dyDescent="0.4">
      <c r="D9" s="8"/>
      <c r="E9" s="8"/>
    </row>
    <row r="10" spans="1:20" ht="25.15" customHeight="1" x14ac:dyDescent="0.4">
      <c r="D10" s="8"/>
      <c r="E10" s="8"/>
      <c r="J10" s="4" t="s">
        <v>82</v>
      </c>
      <c r="M10" s="214" t="str">
        <f>IF(【別紙様式１】!M10="","",【別紙様式１】!M10)</f>
        <v/>
      </c>
      <c r="N10" s="214"/>
      <c r="O10" s="214"/>
      <c r="P10" s="214"/>
      <c r="Q10" s="214"/>
      <c r="R10" s="214"/>
      <c r="S10" s="214"/>
      <c r="T10" s="214"/>
    </row>
    <row r="11" spans="1:20" ht="25.15" customHeight="1" x14ac:dyDescent="0.4">
      <c r="D11" s="8"/>
      <c r="E11" s="8"/>
      <c r="I11" s="6" t="s">
        <v>84</v>
      </c>
      <c r="J11" s="4" t="s">
        <v>83</v>
      </c>
      <c r="M11" s="214" t="str">
        <f>IF(【別紙様式１】!M11="","",【別紙様式１】!M11)</f>
        <v/>
      </c>
      <c r="N11" s="214"/>
      <c r="O11" s="214"/>
      <c r="P11" s="214"/>
      <c r="Q11" s="214"/>
      <c r="R11" s="214"/>
      <c r="S11" s="214"/>
      <c r="T11" s="214"/>
    </row>
    <row r="12" spans="1:20" ht="25.15" customHeight="1" x14ac:dyDescent="0.4">
      <c r="D12" s="8"/>
      <c r="E12" s="8"/>
      <c r="J12" s="4" t="s">
        <v>85</v>
      </c>
      <c r="M12" s="214" t="str">
        <f>IF(【別紙様式１】!M12="","",【別紙様式１】!M12)</f>
        <v/>
      </c>
      <c r="N12" s="214"/>
      <c r="O12" s="214"/>
      <c r="P12" s="214"/>
      <c r="Q12" s="214"/>
      <c r="R12" s="214"/>
      <c r="S12" s="214"/>
      <c r="T12" s="214"/>
    </row>
    <row r="13" spans="1:20" ht="25.15" customHeight="1" x14ac:dyDescent="0.4">
      <c r="D13" s="8"/>
      <c r="E13" s="8"/>
      <c r="M13" s="213"/>
      <c r="N13" s="213"/>
      <c r="O13" s="213"/>
      <c r="P13" s="213"/>
      <c r="Q13" s="213"/>
      <c r="R13" s="213"/>
      <c r="S13" s="213"/>
      <c r="T13" s="213"/>
    </row>
    <row r="14" spans="1:20" ht="25.15" customHeight="1" x14ac:dyDescent="0.4">
      <c r="D14" s="8"/>
      <c r="E14" s="8"/>
      <c r="J14" s="4" t="s">
        <v>82</v>
      </c>
      <c r="M14" s="214" t="str">
        <f>IF(【別紙様式１】!M14="","",【別紙様式１】!M14)</f>
        <v/>
      </c>
      <c r="N14" s="214"/>
      <c r="O14" s="214"/>
      <c r="P14" s="214"/>
      <c r="Q14" s="214"/>
      <c r="R14" s="214"/>
      <c r="S14" s="214"/>
      <c r="T14" s="214"/>
    </row>
    <row r="15" spans="1:20" ht="25.15" customHeight="1" x14ac:dyDescent="0.4">
      <c r="D15" s="8"/>
      <c r="E15" s="8"/>
      <c r="J15" s="4" t="s">
        <v>83</v>
      </c>
      <c r="M15" s="214" t="str">
        <f>IF(【別紙様式１】!M15="","",【別紙様式１】!M15)</f>
        <v/>
      </c>
      <c r="N15" s="214"/>
      <c r="O15" s="214"/>
      <c r="P15" s="214"/>
      <c r="Q15" s="214"/>
      <c r="R15" s="214"/>
      <c r="S15" s="214"/>
      <c r="T15" s="214"/>
    </row>
    <row r="16" spans="1:20" ht="25.15" customHeight="1" x14ac:dyDescent="0.4">
      <c r="D16" s="8"/>
      <c r="E16" s="8"/>
      <c r="J16" s="4" t="s">
        <v>85</v>
      </c>
      <c r="M16" s="214" t="str">
        <f>IF(【別紙様式１】!M16="","",【別紙様式１】!M16)</f>
        <v/>
      </c>
      <c r="N16" s="214"/>
      <c r="O16" s="214"/>
      <c r="P16" s="214"/>
      <c r="Q16" s="214"/>
      <c r="R16" s="214"/>
      <c r="S16" s="214"/>
      <c r="T16" s="214"/>
    </row>
    <row r="17" spans="1:20" ht="25.15" customHeight="1" x14ac:dyDescent="0.4">
      <c r="A17" s="8"/>
      <c r="B17" s="8"/>
      <c r="C17" s="8"/>
      <c r="D17" s="8"/>
      <c r="E17" s="8"/>
    </row>
    <row r="18" spans="1:20" ht="25.15" customHeight="1" x14ac:dyDescent="0.4">
      <c r="A18" s="116" t="s">
        <v>94</v>
      </c>
      <c r="B18" s="116"/>
      <c r="C18" s="116"/>
      <c r="D18" s="116"/>
      <c r="E18" s="116"/>
      <c r="F18" s="116"/>
      <c r="G18" s="116"/>
      <c r="H18" s="116"/>
      <c r="I18" s="116"/>
      <c r="J18" s="116"/>
      <c r="K18" s="116"/>
      <c r="L18" s="116"/>
      <c r="M18" s="116"/>
      <c r="N18" s="116"/>
      <c r="O18" s="116"/>
      <c r="P18" s="116"/>
      <c r="Q18" s="116"/>
      <c r="R18" s="116"/>
      <c r="S18" s="116"/>
      <c r="T18" s="116"/>
    </row>
    <row r="19" spans="1:20" ht="25.15" customHeight="1" x14ac:dyDescent="0.4">
      <c r="A19" s="116"/>
      <c r="B19" s="116"/>
      <c r="C19" s="116"/>
      <c r="D19" s="116"/>
      <c r="E19" s="116"/>
      <c r="F19" s="116"/>
      <c r="G19" s="116"/>
      <c r="H19" s="116"/>
      <c r="I19" s="116"/>
      <c r="J19" s="116"/>
      <c r="K19" s="116"/>
      <c r="L19" s="116"/>
      <c r="M19" s="116"/>
      <c r="N19" s="116"/>
      <c r="O19" s="116"/>
      <c r="P19" s="116"/>
      <c r="Q19" s="116"/>
      <c r="R19" s="116"/>
      <c r="S19" s="116"/>
      <c r="T19" s="116"/>
    </row>
    <row r="20" spans="1:20" ht="25.15" customHeight="1" x14ac:dyDescent="0.4">
      <c r="D20" s="8"/>
      <c r="E20" s="8"/>
    </row>
    <row r="21" spans="1:20" ht="25.15" customHeight="1" x14ac:dyDescent="0.4">
      <c r="A21" s="115" t="s">
        <v>95</v>
      </c>
      <c r="B21" s="115"/>
      <c r="C21" s="115"/>
      <c r="D21" s="115"/>
      <c r="E21" s="115"/>
      <c r="F21" s="115"/>
      <c r="G21" s="115"/>
      <c r="H21" s="115"/>
      <c r="I21" s="115"/>
      <c r="J21" s="115"/>
      <c r="K21" s="115"/>
      <c r="L21" s="115"/>
      <c r="M21" s="115"/>
      <c r="N21" s="115"/>
      <c r="O21" s="115"/>
      <c r="P21" s="115"/>
      <c r="Q21" s="115"/>
      <c r="R21" s="115"/>
      <c r="S21" s="115"/>
      <c r="T21" s="115"/>
    </row>
    <row r="22" spans="1:20" ht="25.15" customHeight="1" x14ac:dyDescent="0.4">
      <c r="A22" s="115"/>
      <c r="B22" s="115"/>
      <c r="C22" s="115"/>
      <c r="D22" s="115"/>
      <c r="E22" s="115"/>
      <c r="F22" s="115"/>
      <c r="G22" s="115"/>
      <c r="H22" s="115"/>
      <c r="I22" s="115"/>
      <c r="J22" s="115"/>
      <c r="K22" s="115"/>
      <c r="L22" s="115"/>
      <c r="M22" s="115"/>
      <c r="N22" s="115"/>
      <c r="O22" s="115"/>
      <c r="P22" s="115"/>
      <c r="Q22" s="115"/>
      <c r="R22" s="115"/>
      <c r="S22" s="115"/>
      <c r="T22" s="115"/>
    </row>
    <row r="23" spans="1:20" ht="25.15" customHeight="1" x14ac:dyDescent="0.4">
      <c r="A23" s="115"/>
      <c r="B23" s="115"/>
      <c r="C23" s="115"/>
      <c r="D23" s="115"/>
      <c r="E23" s="115"/>
      <c r="F23" s="115"/>
      <c r="G23" s="115"/>
      <c r="H23" s="115"/>
      <c r="I23" s="115"/>
      <c r="J23" s="115"/>
      <c r="K23" s="115"/>
      <c r="L23" s="115"/>
      <c r="M23" s="115"/>
      <c r="N23" s="115"/>
      <c r="O23" s="115"/>
      <c r="P23" s="115"/>
      <c r="Q23" s="115"/>
      <c r="R23" s="115"/>
      <c r="S23" s="115"/>
      <c r="T23" s="115"/>
    </row>
    <row r="24" spans="1:20" ht="25.15" customHeight="1" x14ac:dyDescent="0.4">
      <c r="A24" s="115"/>
      <c r="B24" s="115"/>
      <c r="C24" s="115"/>
      <c r="D24" s="115"/>
      <c r="E24" s="115"/>
      <c r="F24" s="115"/>
      <c r="G24" s="115"/>
      <c r="H24" s="115"/>
      <c r="I24" s="115"/>
      <c r="J24" s="115"/>
      <c r="K24" s="115"/>
      <c r="L24" s="115"/>
      <c r="M24" s="115"/>
      <c r="N24" s="115"/>
      <c r="O24" s="115"/>
      <c r="P24" s="115"/>
      <c r="Q24" s="115"/>
      <c r="R24" s="115"/>
      <c r="S24" s="115"/>
      <c r="T24" s="115"/>
    </row>
    <row r="25" spans="1:20" ht="25.15" customHeight="1" x14ac:dyDescent="0.4">
      <c r="A25" s="115"/>
      <c r="B25" s="115"/>
      <c r="C25" s="115"/>
      <c r="D25" s="115"/>
      <c r="E25" s="115"/>
      <c r="F25" s="115"/>
      <c r="G25" s="115"/>
      <c r="H25" s="115"/>
      <c r="I25" s="115"/>
      <c r="J25" s="115"/>
      <c r="K25" s="115"/>
      <c r="L25" s="115"/>
      <c r="M25" s="115"/>
      <c r="N25" s="115"/>
      <c r="O25" s="115"/>
      <c r="P25" s="115"/>
      <c r="Q25" s="115"/>
      <c r="R25" s="115"/>
      <c r="S25" s="115"/>
      <c r="T25" s="115"/>
    </row>
    <row r="26" spans="1:20" ht="25.15" customHeight="1" x14ac:dyDescent="0.4">
      <c r="A26" s="30"/>
      <c r="B26" s="30"/>
      <c r="C26" s="30"/>
      <c r="D26" s="30"/>
      <c r="E26" s="30"/>
      <c r="F26" s="30"/>
      <c r="G26" s="30"/>
      <c r="H26" s="30"/>
      <c r="I26" s="30"/>
      <c r="J26" s="30"/>
      <c r="K26" s="30"/>
      <c r="L26" s="30"/>
      <c r="M26" s="30"/>
      <c r="N26" s="30"/>
      <c r="O26" s="30"/>
      <c r="P26" s="30"/>
      <c r="Q26" s="30"/>
      <c r="R26" s="30"/>
      <c r="S26" s="30"/>
      <c r="T26" s="30"/>
    </row>
    <row r="27" spans="1:20" ht="25.15" customHeight="1" x14ac:dyDescent="0.4">
      <c r="D27" s="8"/>
      <c r="E27" s="8"/>
      <c r="J27" s="114" t="s">
        <v>87</v>
      </c>
      <c r="K27" s="114"/>
    </row>
    <row r="28" spans="1:20" ht="25.15" customHeight="1" x14ac:dyDescent="0.4">
      <c r="D28" s="8"/>
      <c r="E28" s="8"/>
    </row>
    <row r="29" spans="1:20" ht="25.15" customHeight="1" x14ac:dyDescent="0.4">
      <c r="A29" s="4" t="s">
        <v>167</v>
      </c>
    </row>
    <row r="30" spans="1:20" ht="25.15" customHeight="1" x14ac:dyDescent="0.4">
      <c r="A30" s="4" t="s">
        <v>168</v>
      </c>
    </row>
    <row r="31" spans="1:20" ht="25.15" customHeight="1" x14ac:dyDescent="0.4">
      <c r="A31" s="4" t="s">
        <v>186</v>
      </c>
    </row>
    <row r="32" spans="1:20" ht="25.15" customHeight="1" x14ac:dyDescent="0.4">
      <c r="A32" s="4" t="s">
        <v>96</v>
      </c>
    </row>
    <row r="35" spans="2:20" ht="25.15" customHeight="1" x14ac:dyDescent="0.4">
      <c r="B35" s="30"/>
      <c r="C35" s="30"/>
      <c r="D35" s="30"/>
      <c r="E35" s="30"/>
      <c r="F35" s="30"/>
      <c r="G35" s="30"/>
      <c r="H35" s="30"/>
      <c r="I35" s="30"/>
      <c r="J35" s="30"/>
      <c r="K35" s="30"/>
      <c r="L35" s="30"/>
      <c r="M35" s="30"/>
      <c r="N35" s="30"/>
      <c r="O35" s="30"/>
      <c r="P35" s="30"/>
      <c r="Q35" s="30"/>
      <c r="R35" s="30"/>
      <c r="S35" s="30"/>
      <c r="T35" s="4" t="s">
        <v>91</v>
      </c>
    </row>
    <row r="36" spans="2:20" ht="25.15" customHeight="1" x14ac:dyDescent="0.4">
      <c r="B36" s="30"/>
      <c r="C36" s="30"/>
      <c r="D36" s="30"/>
      <c r="E36" s="30"/>
      <c r="F36" s="30"/>
      <c r="G36" s="30"/>
      <c r="H36" s="30"/>
      <c r="I36" s="30"/>
      <c r="J36" s="30"/>
      <c r="K36" s="30"/>
      <c r="L36" s="30"/>
      <c r="M36" s="30"/>
      <c r="N36" s="30"/>
      <c r="O36" s="30"/>
      <c r="P36" s="30"/>
      <c r="Q36" s="30"/>
      <c r="R36" s="30"/>
      <c r="S36" s="30"/>
    </row>
    <row r="37" spans="2:20" ht="25.15" customHeight="1" x14ac:dyDescent="0.4">
      <c r="B37" s="30"/>
      <c r="C37" s="30"/>
      <c r="D37" s="30"/>
      <c r="E37" s="30"/>
      <c r="F37" s="30"/>
      <c r="G37" s="30"/>
      <c r="H37" s="30"/>
      <c r="I37" s="30"/>
      <c r="J37" s="30"/>
      <c r="K37" s="30"/>
      <c r="L37" s="30"/>
      <c r="M37" s="30"/>
      <c r="N37" s="30"/>
      <c r="O37" s="30"/>
      <c r="P37" s="30"/>
      <c r="Q37" s="30"/>
      <c r="R37" s="30"/>
      <c r="S37" s="30"/>
    </row>
    <row r="38" spans="2:20" ht="25.15" customHeight="1" x14ac:dyDescent="0.4">
      <c r="B38" s="30"/>
      <c r="C38" s="30"/>
      <c r="D38" s="30"/>
      <c r="E38" s="30"/>
      <c r="F38" s="30"/>
      <c r="G38" s="30"/>
      <c r="H38" s="30"/>
      <c r="I38" s="30"/>
      <c r="J38" s="30"/>
      <c r="K38" s="30"/>
      <c r="L38" s="30"/>
      <c r="M38" s="30"/>
      <c r="N38" s="30"/>
      <c r="O38" s="30"/>
      <c r="P38" s="30"/>
      <c r="Q38" s="30"/>
      <c r="R38" s="30"/>
      <c r="S38" s="30"/>
    </row>
    <row r="39" spans="2:20" ht="25.15" customHeight="1" x14ac:dyDescent="0.4">
      <c r="E39" s="150" t="s">
        <v>97</v>
      </c>
      <c r="F39" s="151"/>
      <c r="G39" s="152"/>
      <c r="H39" s="156" t="s">
        <v>98</v>
      </c>
      <c r="I39" s="157"/>
      <c r="J39" s="148"/>
      <c r="K39" s="148"/>
      <c r="L39" s="148"/>
      <c r="M39" s="148"/>
      <c r="N39" s="149"/>
      <c r="O39" s="156" t="s">
        <v>100</v>
      </c>
      <c r="P39" s="157"/>
      <c r="Q39" s="158"/>
      <c r="R39" s="158"/>
      <c r="S39" s="158"/>
      <c r="T39" s="159"/>
    </row>
    <row r="40" spans="2:20" ht="25.15" customHeight="1" x14ac:dyDescent="0.4">
      <c r="E40" s="153"/>
      <c r="F40" s="154"/>
      <c r="G40" s="155"/>
      <c r="H40" s="156" t="s">
        <v>99</v>
      </c>
      <c r="I40" s="157"/>
      <c r="J40" s="148"/>
      <c r="K40" s="148"/>
      <c r="L40" s="148"/>
      <c r="M40" s="148"/>
      <c r="N40" s="149"/>
      <c r="O40" s="156" t="s">
        <v>101</v>
      </c>
      <c r="P40" s="157"/>
      <c r="Q40" s="148"/>
      <c r="R40" s="148"/>
      <c r="S40" s="148"/>
      <c r="T40" s="149"/>
    </row>
  </sheetData>
  <sheetProtection sheet="1" objects="1" scenarios="1"/>
  <mergeCells count="20">
    <mergeCell ref="J40:N40"/>
    <mergeCell ref="E39:G40"/>
    <mergeCell ref="O39:P39"/>
    <mergeCell ref="J39:N39"/>
    <mergeCell ref="Q39:T39"/>
    <mergeCell ref="Q40:T40"/>
    <mergeCell ref="O40:P40"/>
    <mergeCell ref="H39:I39"/>
    <mergeCell ref="H40:I40"/>
    <mergeCell ref="A4:T4"/>
    <mergeCell ref="M10:T10"/>
    <mergeCell ref="M11:T11"/>
    <mergeCell ref="M12:T12"/>
    <mergeCell ref="M14:T14"/>
    <mergeCell ref="M6:N6"/>
    <mergeCell ref="M15:T15"/>
    <mergeCell ref="M16:T16"/>
    <mergeCell ref="A18:T19"/>
    <mergeCell ref="A21:T25"/>
    <mergeCell ref="J27:K27"/>
  </mergeCells>
  <phoneticPr fontId="1"/>
  <pageMargins left="0.98425196850393704" right="0.86614173228346458" top="0.98425196850393704" bottom="0.98425196850393704" header="0" footer="0"/>
  <pageSetup paperSize="9" scale="55" orientation="portrait" r:id="rId1"/>
  <ignoredErrors>
    <ignoredError sqref="M10:T16"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5740C-5FC3-427F-B19D-A3D66F696A8F}">
  <sheetPr>
    <tabColor rgb="FF92D050"/>
    <pageSetUpPr fitToPage="1"/>
  </sheetPr>
  <dimension ref="A1:C23"/>
  <sheetViews>
    <sheetView view="pageBreakPreview" zoomScaleNormal="100" zoomScaleSheetLayoutView="100" workbookViewId="0"/>
  </sheetViews>
  <sheetFormatPr defaultColWidth="8.75" defaultRowHeight="25.15" customHeight="1" x14ac:dyDescent="0.4"/>
  <cols>
    <col min="1" max="1" width="18.375" style="4" customWidth="1"/>
    <col min="2" max="2" width="20.25" style="4" bestFit="1" customWidth="1"/>
    <col min="3" max="3" width="74.75" style="4" customWidth="1"/>
    <col min="4" max="16384" width="8.75" style="4"/>
  </cols>
  <sheetData>
    <row r="1" spans="1:3" ht="25.15" customHeight="1" x14ac:dyDescent="0.4">
      <c r="A1" s="4" t="s">
        <v>158</v>
      </c>
    </row>
    <row r="3" spans="1:3" ht="25.15" customHeight="1" x14ac:dyDescent="0.4">
      <c r="A3" s="4" t="s">
        <v>30</v>
      </c>
    </row>
    <row r="4" spans="1:3" ht="25.15" customHeight="1" x14ac:dyDescent="0.4">
      <c r="A4" s="217" t="s">
        <v>287</v>
      </c>
      <c r="B4" s="211" t="str">
        <f>IF(【別紙様式１】!M11="","",【別紙様式１】!M11)</f>
        <v/>
      </c>
      <c r="C4" s="211"/>
    </row>
    <row r="5" spans="1:3" ht="25.15" customHeight="1" x14ac:dyDescent="0.4">
      <c r="A5" s="218" t="s">
        <v>128</v>
      </c>
      <c r="B5" s="4" t="s">
        <v>47</v>
      </c>
    </row>
    <row r="6" spans="1:3" ht="25.15" customHeight="1" x14ac:dyDescent="0.4">
      <c r="A6" s="4" t="s">
        <v>129</v>
      </c>
      <c r="B6" s="219" t="s">
        <v>107</v>
      </c>
    </row>
    <row r="7" spans="1:3" ht="25.15" customHeight="1" x14ac:dyDescent="0.4">
      <c r="B7" s="219" t="s">
        <v>110</v>
      </c>
    </row>
    <row r="8" spans="1:3" ht="25.15" customHeight="1" x14ac:dyDescent="0.4">
      <c r="B8" s="219" t="s">
        <v>113</v>
      </c>
    </row>
    <row r="9" spans="1:3" ht="25.15" customHeight="1" x14ac:dyDescent="0.4">
      <c r="A9" s="133" t="s">
        <v>32</v>
      </c>
      <c r="B9" s="133"/>
      <c r="C9" s="5" t="s">
        <v>33</v>
      </c>
    </row>
    <row r="10" spans="1:3" ht="73.150000000000006" customHeight="1" x14ac:dyDescent="0.4">
      <c r="A10" s="161" t="s">
        <v>34</v>
      </c>
      <c r="B10" s="31" t="s">
        <v>35</v>
      </c>
      <c r="C10" s="216"/>
    </row>
    <row r="11" spans="1:3" ht="73.150000000000006" customHeight="1" x14ac:dyDescent="0.4">
      <c r="A11" s="162"/>
      <c r="B11" s="31" t="s">
        <v>36</v>
      </c>
      <c r="C11" s="216"/>
    </row>
    <row r="12" spans="1:3" ht="73.150000000000006" customHeight="1" x14ac:dyDescent="0.4">
      <c r="A12" s="163"/>
      <c r="B12" s="31" t="s">
        <v>37</v>
      </c>
      <c r="C12" s="216"/>
    </row>
    <row r="13" spans="1:3" ht="73.150000000000006" customHeight="1" x14ac:dyDescent="0.4">
      <c r="A13" s="161" t="s">
        <v>38</v>
      </c>
      <c r="B13" s="32" t="s">
        <v>39</v>
      </c>
      <c r="C13" s="216"/>
    </row>
    <row r="14" spans="1:3" ht="73.150000000000006" customHeight="1" x14ac:dyDescent="0.4">
      <c r="A14" s="162"/>
      <c r="B14" s="32" t="s">
        <v>40</v>
      </c>
      <c r="C14" s="216"/>
    </row>
    <row r="15" spans="1:3" ht="73.150000000000006" customHeight="1" x14ac:dyDescent="0.4">
      <c r="A15" s="163"/>
      <c r="B15" s="32" t="s">
        <v>41</v>
      </c>
      <c r="C15" s="216"/>
    </row>
    <row r="16" spans="1:3" ht="73.150000000000006" customHeight="1" x14ac:dyDescent="0.4">
      <c r="A16" s="161" t="s">
        <v>45</v>
      </c>
      <c r="B16" s="32" t="s">
        <v>42</v>
      </c>
      <c r="C16" s="216"/>
    </row>
    <row r="17" spans="1:3" ht="73.150000000000006" customHeight="1" x14ac:dyDescent="0.4">
      <c r="A17" s="163"/>
      <c r="B17" s="32" t="s">
        <v>43</v>
      </c>
      <c r="C17" s="216"/>
    </row>
    <row r="18" spans="1:3" ht="34.5" x14ac:dyDescent="0.4">
      <c r="A18" s="45" t="s">
        <v>209</v>
      </c>
      <c r="B18" s="32" t="s">
        <v>210</v>
      </c>
      <c r="C18" s="216"/>
    </row>
    <row r="19" spans="1:3" ht="73.150000000000006" customHeight="1" x14ac:dyDescent="0.4">
      <c r="A19" s="160" t="s">
        <v>44</v>
      </c>
      <c r="B19" s="160"/>
      <c r="C19" s="216"/>
    </row>
    <row r="20" spans="1:3" ht="25.15" customHeight="1" x14ac:dyDescent="0.4">
      <c r="A20" s="116" t="s">
        <v>11</v>
      </c>
      <c r="B20" s="116"/>
      <c r="C20" s="116"/>
    </row>
    <row r="21" spans="1:3" ht="45" customHeight="1" x14ac:dyDescent="0.4">
      <c r="A21" s="116" t="s">
        <v>46</v>
      </c>
      <c r="B21" s="116"/>
      <c r="C21" s="116"/>
    </row>
    <row r="22" spans="1:3" ht="45" customHeight="1" x14ac:dyDescent="0.4">
      <c r="A22" s="116" t="s">
        <v>206</v>
      </c>
      <c r="B22" s="116"/>
      <c r="C22" s="116"/>
    </row>
    <row r="23" spans="1:3" ht="25.15" customHeight="1" x14ac:dyDescent="0.4">
      <c r="A23" s="132" t="s">
        <v>77</v>
      </c>
      <c r="B23" s="132"/>
      <c r="C23" s="132"/>
    </row>
  </sheetData>
  <sheetProtection sheet="1" formatCells="0" formatRows="0" insertRows="0" deleteRows="0"/>
  <mergeCells count="10">
    <mergeCell ref="B4:C4"/>
    <mergeCell ref="A23:C23"/>
    <mergeCell ref="A9:B9"/>
    <mergeCell ref="A19:B19"/>
    <mergeCell ref="A20:C20"/>
    <mergeCell ref="A21:C21"/>
    <mergeCell ref="A22:C22"/>
    <mergeCell ref="A10:A12"/>
    <mergeCell ref="A13:A15"/>
    <mergeCell ref="A16:A17"/>
  </mergeCells>
  <phoneticPr fontId="1"/>
  <printOptions horizontalCentered="1"/>
  <pageMargins left="0.59055118110236227" right="0.39370078740157483" top="0.39370078740157483" bottom="0.19685039370078741" header="0" footer="0"/>
  <pageSetup paperSize="9" scale="75" fitToHeight="0" orientation="portrait" blackAndWhite="1" r:id="rId1"/>
  <rowBreaks count="1" manualBreakCount="1">
    <brk id="23"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A66010E2-F7DC-4FAF-968A-3C0CCA55A599}">
          <x14:formula1>
            <xm:f>リスト一覧!$A$4:$A$13</xm:f>
          </x14:formula1>
          <xm:sqref>B6:B8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31FEF-9C02-44FE-B776-1604AE43E5DE}">
  <sheetPr>
    <tabColor rgb="FF92D050"/>
    <pageSetUpPr fitToPage="1"/>
  </sheetPr>
  <dimension ref="A1:C23"/>
  <sheetViews>
    <sheetView view="pageBreakPreview" zoomScaleNormal="100" zoomScaleSheetLayoutView="100" workbookViewId="0"/>
  </sheetViews>
  <sheetFormatPr defaultColWidth="8.75" defaultRowHeight="25.15" customHeight="1" x14ac:dyDescent="0.4"/>
  <cols>
    <col min="1" max="1" width="18.375" style="4" customWidth="1"/>
    <col min="2" max="2" width="20.25" style="4" bestFit="1" customWidth="1"/>
    <col min="3" max="3" width="74.75" style="4" customWidth="1"/>
    <col min="4" max="16384" width="8.75" style="4"/>
  </cols>
  <sheetData>
    <row r="1" spans="1:3" ht="25.15" customHeight="1" x14ac:dyDescent="0.4">
      <c r="A1" s="4" t="s">
        <v>158</v>
      </c>
    </row>
    <row r="3" spans="1:3" ht="25.15" customHeight="1" x14ac:dyDescent="0.4">
      <c r="A3" s="4" t="s">
        <v>30</v>
      </c>
    </row>
    <row r="4" spans="1:3" ht="25.15" customHeight="1" x14ac:dyDescent="0.4">
      <c r="A4" s="217" t="s">
        <v>287</v>
      </c>
      <c r="B4" s="211" t="str">
        <f>IF(【別紙様式１】!M11="","",【別紙様式１】!M11)</f>
        <v/>
      </c>
      <c r="C4" s="211"/>
    </row>
    <row r="5" spans="1:3" ht="25.15" customHeight="1" x14ac:dyDescent="0.4">
      <c r="A5" s="4" t="s">
        <v>128</v>
      </c>
      <c r="B5" s="4" t="s">
        <v>48</v>
      </c>
    </row>
    <row r="6" spans="1:3" ht="25.15" customHeight="1" x14ac:dyDescent="0.4">
      <c r="A6" s="4" t="s">
        <v>129</v>
      </c>
      <c r="B6" s="219" t="s">
        <v>108</v>
      </c>
    </row>
    <row r="7" spans="1:3" ht="25.15" customHeight="1" x14ac:dyDescent="0.4">
      <c r="B7" s="219" t="s">
        <v>111</v>
      </c>
    </row>
    <row r="8" spans="1:3" ht="25.15" customHeight="1" x14ac:dyDescent="0.4">
      <c r="B8" s="219" t="s">
        <v>114</v>
      </c>
    </row>
    <row r="9" spans="1:3" ht="25.15" customHeight="1" x14ac:dyDescent="0.4">
      <c r="A9" s="133" t="s">
        <v>32</v>
      </c>
      <c r="B9" s="133"/>
      <c r="C9" s="5" t="s">
        <v>33</v>
      </c>
    </row>
    <row r="10" spans="1:3" ht="73.150000000000006" customHeight="1" x14ac:dyDescent="0.4">
      <c r="A10" s="161" t="s">
        <v>34</v>
      </c>
      <c r="B10" s="31" t="s">
        <v>35</v>
      </c>
      <c r="C10" s="216"/>
    </row>
    <row r="11" spans="1:3" ht="73.150000000000006" customHeight="1" x14ac:dyDescent="0.4">
      <c r="A11" s="162"/>
      <c r="B11" s="31" t="s">
        <v>36</v>
      </c>
      <c r="C11" s="216"/>
    </row>
    <row r="12" spans="1:3" ht="73.150000000000006" customHeight="1" x14ac:dyDescent="0.4">
      <c r="A12" s="163"/>
      <c r="B12" s="31" t="s">
        <v>37</v>
      </c>
      <c r="C12" s="216"/>
    </row>
    <row r="13" spans="1:3" ht="73.150000000000006" customHeight="1" x14ac:dyDescent="0.4">
      <c r="A13" s="161" t="s">
        <v>38</v>
      </c>
      <c r="B13" s="32" t="s">
        <v>39</v>
      </c>
      <c r="C13" s="216"/>
    </row>
    <row r="14" spans="1:3" ht="73.150000000000006" customHeight="1" x14ac:dyDescent="0.4">
      <c r="A14" s="162"/>
      <c r="B14" s="32" t="s">
        <v>40</v>
      </c>
      <c r="C14" s="216"/>
    </row>
    <row r="15" spans="1:3" ht="73.150000000000006" customHeight="1" x14ac:dyDescent="0.4">
      <c r="A15" s="163"/>
      <c r="B15" s="32" t="s">
        <v>41</v>
      </c>
      <c r="C15" s="216"/>
    </row>
    <row r="16" spans="1:3" ht="73.150000000000006" customHeight="1" x14ac:dyDescent="0.4">
      <c r="A16" s="161" t="s">
        <v>45</v>
      </c>
      <c r="B16" s="32" t="s">
        <v>42</v>
      </c>
      <c r="C16" s="216"/>
    </row>
    <row r="17" spans="1:3" ht="73.150000000000006" customHeight="1" x14ac:dyDescent="0.4">
      <c r="A17" s="163"/>
      <c r="B17" s="32" t="s">
        <v>43</v>
      </c>
      <c r="C17" s="216"/>
    </row>
    <row r="18" spans="1:3" ht="34.5" x14ac:dyDescent="0.4">
      <c r="A18" s="45" t="s">
        <v>209</v>
      </c>
      <c r="B18" s="32" t="s">
        <v>210</v>
      </c>
      <c r="C18" s="216"/>
    </row>
    <row r="19" spans="1:3" ht="73.150000000000006" customHeight="1" x14ac:dyDescent="0.4">
      <c r="A19" s="160" t="s">
        <v>44</v>
      </c>
      <c r="B19" s="160"/>
      <c r="C19" s="216"/>
    </row>
    <row r="20" spans="1:3" ht="25.15" customHeight="1" x14ac:dyDescent="0.4">
      <c r="A20" s="116" t="s">
        <v>11</v>
      </c>
      <c r="B20" s="116"/>
      <c r="C20" s="116"/>
    </row>
    <row r="21" spans="1:3" ht="45" customHeight="1" x14ac:dyDescent="0.4">
      <c r="A21" s="116" t="s">
        <v>46</v>
      </c>
      <c r="B21" s="116"/>
      <c r="C21" s="116"/>
    </row>
    <row r="22" spans="1:3" ht="45" customHeight="1" x14ac:dyDescent="0.4">
      <c r="A22" s="116" t="s">
        <v>206</v>
      </c>
      <c r="B22" s="116"/>
      <c r="C22" s="116"/>
    </row>
    <row r="23" spans="1:3" ht="25.15" customHeight="1" x14ac:dyDescent="0.4">
      <c r="A23" s="132" t="s">
        <v>77</v>
      </c>
      <c r="B23" s="132"/>
      <c r="C23" s="132"/>
    </row>
  </sheetData>
  <sheetProtection sheet="1" formatCells="0" formatRows="0" insertRows="0" deleteRows="0"/>
  <mergeCells count="10">
    <mergeCell ref="B4:C4"/>
    <mergeCell ref="A23:C23"/>
    <mergeCell ref="A9:B9"/>
    <mergeCell ref="A19:B19"/>
    <mergeCell ref="A20:C20"/>
    <mergeCell ref="A21:C21"/>
    <mergeCell ref="A22:C22"/>
    <mergeCell ref="A10:A12"/>
    <mergeCell ref="A13:A15"/>
    <mergeCell ref="A16:A17"/>
  </mergeCells>
  <phoneticPr fontId="1"/>
  <printOptions horizontalCentered="1"/>
  <pageMargins left="0.59055118110236227" right="0.39370078740157483" top="0.39370078740157483" bottom="0.19685039370078741" header="0" footer="0"/>
  <pageSetup paperSize="9" scale="75" fitToHeight="0" orientation="portrait" blackAndWhite="1" r:id="rId1"/>
  <rowBreaks count="1" manualBreakCount="1">
    <brk id="23"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752C1CB4-ABEF-45A2-B297-F56126D4C74F}">
          <x14:formula1>
            <xm:f>リスト一覧!$A$4:$A$13</xm:f>
          </x14:formula1>
          <xm:sqref>B6:B8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4B923-C19C-451C-B314-BE7E6160F34C}">
  <sheetPr>
    <tabColor rgb="FF92D050"/>
    <pageSetUpPr fitToPage="1"/>
  </sheetPr>
  <dimension ref="A1:C23"/>
  <sheetViews>
    <sheetView view="pageBreakPreview" zoomScaleNormal="100" zoomScaleSheetLayoutView="100" workbookViewId="0"/>
  </sheetViews>
  <sheetFormatPr defaultColWidth="8.75" defaultRowHeight="25.15" customHeight="1" x14ac:dyDescent="0.4"/>
  <cols>
    <col min="1" max="1" width="18.375" style="4" customWidth="1"/>
    <col min="2" max="2" width="20.25" style="4" bestFit="1" customWidth="1"/>
    <col min="3" max="3" width="74.75" style="4" customWidth="1"/>
    <col min="4" max="16384" width="8.75" style="4"/>
  </cols>
  <sheetData>
    <row r="1" spans="1:3" ht="25.15" customHeight="1" x14ac:dyDescent="0.4">
      <c r="A1" s="4" t="s">
        <v>158</v>
      </c>
    </row>
    <row r="3" spans="1:3" ht="25.15" customHeight="1" x14ac:dyDescent="0.4">
      <c r="A3" s="4" t="s">
        <v>30</v>
      </c>
    </row>
    <row r="4" spans="1:3" ht="25.15" customHeight="1" x14ac:dyDescent="0.4">
      <c r="A4" s="217" t="s">
        <v>287</v>
      </c>
      <c r="B4" s="211" t="str">
        <f>IF(【別紙様式１】!M11="","",【別紙様式１】!M11)</f>
        <v/>
      </c>
      <c r="C4" s="211"/>
    </row>
    <row r="5" spans="1:3" ht="25.15" customHeight="1" x14ac:dyDescent="0.4">
      <c r="A5" s="4" t="s">
        <v>128</v>
      </c>
      <c r="B5" s="4" t="s">
        <v>31</v>
      </c>
    </row>
    <row r="6" spans="1:3" ht="25.15" customHeight="1" x14ac:dyDescent="0.4">
      <c r="A6" s="4" t="s">
        <v>129</v>
      </c>
      <c r="B6" s="219" t="s">
        <v>109</v>
      </c>
    </row>
    <row r="7" spans="1:3" ht="25.15" customHeight="1" x14ac:dyDescent="0.4">
      <c r="B7" s="219" t="s">
        <v>112</v>
      </c>
    </row>
    <row r="8" spans="1:3" ht="25.15" customHeight="1" x14ac:dyDescent="0.4">
      <c r="B8" s="219" t="s">
        <v>115</v>
      </c>
    </row>
    <row r="9" spans="1:3" ht="25.15" customHeight="1" x14ac:dyDescent="0.4">
      <c r="A9" s="133" t="s">
        <v>32</v>
      </c>
      <c r="B9" s="133"/>
      <c r="C9" s="5" t="s">
        <v>33</v>
      </c>
    </row>
    <row r="10" spans="1:3" ht="73.150000000000006" customHeight="1" x14ac:dyDescent="0.4">
      <c r="A10" s="161" t="s">
        <v>34</v>
      </c>
      <c r="B10" s="31" t="s">
        <v>35</v>
      </c>
      <c r="C10" s="216"/>
    </row>
    <row r="11" spans="1:3" ht="73.150000000000006" customHeight="1" x14ac:dyDescent="0.4">
      <c r="A11" s="162"/>
      <c r="B11" s="31" t="s">
        <v>36</v>
      </c>
      <c r="C11" s="216"/>
    </row>
    <row r="12" spans="1:3" ht="73.150000000000006" customHeight="1" x14ac:dyDescent="0.4">
      <c r="A12" s="163"/>
      <c r="B12" s="31" t="s">
        <v>37</v>
      </c>
      <c r="C12" s="216"/>
    </row>
    <row r="13" spans="1:3" ht="73.150000000000006" customHeight="1" x14ac:dyDescent="0.4">
      <c r="A13" s="161" t="s">
        <v>38</v>
      </c>
      <c r="B13" s="32" t="s">
        <v>39</v>
      </c>
      <c r="C13" s="216"/>
    </row>
    <row r="14" spans="1:3" ht="73.150000000000006" customHeight="1" x14ac:dyDescent="0.4">
      <c r="A14" s="162"/>
      <c r="B14" s="32" t="s">
        <v>40</v>
      </c>
      <c r="C14" s="216"/>
    </row>
    <row r="15" spans="1:3" ht="73.150000000000006" customHeight="1" x14ac:dyDescent="0.4">
      <c r="A15" s="163"/>
      <c r="B15" s="32" t="s">
        <v>41</v>
      </c>
      <c r="C15" s="216"/>
    </row>
    <row r="16" spans="1:3" ht="73.150000000000006" customHeight="1" x14ac:dyDescent="0.4">
      <c r="A16" s="161" t="s">
        <v>45</v>
      </c>
      <c r="B16" s="32" t="s">
        <v>42</v>
      </c>
      <c r="C16" s="216"/>
    </row>
    <row r="17" spans="1:3" ht="73.150000000000006" customHeight="1" x14ac:dyDescent="0.4">
      <c r="A17" s="163"/>
      <c r="B17" s="32" t="s">
        <v>43</v>
      </c>
      <c r="C17" s="216"/>
    </row>
    <row r="18" spans="1:3" ht="34.5" x14ac:dyDescent="0.4">
      <c r="A18" s="45" t="s">
        <v>209</v>
      </c>
      <c r="B18" s="32" t="s">
        <v>210</v>
      </c>
      <c r="C18" s="216"/>
    </row>
    <row r="19" spans="1:3" ht="73.150000000000006" customHeight="1" x14ac:dyDescent="0.4">
      <c r="A19" s="160" t="s">
        <v>44</v>
      </c>
      <c r="B19" s="160"/>
      <c r="C19" s="216"/>
    </row>
    <row r="20" spans="1:3" ht="25.15" customHeight="1" x14ac:dyDescent="0.4">
      <c r="A20" s="116" t="s">
        <v>11</v>
      </c>
      <c r="B20" s="116"/>
      <c r="C20" s="116"/>
    </row>
    <row r="21" spans="1:3" ht="45" customHeight="1" x14ac:dyDescent="0.4">
      <c r="A21" s="116" t="s">
        <v>46</v>
      </c>
      <c r="B21" s="116"/>
      <c r="C21" s="116"/>
    </row>
    <row r="22" spans="1:3" ht="45" customHeight="1" x14ac:dyDescent="0.4">
      <c r="A22" s="116" t="s">
        <v>206</v>
      </c>
      <c r="B22" s="116"/>
      <c r="C22" s="116"/>
    </row>
    <row r="23" spans="1:3" ht="25.15" customHeight="1" x14ac:dyDescent="0.4">
      <c r="A23" s="132" t="s">
        <v>77</v>
      </c>
      <c r="B23" s="132"/>
      <c r="C23" s="132"/>
    </row>
  </sheetData>
  <sheetProtection sheet="1" formatCells="0" formatRows="0" insertRows="0" deleteRows="0"/>
  <mergeCells count="10">
    <mergeCell ref="B4:C4"/>
    <mergeCell ref="A21:C21"/>
    <mergeCell ref="A22:C22"/>
    <mergeCell ref="A23:C23"/>
    <mergeCell ref="A9:B9"/>
    <mergeCell ref="A10:A12"/>
    <mergeCell ref="A13:A15"/>
    <mergeCell ref="A16:A17"/>
    <mergeCell ref="A19:B19"/>
    <mergeCell ref="A20:C20"/>
  </mergeCells>
  <phoneticPr fontId="1"/>
  <printOptions horizontalCentered="1"/>
  <pageMargins left="0.59055118110236227" right="0.39370078740157483" top="0.39370078740157483" bottom="0.19685039370078741" header="0" footer="0"/>
  <pageSetup paperSize="9" scale="75" fitToHeight="0" orientation="portrait" blackAndWhite="1" r:id="rId1"/>
  <rowBreaks count="1" manualBreakCount="1">
    <brk id="23"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E05C960C-DA63-4320-8652-FEF744551A31}">
          <x14:formula1>
            <xm:f>リスト一覧!$A$4:$A$13</xm:f>
          </x14:formula1>
          <xm:sqref>B6:B8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1CC8B-ADA6-4EE4-A959-CDAF925A0E02}">
  <sheetPr>
    <tabColor rgb="FF92D050"/>
  </sheetPr>
  <dimension ref="A1:C21"/>
  <sheetViews>
    <sheetView view="pageBreakPreview" zoomScaleNormal="100" zoomScaleSheetLayoutView="100" workbookViewId="0">
      <selection activeCell="A4" sqref="A4:C17"/>
    </sheetView>
  </sheetViews>
  <sheetFormatPr defaultColWidth="8.75" defaultRowHeight="25.15" customHeight="1" x14ac:dyDescent="0.4"/>
  <cols>
    <col min="1" max="1" width="18.375" style="4" customWidth="1"/>
    <col min="2" max="2" width="39.25" style="4" customWidth="1"/>
    <col min="3" max="3" width="57.25" style="4" customWidth="1"/>
    <col min="4" max="16384" width="8.75" style="4"/>
  </cols>
  <sheetData>
    <row r="1" spans="1:3" ht="25.15" customHeight="1" x14ac:dyDescent="0.4">
      <c r="A1" s="4" t="s">
        <v>159</v>
      </c>
    </row>
    <row r="3" spans="1:3" ht="25.15" customHeight="1" x14ac:dyDescent="0.4">
      <c r="A3" s="4" t="s">
        <v>49</v>
      </c>
    </row>
    <row r="4" spans="1:3" ht="25.15" customHeight="1" x14ac:dyDescent="0.4">
      <c r="A4" s="164"/>
      <c r="B4" s="165"/>
      <c r="C4" s="166"/>
    </row>
    <row r="5" spans="1:3" ht="25.15" customHeight="1" x14ac:dyDescent="0.4">
      <c r="A5" s="167"/>
      <c r="B5" s="168"/>
      <c r="C5" s="169"/>
    </row>
    <row r="6" spans="1:3" ht="25.15" customHeight="1" x14ac:dyDescent="0.4">
      <c r="A6" s="167"/>
      <c r="B6" s="168"/>
      <c r="C6" s="169"/>
    </row>
    <row r="7" spans="1:3" ht="25.15" customHeight="1" x14ac:dyDescent="0.4">
      <c r="A7" s="167"/>
      <c r="B7" s="168"/>
      <c r="C7" s="169"/>
    </row>
    <row r="8" spans="1:3" ht="25.15" customHeight="1" x14ac:dyDescent="0.4">
      <c r="A8" s="167"/>
      <c r="B8" s="168"/>
      <c r="C8" s="169"/>
    </row>
    <row r="9" spans="1:3" ht="25.15" customHeight="1" x14ac:dyDescent="0.4">
      <c r="A9" s="167"/>
      <c r="B9" s="168"/>
      <c r="C9" s="169"/>
    </row>
    <row r="10" spans="1:3" ht="25.15" customHeight="1" x14ac:dyDescent="0.4">
      <c r="A10" s="167"/>
      <c r="B10" s="168"/>
      <c r="C10" s="169"/>
    </row>
    <row r="11" spans="1:3" ht="25.15" customHeight="1" x14ac:dyDescent="0.4">
      <c r="A11" s="167"/>
      <c r="B11" s="168"/>
      <c r="C11" s="169"/>
    </row>
    <row r="12" spans="1:3" ht="25.15" customHeight="1" x14ac:dyDescent="0.4">
      <c r="A12" s="167"/>
      <c r="B12" s="168"/>
      <c r="C12" s="169"/>
    </row>
    <row r="13" spans="1:3" ht="25.15" customHeight="1" x14ac:dyDescent="0.4">
      <c r="A13" s="167"/>
      <c r="B13" s="168"/>
      <c r="C13" s="169"/>
    </row>
    <row r="14" spans="1:3" ht="25.15" customHeight="1" x14ac:dyDescent="0.4">
      <c r="A14" s="167"/>
      <c r="B14" s="168"/>
      <c r="C14" s="169"/>
    </row>
    <row r="15" spans="1:3" ht="25.15" customHeight="1" x14ac:dyDescent="0.4">
      <c r="A15" s="167"/>
      <c r="B15" s="168"/>
      <c r="C15" s="169"/>
    </row>
    <row r="16" spans="1:3" ht="25.15" customHeight="1" x14ac:dyDescent="0.4">
      <c r="A16" s="167"/>
      <c r="B16" s="168"/>
      <c r="C16" s="169"/>
    </row>
    <row r="17" spans="1:3" ht="25.15" customHeight="1" x14ac:dyDescent="0.4">
      <c r="A17" s="170"/>
      <c r="B17" s="171"/>
      <c r="C17" s="172"/>
    </row>
    <row r="19" spans="1:3" ht="25.15" customHeight="1" x14ac:dyDescent="0.4">
      <c r="A19" s="116" t="s">
        <v>11</v>
      </c>
      <c r="B19" s="116"/>
      <c r="C19" s="116"/>
    </row>
    <row r="20" spans="1:3" ht="25.15" customHeight="1" x14ac:dyDescent="0.4">
      <c r="A20" s="116" t="s">
        <v>199</v>
      </c>
      <c r="B20" s="116"/>
      <c r="C20" s="116"/>
    </row>
    <row r="21" spans="1:3" ht="25.15" customHeight="1" x14ac:dyDescent="0.4">
      <c r="A21" s="2" t="s">
        <v>198</v>
      </c>
      <c r="B21" s="2"/>
      <c r="C21" s="2"/>
    </row>
  </sheetData>
  <sheetProtection sheet="1" formatCells="0" formatRows="0"/>
  <mergeCells count="3">
    <mergeCell ref="A4:C17"/>
    <mergeCell ref="A19:C19"/>
    <mergeCell ref="A20:C20"/>
  </mergeCells>
  <phoneticPr fontId="1"/>
  <pageMargins left="0.98425196850393704" right="0.86614173228346458" top="0.98425196850393704" bottom="0.98425196850393704" header="0" footer="0"/>
  <pageSetup paperSize="9" scale="65"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52134-3BAB-4921-80E8-774298BDB4FE}">
  <sheetPr>
    <tabColor rgb="FF92D050"/>
  </sheetPr>
  <dimension ref="A1:C17"/>
  <sheetViews>
    <sheetView view="pageBreakPreview" zoomScaleNormal="100" zoomScaleSheetLayoutView="100" workbookViewId="0"/>
  </sheetViews>
  <sheetFormatPr defaultColWidth="5.75" defaultRowHeight="25.15" customHeight="1" x14ac:dyDescent="0.4"/>
  <cols>
    <col min="1" max="3" width="37" style="4" customWidth="1"/>
    <col min="4" max="16384" width="5.75" style="4"/>
  </cols>
  <sheetData>
    <row r="1" spans="1:3" ht="25.15" customHeight="1" x14ac:dyDescent="0.4">
      <c r="A1" s="4" t="s">
        <v>160</v>
      </c>
    </row>
    <row r="3" spans="1:3" ht="25.15" customHeight="1" x14ac:dyDescent="0.4">
      <c r="A3" s="4" t="s">
        <v>188</v>
      </c>
    </row>
    <row r="5" spans="1:3" ht="25.15" customHeight="1" x14ac:dyDescent="0.4">
      <c r="A5" s="5" t="s">
        <v>50</v>
      </c>
      <c r="B5" s="5" t="s">
        <v>2</v>
      </c>
      <c r="C5" s="5" t="s">
        <v>51</v>
      </c>
    </row>
    <row r="6" spans="1:3" ht="25.15" customHeight="1" x14ac:dyDescent="0.4">
      <c r="A6" s="33" t="s">
        <v>107</v>
      </c>
      <c r="B6" s="5" t="str">
        <f>IFERROR(VLOOKUP($A6,リスト一覧!$A$2:$C$12,3,FALSE),"")</f>
        <v>カラマツ</v>
      </c>
      <c r="C6" s="88"/>
    </row>
    <row r="7" spans="1:3" ht="25.15" customHeight="1" x14ac:dyDescent="0.4">
      <c r="A7" s="33" t="s">
        <v>108</v>
      </c>
      <c r="B7" s="5" t="str">
        <f>IFERROR(VLOOKUP($A7,リスト一覧!$A$2:$C$12,3,FALSE),"")</f>
        <v>クリーンラーチ</v>
      </c>
      <c r="C7" s="88"/>
    </row>
    <row r="8" spans="1:3" ht="25.15" customHeight="1" x14ac:dyDescent="0.4">
      <c r="A8" s="33" t="s">
        <v>109</v>
      </c>
      <c r="B8" s="5" t="str">
        <f>IFERROR(VLOOKUP($A8,リスト一覧!$A$2:$C$12,3,FALSE),"")</f>
        <v>トドマツ</v>
      </c>
      <c r="C8" s="88"/>
    </row>
    <row r="9" spans="1:3" ht="25.15" customHeight="1" x14ac:dyDescent="0.4">
      <c r="A9" s="33" t="s">
        <v>110</v>
      </c>
      <c r="B9" s="5" t="str">
        <f>IFERROR(VLOOKUP($A9,リスト一覧!$A$2:$C$12,3,FALSE),"")</f>
        <v>カラマツ</v>
      </c>
      <c r="C9" s="88"/>
    </row>
    <row r="10" spans="1:3" ht="25.15" customHeight="1" x14ac:dyDescent="0.4">
      <c r="A10" s="33" t="s">
        <v>111</v>
      </c>
      <c r="B10" s="5" t="str">
        <f>IFERROR(VLOOKUP($A10,リスト一覧!$A$2:$C$12,3,FALSE),"")</f>
        <v>クリーンラーチ</v>
      </c>
      <c r="C10" s="88"/>
    </row>
    <row r="11" spans="1:3" ht="25.15" customHeight="1" x14ac:dyDescent="0.4">
      <c r="A11" s="33" t="s">
        <v>112</v>
      </c>
      <c r="B11" s="5" t="str">
        <f>IFERROR(VLOOKUP($A11,リスト一覧!$A$2:$C$12,3,FALSE),"")</f>
        <v>トドマツ</v>
      </c>
      <c r="C11" s="88"/>
    </row>
    <row r="12" spans="1:3" ht="25.15" customHeight="1" x14ac:dyDescent="0.4">
      <c r="A12" s="33" t="s">
        <v>113</v>
      </c>
      <c r="B12" s="5" t="str">
        <f>IFERROR(VLOOKUP($A12,リスト一覧!$A$2:$C$12,3,FALSE),"")</f>
        <v>カラマツ</v>
      </c>
      <c r="C12" s="88"/>
    </row>
    <row r="13" spans="1:3" ht="25.15" customHeight="1" x14ac:dyDescent="0.4">
      <c r="A13" s="34" t="s">
        <v>114</v>
      </c>
      <c r="B13" s="5" t="str">
        <f>IFERROR(VLOOKUP($A13,リスト一覧!$A$2:$C$12,3,FALSE),"")</f>
        <v>クリーンラーチ</v>
      </c>
      <c r="C13" s="88"/>
    </row>
    <row r="14" spans="1:3" ht="25.15" customHeight="1" x14ac:dyDescent="0.4">
      <c r="A14" s="34" t="s">
        <v>115</v>
      </c>
      <c r="B14" s="5" t="str">
        <f>IFERROR(VLOOKUP($A14,リスト一覧!$A$2:$C$12,3,FALSE),"")</f>
        <v>トドマツ</v>
      </c>
      <c r="C14" s="88"/>
    </row>
    <row r="15" spans="1:3" ht="25.15" customHeight="1" x14ac:dyDescent="0.4">
      <c r="A15" s="116" t="s">
        <v>11</v>
      </c>
      <c r="B15" s="116"/>
      <c r="C15" s="116"/>
    </row>
    <row r="16" spans="1:3" ht="17.25" x14ac:dyDescent="0.4">
      <c r="A16" s="116" t="s">
        <v>200</v>
      </c>
      <c r="B16" s="116"/>
      <c r="C16" s="116"/>
    </row>
    <row r="17" spans="1:3" ht="25.15" customHeight="1" x14ac:dyDescent="0.4">
      <c r="A17" s="30"/>
      <c r="B17" s="30"/>
      <c r="C17" s="30"/>
    </row>
  </sheetData>
  <sheetProtection sheet="1" formatCells="0" formatRows="0" insertRows="0" deleteRows="0"/>
  <mergeCells count="2">
    <mergeCell ref="A15:C15"/>
    <mergeCell ref="A16:C16"/>
  </mergeCells>
  <phoneticPr fontId="1"/>
  <pageMargins left="0.98425196850393704" right="0.86614173228346458" top="0.98425196850393704" bottom="0.98425196850393704" header="0" footer="0"/>
  <pageSetup paperSize="9" scale="65" orientation="portrait" blackAndWhite="1" r:id="rId1"/>
  <extLst>
    <ext xmlns:x14="http://schemas.microsoft.com/office/spreadsheetml/2009/9/main" uri="{CCE6A557-97BC-4b89-ADB6-D9C93CAAB3DF}">
      <x14:dataValidations xmlns:xm="http://schemas.microsoft.com/office/excel/2006/main" count="1">
        <x14:dataValidation type="list" allowBlank="1" showInputMessage="1" showErrorMessage="1" xr:uid="{7A81DA23-4687-40A4-A3DD-B1633A5D85B7}">
          <x14:formula1>
            <xm:f>リスト一覧!$A$3:$A$12</xm:f>
          </x14:formula1>
          <xm:sqref>A6:A14</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EACDB-8405-4ECF-A187-2970A894B94B}">
  <sheetPr>
    <pageSetUpPr fitToPage="1"/>
  </sheetPr>
  <dimension ref="A2:T41"/>
  <sheetViews>
    <sheetView view="pageBreakPreview" zoomScaleNormal="100" zoomScaleSheetLayoutView="100" workbookViewId="0">
      <selection activeCell="A20" sqref="A20:T24"/>
    </sheetView>
  </sheetViews>
  <sheetFormatPr defaultColWidth="2.25" defaultRowHeight="25.15" customHeight="1" x14ac:dyDescent="0.4"/>
  <cols>
    <col min="1" max="20" width="6.75" style="4" customWidth="1"/>
    <col min="21" max="26" width="4.75" style="4" customWidth="1"/>
    <col min="27" max="16384" width="2.25" style="4"/>
  </cols>
  <sheetData>
    <row r="2" spans="1:20" ht="25.15" customHeight="1" x14ac:dyDescent="0.4">
      <c r="A2" s="4" t="s">
        <v>161</v>
      </c>
    </row>
    <row r="4" spans="1:20" ht="25.15" customHeight="1" x14ac:dyDescent="0.4">
      <c r="F4" s="114" t="s">
        <v>102</v>
      </c>
      <c r="G4" s="114"/>
      <c r="H4" s="114"/>
      <c r="I4" s="114"/>
      <c r="J4" s="114"/>
      <c r="K4" s="114"/>
      <c r="L4" s="114"/>
      <c r="M4" s="114"/>
      <c r="N4" s="114"/>
      <c r="O4" s="114"/>
    </row>
    <row r="6" spans="1:20" ht="25.15" customHeight="1" x14ac:dyDescent="0.4">
      <c r="N6" s="6" t="s">
        <v>143</v>
      </c>
      <c r="O6" s="7"/>
      <c r="P6" s="4" t="s">
        <v>78</v>
      </c>
      <c r="Q6" s="7"/>
      <c r="R6" s="4" t="s">
        <v>79</v>
      </c>
      <c r="S6" s="7"/>
      <c r="T6" s="4" t="s">
        <v>80</v>
      </c>
    </row>
    <row r="7" spans="1:20" ht="25.15" customHeight="1" x14ac:dyDescent="0.4">
      <c r="D7" s="8"/>
      <c r="E7" s="8"/>
    </row>
    <row r="8" spans="1:20" ht="25.15" customHeight="1" x14ac:dyDescent="0.4">
      <c r="A8" s="9" t="s">
        <v>81</v>
      </c>
      <c r="B8" s="8"/>
      <c r="C8" s="8"/>
      <c r="D8" s="8"/>
      <c r="E8" s="8"/>
    </row>
    <row r="9" spans="1:20" ht="25.15" customHeight="1" x14ac:dyDescent="0.4">
      <c r="D9" s="8"/>
      <c r="E9" s="8"/>
    </row>
    <row r="10" spans="1:20" ht="25.15" customHeight="1" x14ac:dyDescent="0.4">
      <c r="D10" s="8"/>
      <c r="E10" s="8"/>
      <c r="J10" s="4" t="s">
        <v>82</v>
      </c>
      <c r="M10" s="173"/>
      <c r="N10" s="173"/>
      <c r="O10" s="173"/>
      <c r="P10" s="173"/>
      <c r="Q10" s="173"/>
      <c r="R10" s="173"/>
      <c r="S10" s="173"/>
      <c r="T10" s="173"/>
    </row>
    <row r="11" spans="1:20" ht="25.15" customHeight="1" x14ac:dyDescent="0.4">
      <c r="D11" s="8"/>
      <c r="E11" s="8"/>
      <c r="I11" s="6" t="s">
        <v>84</v>
      </c>
      <c r="J11" s="4" t="s">
        <v>83</v>
      </c>
      <c r="M11" s="173"/>
      <c r="N11" s="173"/>
      <c r="O11" s="173"/>
      <c r="P11" s="173"/>
      <c r="Q11" s="173"/>
      <c r="R11" s="173"/>
      <c r="S11" s="173"/>
      <c r="T11" s="173"/>
    </row>
    <row r="12" spans="1:20" ht="25.15" customHeight="1" x14ac:dyDescent="0.4">
      <c r="D12" s="8"/>
      <c r="E12" s="8"/>
      <c r="J12" s="4" t="s">
        <v>85</v>
      </c>
      <c r="M12" s="173"/>
      <c r="N12" s="173"/>
      <c r="O12" s="173"/>
      <c r="P12" s="173"/>
      <c r="Q12" s="173"/>
      <c r="R12" s="173"/>
      <c r="S12" s="173"/>
      <c r="T12" s="173"/>
    </row>
    <row r="13" spans="1:20" ht="25.15" customHeight="1" x14ac:dyDescent="0.4">
      <c r="D13" s="8"/>
      <c r="E13" s="8"/>
    </row>
    <row r="14" spans="1:20" ht="25.15" customHeight="1" x14ac:dyDescent="0.4">
      <c r="D14" s="8"/>
      <c r="E14" s="8"/>
      <c r="J14" s="4" t="s">
        <v>82</v>
      </c>
      <c r="M14" s="173"/>
      <c r="N14" s="173"/>
      <c r="O14" s="173"/>
      <c r="P14" s="173"/>
      <c r="Q14" s="173"/>
      <c r="R14" s="173"/>
      <c r="S14" s="173"/>
      <c r="T14" s="173"/>
    </row>
    <row r="15" spans="1:20" ht="25.15" customHeight="1" x14ac:dyDescent="0.4">
      <c r="D15" s="8"/>
      <c r="E15" s="8"/>
      <c r="J15" s="4" t="s">
        <v>83</v>
      </c>
      <c r="M15" s="173"/>
      <c r="N15" s="173"/>
      <c r="O15" s="173"/>
      <c r="P15" s="173"/>
      <c r="Q15" s="173"/>
      <c r="R15" s="173"/>
      <c r="S15" s="173"/>
      <c r="T15" s="173"/>
    </row>
    <row r="16" spans="1:20" ht="25.15" customHeight="1" x14ac:dyDescent="0.4">
      <c r="D16" s="8"/>
      <c r="E16" s="8"/>
      <c r="J16" s="4" t="s">
        <v>85</v>
      </c>
      <c r="M16" s="173"/>
      <c r="N16" s="173"/>
      <c r="O16" s="173"/>
      <c r="P16" s="173"/>
      <c r="Q16" s="173"/>
      <c r="R16" s="173"/>
      <c r="S16" s="173"/>
      <c r="T16" s="173"/>
    </row>
    <row r="17" spans="1:20" ht="25.15" customHeight="1" x14ac:dyDescent="0.4">
      <c r="A17" s="8"/>
      <c r="B17" s="8"/>
      <c r="C17" s="8"/>
      <c r="D17" s="8"/>
      <c r="E17" s="8"/>
    </row>
    <row r="18" spans="1:20" ht="25.15" customHeight="1" x14ac:dyDescent="0.4">
      <c r="A18" s="182" t="s">
        <v>103</v>
      </c>
      <c r="B18" s="182"/>
      <c r="C18" s="182"/>
      <c r="D18" s="182"/>
      <c r="E18" s="182"/>
      <c r="F18" s="182"/>
      <c r="G18" s="182"/>
      <c r="H18" s="182"/>
      <c r="I18" s="182"/>
      <c r="J18" s="182"/>
      <c r="K18" s="182"/>
      <c r="L18" s="182"/>
      <c r="M18" s="182"/>
      <c r="N18" s="182"/>
      <c r="O18" s="182"/>
      <c r="P18" s="182"/>
      <c r="Q18" s="182"/>
      <c r="R18" s="182"/>
      <c r="S18" s="182"/>
      <c r="T18" s="182"/>
    </row>
    <row r="19" spans="1:20" ht="25.15" customHeight="1" x14ac:dyDescent="0.4">
      <c r="D19" s="8"/>
      <c r="E19" s="8"/>
    </row>
    <row r="20" spans="1:20" ht="25.15" customHeight="1" x14ac:dyDescent="0.4">
      <c r="A20" s="113" t="s">
        <v>162</v>
      </c>
      <c r="B20" s="113"/>
      <c r="C20" s="113"/>
      <c r="D20" s="113"/>
      <c r="E20" s="113"/>
      <c r="F20" s="113"/>
      <c r="G20" s="113"/>
      <c r="H20" s="113"/>
      <c r="I20" s="113"/>
      <c r="J20" s="113"/>
      <c r="K20" s="113"/>
      <c r="L20" s="113"/>
      <c r="M20" s="113"/>
      <c r="N20" s="113"/>
      <c r="O20" s="113"/>
      <c r="P20" s="113"/>
      <c r="Q20" s="113"/>
      <c r="R20" s="113"/>
      <c r="S20" s="113"/>
      <c r="T20" s="113"/>
    </row>
    <row r="21" spans="1:20" ht="25.15" customHeight="1" x14ac:dyDescent="0.4">
      <c r="A21" s="113"/>
      <c r="B21" s="113"/>
      <c r="C21" s="113"/>
      <c r="D21" s="113"/>
      <c r="E21" s="113"/>
      <c r="F21" s="113"/>
      <c r="G21" s="113"/>
      <c r="H21" s="113"/>
      <c r="I21" s="113"/>
      <c r="J21" s="113"/>
      <c r="K21" s="113"/>
      <c r="L21" s="113"/>
      <c r="M21" s="113"/>
      <c r="N21" s="113"/>
      <c r="O21" s="113"/>
      <c r="P21" s="113"/>
      <c r="Q21" s="113"/>
      <c r="R21" s="113"/>
      <c r="S21" s="113"/>
      <c r="T21" s="113"/>
    </row>
    <row r="22" spans="1:20" ht="25.15" customHeight="1" x14ac:dyDescent="0.4">
      <c r="A22" s="113"/>
      <c r="B22" s="113"/>
      <c r="C22" s="113"/>
      <c r="D22" s="113"/>
      <c r="E22" s="113"/>
      <c r="F22" s="113"/>
      <c r="G22" s="113"/>
      <c r="H22" s="113"/>
      <c r="I22" s="113"/>
      <c r="J22" s="113"/>
      <c r="K22" s="113"/>
      <c r="L22" s="113"/>
      <c r="M22" s="113"/>
      <c r="N22" s="113"/>
      <c r="O22" s="113"/>
      <c r="P22" s="113"/>
      <c r="Q22" s="113"/>
      <c r="R22" s="113"/>
      <c r="S22" s="113"/>
      <c r="T22" s="113"/>
    </row>
    <row r="23" spans="1:20" ht="25.15" customHeight="1" x14ac:dyDescent="0.4">
      <c r="A23" s="113"/>
      <c r="B23" s="113"/>
      <c r="C23" s="113"/>
      <c r="D23" s="113"/>
      <c r="E23" s="113"/>
      <c r="F23" s="113"/>
      <c r="G23" s="113"/>
      <c r="H23" s="113"/>
      <c r="I23" s="113"/>
      <c r="J23" s="113"/>
      <c r="K23" s="113"/>
      <c r="L23" s="113"/>
      <c r="M23" s="113"/>
      <c r="N23" s="113"/>
      <c r="O23" s="113"/>
      <c r="P23" s="113"/>
      <c r="Q23" s="113"/>
      <c r="R23" s="113"/>
      <c r="S23" s="113"/>
      <c r="T23" s="113"/>
    </row>
    <row r="24" spans="1:20" ht="25.15" customHeight="1" x14ac:dyDescent="0.4">
      <c r="A24" s="113"/>
      <c r="B24" s="113"/>
      <c r="C24" s="113"/>
      <c r="D24" s="113"/>
      <c r="E24" s="113"/>
      <c r="F24" s="113"/>
      <c r="G24" s="113"/>
      <c r="H24" s="113"/>
      <c r="I24" s="113"/>
      <c r="J24" s="113"/>
      <c r="K24" s="113"/>
      <c r="L24" s="113"/>
      <c r="M24" s="113"/>
      <c r="N24" s="113"/>
      <c r="O24" s="113"/>
      <c r="P24" s="113"/>
      <c r="Q24" s="113"/>
      <c r="R24" s="113"/>
      <c r="S24" s="113"/>
      <c r="T24" s="113"/>
    </row>
    <row r="25" spans="1:20" ht="25.15" customHeight="1" x14ac:dyDescent="0.4">
      <c r="D25" s="8"/>
      <c r="E25" s="8"/>
    </row>
    <row r="26" spans="1:20" ht="25.15" customHeight="1" x14ac:dyDescent="0.4">
      <c r="D26" s="8"/>
      <c r="E26" s="8"/>
      <c r="J26" s="114" t="s">
        <v>87</v>
      </c>
      <c r="K26" s="114"/>
    </row>
    <row r="27" spans="1:20" ht="25.15" customHeight="1" x14ac:dyDescent="0.4">
      <c r="D27" s="8"/>
      <c r="E27" s="8"/>
    </row>
    <row r="28" spans="1:20" ht="25.15" customHeight="1" x14ac:dyDescent="0.4">
      <c r="A28" s="4" t="s">
        <v>163</v>
      </c>
    </row>
    <row r="29" spans="1:20" ht="25.15" customHeight="1" x14ac:dyDescent="0.4">
      <c r="A29" s="4" t="s">
        <v>169</v>
      </c>
    </row>
    <row r="30" spans="1:20" ht="25.15" customHeight="1" x14ac:dyDescent="0.4">
      <c r="A30" s="4" t="s">
        <v>170</v>
      </c>
    </row>
    <row r="34" spans="2:20" ht="25.15" customHeight="1" x14ac:dyDescent="0.4">
      <c r="B34" s="30"/>
      <c r="C34" s="30"/>
      <c r="D34" s="30"/>
      <c r="E34" s="30"/>
      <c r="F34" s="30"/>
      <c r="G34" s="30"/>
      <c r="H34" s="30"/>
      <c r="I34" s="30"/>
      <c r="J34" s="30"/>
      <c r="K34" s="30"/>
      <c r="L34" s="30"/>
      <c r="M34" s="30"/>
      <c r="N34" s="30"/>
      <c r="O34" s="30"/>
      <c r="P34" s="30"/>
      <c r="Q34" s="30"/>
      <c r="R34" s="30"/>
      <c r="S34" s="30"/>
      <c r="T34" s="4" t="s">
        <v>91</v>
      </c>
    </row>
    <row r="35" spans="2:20" ht="25.15" customHeight="1" x14ac:dyDescent="0.4">
      <c r="B35" s="30"/>
      <c r="C35" s="30"/>
      <c r="D35" s="30"/>
      <c r="E35" s="30"/>
      <c r="F35" s="30"/>
      <c r="G35" s="30"/>
      <c r="H35" s="30"/>
      <c r="I35" s="30"/>
      <c r="J35" s="30"/>
      <c r="K35" s="30"/>
      <c r="L35" s="30"/>
      <c r="M35" s="30"/>
      <c r="N35" s="30"/>
      <c r="O35" s="30"/>
      <c r="P35" s="30"/>
      <c r="Q35" s="30"/>
      <c r="R35" s="30"/>
      <c r="S35" s="30"/>
    </row>
    <row r="40" spans="2:20" ht="25.15" customHeight="1" x14ac:dyDescent="0.4">
      <c r="E40" s="174" t="s">
        <v>97</v>
      </c>
      <c r="F40" s="175"/>
      <c r="G40" s="176"/>
      <c r="H40" s="156" t="s">
        <v>98</v>
      </c>
      <c r="I40" s="157"/>
      <c r="J40" s="43"/>
      <c r="K40" s="43"/>
      <c r="L40" s="43"/>
      <c r="M40" s="43"/>
      <c r="N40" s="44"/>
      <c r="O40" s="140" t="s">
        <v>201</v>
      </c>
      <c r="P40" s="141"/>
      <c r="Q40" s="43"/>
      <c r="R40" s="43"/>
      <c r="S40" s="43"/>
      <c r="T40" s="44"/>
    </row>
    <row r="41" spans="2:20" ht="25.15" customHeight="1" x14ac:dyDescent="0.4">
      <c r="E41" s="177"/>
      <c r="F41" s="178"/>
      <c r="G41" s="179"/>
      <c r="H41" s="156" t="s">
        <v>99</v>
      </c>
      <c r="I41" s="157"/>
      <c r="J41" s="180"/>
      <c r="K41" s="180"/>
      <c r="L41" s="180"/>
      <c r="M41" s="180"/>
      <c r="N41" s="181"/>
      <c r="O41" s="156" t="s">
        <v>101</v>
      </c>
      <c r="P41" s="157"/>
      <c r="Q41" s="43"/>
      <c r="R41" s="43"/>
      <c r="S41" s="43"/>
      <c r="T41" s="44"/>
    </row>
  </sheetData>
  <sheetProtection sheet="1" formatCells="0"/>
  <mergeCells count="16">
    <mergeCell ref="M16:T16"/>
    <mergeCell ref="A20:T24"/>
    <mergeCell ref="J26:K26"/>
    <mergeCell ref="E40:G41"/>
    <mergeCell ref="H40:I40"/>
    <mergeCell ref="H41:I41"/>
    <mergeCell ref="J41:N41"/>
    <mergeCell ref="A18:T18"/>
    <mergeCell ref="O40:P40"/>
    <mergeCell ref="O41:P41"/>
    <mergeCell ref="M15:T15"/>
    <mergeCell ref="F4:O4"/>
    <mergeCell ref="M10:T10"/>
    <mergeCell ref="M11:T11"/>
    <mergeCell ref="M12:T12"/>
    <mergeCell ref="M14:T14"/>
  </mergeCells>
  <phoneticPr fontId="1"/>
  <pageMargins left="0.98425196850393704" right="0.86614173228346458" top="0.98425196850393704" bottom="0.98425196850393704" header="0" footer="0"/>
  <pageSetup paperSize="9" scale="55"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FD8D2-8FD9-4F94-A984-859CEF39B8ED}">
  <dimension ref="A2:G34"/>
  <sheetViews>
    <sheetView view="pageBreakPreview" zoomScaleNormal="100" zoomScaleSheetLayoutView="100" workbookViewId="0"/>
  </sheetViews>
  <sheetFormatPr defaultColWidth="3.5" defaultRowHeight="25.15" customHeight="1" x14ac:dyDescent="0.4"/>
  <cols>
    <col min="1" max="1" width="2.75" style="10" customWidth="1"/>
    <col min="2" max="3" width="8.25" style="10" customWidth="1"/>
    <col min="4" max="6" width="15.75" style="10" customWidth="1"/>
    <col min="7" max="7" width="48.75" style="10" customWidth="1"/>
    <col min="8" max="16384" width="3.5" style="10"/>
  </cols>
  <sheetData>
    <row r="2" spans="1:7" ht="25.15" customHeight="1" x14ac:dyDescent="0.4">
      <c r="A2" s="10" t="s">
        <v>165</v>
      </c>
    </row>
    <row r="4" spans="1:7" ht="25.15" customHeight="1" x14ac:dyDescent="0.4">
      <c r="A4" s="10" t="s">
        <v>131</v>
      </c>
    </row>
    <row r="6" spans="1:7" ht="25.15" customHeight="1" x14ac:dyDescent="0.4">
      <c r="A6" s="10" t="s">
        <v>130</v>
      </c>
    </row>
    <row r="7" spans="1:7" ht="25.15" customHeight="1" x14ac:dyDescent="0.4">
      <c r="A7" s="189" t="s">
        <v>50</v>
      </c>
      <c r="B7" s="189"/>
      <c r="C7" s="189"/>
      <c r="D7" s="35" t="s">
        <v>9</v>
      </c>
      <c r="E7" s="36"/>
      <c r="F7" s="36"/>
      <c r="G7" s="37"/>
    </row>
    <row r="8" spans="1:7" ht="25.15" customHeight="1" x14ac:dyDescent="0.4">
      <c r="A8" s="189" t="s">
        <v>1</v>
      </c>
      <c r="B8" s="189"/>
      <c r="C8" s="189"/>
      <c r="D8" s="35" t="s">
        <v>116</v>
      </c>
      <c r="E8" s="36"/>
      <c r="F8" s="36"/>
      <c r="G8" s="37"/>
    </row>
    <row r="9" spans="1:7" ht="25.15" customHeight="1" x14ac:dyDescent="0.4">
      <c r="A9" s="189" t="s">
        <v>2</v>
      </c>
      <c r="B9" s="189"/>
      <c r="C9" s="189"/>
      <c r="D9" s="35" t="s">
        <v>117</v>
      </c>
      <c r="E9" s="36"/>
      <c r="F9" s="36"/>
      <c r="G9" s="37"/>
    </row>
    <row r="10" spans="1:7" ht="25.15" customHeight="1" x14ac:dyDescent="0.4">
      <c r="A10" s="189" t="s">
        <v>53</v>
      </c>
      <c r="B10" s="189"/>
      <c r="C10" s="189"/>
      <c r="D10" s="35" t="s">
        <v>124</v>
      </c>
      <c r="E10" s="36"/>
      <c r="F10" s="36"/>
      <c r="G10" s="37"/>
    </row>
    <row r="11" spans="1:7" ht="25.15" customHeight="1" x14ac:dyDescent="0.4">
      <c r="A11" s="189" t="s">
        <v>54</v>
      </c>
      <c r="B11" s="189"/>
      <c r="C11" s="189"/>
      <c r="D11" s="35" t="s">
        <v>125</v>
      </c>
      <c r="E11" s="36"/>
      <c r="F11" s="36"/>
      <c r="G11" s="37"/>
    </row>
    <row r="12" spans="1:7" ht="25.15" customHeight="1" x14ac:dyDescent="0.4">
      <c r="A12" s="186" t="s">
        <v>59</v>
      </c>
      <c r="B12" s="187"/>
      <c r="C12" s="187"/>
      <c r="D12" s="187"/>
      <c r="E12" s="187"/>
      <c r="F12" s="187"/>
      <c r="G12" s="188"/>
    </row>
    <row r="13" spans="1:7" ht="25.15" customHeight="1" x14ac:dyDescent="0.4">
      <c r="A13" s="130"/>
      <c r="B13" s="184" t="s">
        <v>52</v>
      </c>
      <c r="C13" s="184"/>
      <c r="D13" s="130" t="s">
        <v>55</v>
      </c>
      <c r="E13" s="130" t="s">
        <v>56</v>
      </c>
      <c r="F13" s="130" t="s">
        <v>57</v>
      </c>
      <c r="G13" s="130" t="s">
        <v>19</v>
      </c>
    </row>
    <row r="14" spans="1:7" ht="25.15" customHeight="1" x14ac:dyDescent="0.4">
      <c r="A14" s="183"/>
      <c r="B14" s="11" t="s">
        <v>3</v>
      </c>
      <c r="C14" s="11" t="s">
        <v>4</v>
      </c>
      <c r="D14" s="131"/>
      <c r="E14" s="131"/>
      <c r="F14" s="131"/>
      <c r="G14" s="131"/>
    </row>
    <row r="15" spans="1:7" ht="25.15" customHeight="1" x14ac:dyDescent="0.4">
      <c r="A15" s="16"/>
      <c r="B15" s="13" t="s">
        <v>143</v>
      </c>
      <c r="C15" s="13" t="s">
        <v>5</v>
      </c>
      <c r="D15" s="24"/>
      <c r="E15" s="22"/>
      <c r="F15" s="22"/>
      <c r="G15" s="14"/>
    </row>
    <row r="16" spans="1:7" ht="25.15" customHeight="1" x14ac:dyDescent="0.4">
      <c r="A16" s="16"/>
      <c r="B16" s="26" t="s">
        <v>8</v>
      </c>
      <c r="C16" s="16"/>
      <c r="D16" s="17"/>
      <c r="E16" s="22"/>
      <c r="F16" s="22"/>
      <c r="G16" s="14"/>
    </row>
    <row r="17" spans="1:7" ht="25.15" customHeight="1" x14ac:dyDescent="0.4">
      <c r="A17" s="16"/>
      <c r="B17" s="16" t="s">
        <v>61</v>
      </c>
      <c r="C17" s="11" t="s">
        <v>183</v>
      </c>
      <c r="D17" s="18" t="str">
        <f>IF(COUNTIF(D15:D16,"&lt;&gt;")=0,"",SUBTOTAL(9,D15:D16))</f>
        <v/>
      </c>
      <c r="E17" s="18" t="str">
        <f>IF(COUNTIF(E15:E16,"&lt;&gt;")=0,"",SUBTOTAL(9,E15:E16))</f>
        <v/>
      </c>
      <c r="F17" s="38"/>
      <c r="G17" s="25"/>
    </row>
    <row r="18" spans="1:7" ht="25.15" customHeight="1" x14ac:dyDescent="0.4">
      <c r="A18" s="15"/>
      <c r="B18" s="16"/>
      <c r="C18" s="13" t="s">
        <v>6</v>
      </c>
      <c r="D18" s="24"/>
      <c r="E18" s="22"/>
      <c r="F18" s="22"/>
      <c r="G18" s="14"/>
    </row>
    <row r="19" spans="1:7" ht="25.15" customHeight="1" x14ac:dyDescent="0.4">
      <c r="A19" s="15"/>
      <c r="B19" s="16"/>
      <c r="C19" s="16"/>
      <c r="D19" s="17"/>
      <c r="E19" s="22"/>
      <c r="F19" s="22"/>
      <c r="G19" s="14"/>
    </row>
    <row r="20" spans="1:7" ht="25.15" customHeight="1" x14ac:dyDescent="0.4">
      <c r="A20" s="15"/>
      <c r="B20" s="16"/>
      <c r="C20" s="11" t="s">
        <v>183</v>
      </c>
      <c r="D20" s="39" t="str">
        <f>IF(SUBTOTAL(9,D18:D19)=0,"",SUBTOTAL(9,D18:D19))</f>
        <v/>
      </c>
      <c r="E20" s="39" t="str">
        <f>IF(SUBTOTAL(9,E18:E19)=0,"",SUBTOTAL(9,E18:E19))</f>
        <v/>
      </c>
      <c r="F20" s="38"/>
      <c r="G20" s="25"/>
    </row>
    <row r="21" spans="1:7" ht="25.15" customHeight="1" x14ac:dyDescent="0.4">
      <c r="A21" s="15"/>
      <c r="B21" s="140" t="s">
        <v>184</v>
      </c>
      <c r="C21" s="142"/>
      <c r="D21" s="39" t="str">
        <f>IF(SUBTOTAL(9,D15:D20)=0,"",SUBTOTAL(9,D15:D20))</f>
        <v/>
      </c>
      <c r="E21" s="39" t="str">
        <f>IF(SUBTOTAL(9,E15:E20)=0,"",SUBTOTAL(9,E15:E20))</f>
        <v/>
      </c>
      <c r="F21" s="38"/>
      <c r="G21" s="25"/>
    </row>
    <row r="22" spans="1:7" ht="25.15" customHeight="1" x14ac:dyDescent="0.4">
      <c r="A22" s="15"/>
      <c r="B22" s="13" t="s">
        <v>143</v>
      </c>
      <c r="C22" s="13" t="s">
        <v>5</v>
      </c>
      <c r="D22" s="24"/>
      <c r="E22" s="22"/>
      <c r="F22" s="22"/>
      <c r="G22" s="14"/>
    </row>
    <row r="23" spans="1:7" ht="25.15" customHeight="1" x14ac:dyDescent="0.4">
      <c r="A23" s="15"/>
      <c r="B23" s="26" t="s">
        <v>104</v>
      </c>
      <c r="C23" s="16"/>
      <c r="D23" s="17"/>
      <c r="E23" s="22"/>
      <c r="F23" s="22"/>
      <c r="G23" s="14"/>
    </row>
    <row r="24" spans="1:7" ht="25.15" customHeight="1" x14ac:dyDescent="0.4">
      <c r="A24" s="15"/>
      <c r="B24" s="16" t="s">
        <v>105</v>
      </c>
      <c r="C24" s="11" t="s">
        <v>183</v>
      </c>
      <c r="D24" s="18" t="str">
        <f>IF(COUNTIF(D22:D23,"&lt;&gt;")=0,"",SUBTOTAL(9,D22:D23))</f>
        <v/>
      </c>
      <c r="E24" s="18" t="str">
        <f>IF(COUNTIF(E22:E23,"&lt;&gt;")=0,"",SUBTOTAL(9,E22:E23))</f>
        <v/>
      </c>
      <c r="F24" s="38"/>
      <c r="G24" s="25"/>
    </row>
    <row r="25" spans="1:7" ht="25.15" customHeight="1" x14ac:dyDescent="0.4">
      <c r="A25" s="15"/>
      <c r="B25" s="16"/>
      <c r="C25" s="13" t="s">
        <v>6</v>
      </c>
      <c r="D25" s="24"/>
      <c r="E25" s="22"/>
      <c r="F25" s="22"/>
      <c r="G25" s="14"/>
    </row>
    <row r="26" spans="1:7" ht="25.15" customHeight="1" x14ac:dyDescent="0.4">
      <c r="A26" s="15"/>
      <c r="B26" s="16"/>
      <c r="C26" s="16"/>
      <c r="D26" s="17"/>
      <c r="E26" s="22"/>
      <c r="F26" s="22"/>
      <c r="G26" s="14"/>
    </row>
    <row r="27" spans="1:7" ht="25.15" customHeight="1" x14ac:dyDescent="0.4">
      <c r="A27" s="15"/>
      <c r="B27" s="16"/>
      <c r="C27" s="11" t="s">
        <v>183</v>
      </c>
      <c r="D27" s="18" t="str">
        <f>IF(COUNTIF(D25:D26,"&lt;&gt;")=0,"",SUBTOTAL(9,D25:D26))</f>
        <v/>
      </c>
      <c r="E27" s="18" t="str">
        <f>IF(COUNTIF(E25:E26,"&lt;&gt;")=0,"",SUBTOTAL(9,E25:E26))</f>
        <v/>
      </c>
      <c r="F27" s="38"/>
      <c r="G27" s="25"/>
    </row>
    <row r="28" spans="1:7" ht="25.15" customHeight="1" x14ac:dyDescent="0.4">
      <c r="A28" s="15"/>
      <c r="B28" s="140" t="s">
        <v>185</v>
      </c>
      <c r="C28" s="142"/>
      <c r="D28" s="39" t="str">
        <f>IF(SUBTOTAL(9,D22:D27)=0,"",SUBTOTAL(9,D22:D27))</f>
        <v/>
      </c>
      <c r="E28" s="39" t="str">
        <f>IF(SUBTOTAL(9,E22:E27)=0,"",SUBTOTAL(9,E22:E27))</f>
        <v/>
      </c>
      <c r="F28" s="38"/>
      <c r="G28" s="25"/>
    </row>
    <row r="29" spans="1:7" ht="25.15" customHeight="1" x14ac:dyDescent="0.4">
      <c r="A29" s="19"/>
      <c r="B29" s="20"/>
      <c r="C29" s="20"/>
      <c r="D29" s="20"/>
      <c r="E29" s="20"/>
      <c r="F29" s="20"/>
      <c r="G29" s="19"/>
    </row>
    <row r="30" spans="1:7" ht="25.15" customHeight="1" x14ac:dyDescent="0.4">
      <c r="A30" s="138" t="s">
        <v>11</v>
      </c>
      <c r="B30" s="138"/>
      <c r="C30" s="138"/>
      <c r="D30" s="138"/>
      <c r="E30" s="138"/>
      <c r="F30" s="138"/>
      <c r="G30" s="138"/>
    </row>
    <row r="31" spans="1:7" ht="25.15" customHeight="1" x14ac:dyDescent="0.4">
      <c r="A31" s="138" t="s">
        <v>62</v>
      </c>
      <c r="B31" s="138"/>
      <c r="C31" s="138"/>
      <c r="D31" s="138"/>
      <c r="E31" s="138"/>
      <c r="F31" s="138"/>
      <c r="G31" s="138"/>
    </row>
    <row r="32" spans="1:7" ht="25.15" customHeight="1" x14ac:dyDescent="0.4">
      <c r="A32" s="138" t="s">
        <v>63</v>
      </c>
      <c r="B32" s="138"/>
      <c r="C32" s="138"/>
      <c r="D32" s="138"/>
      <c r="E32" s="138"/>
      <c r="F32" s="138"/>
      <c r="G32" s="138"/>
    </row>
    <row r="33" spans="1:7" ht="25.15" customHeight="1" x14ac:dyDescent="0.4">
      <c r="A33" s="147" t="s">
        <v>64</v>
      </c>
      <c r="B33" s="147"/>
      <c r="C33" s="147"/>
      <c r="D33" s="147"/>
      <c r="E33" s="147"/>
      <c r="F33" s="147"/>
      <c r="G33" s="147"/>
    </row>
    <row r="34" spans="1:7" ht="25.15" customHeight="1" x14ac:dyDescent="0.4">
      <c r="A34" s="185" t="s">
        <v>202</v>
      </c>
      <c r="B34" s="185"/>
      <c r="C34" s="185"/>
      <c r="D34" s="185"/>
      <c r="E34" s="185"/>
      <c r="F34" s="185"/>
      <c r="G34" s="185"/>
    </row>
  </sheetData>
  <sheetProtection sheet="1" formatCells="0" formatRows="0" insertRows="0" deleteRows="0"/>
  <mergeCells count="19">
    <mergeCell ref="A12:G12"/>
    <mergeCell ref="A7:C7"/>
    <mergeCell ref="A11:C11"/>
    <mergeCell ref="A10:C10"/>
    <mergeCell ref="A9:C9"/>
    <mergeCell ref="A8:C8"/>
    <mergeCell ref="A13:A14"/>
    <mergeCell ref="B13:C13"/>
    <mergeCell ref="G13:G14"/>
    <mergeCell ref="A30:G30"/>
    <mergeCell ref="A34:G34"/>
    <mergeCell ref="A31:G31"/>
    <mergeCell ref="A32:G32"/>
    <mergeCell ref="A33:G33"/>
    <mergeCell ref="D13:D14"/>
    <mergeCell ref="E13:E14"/>
    <mergeCell ref="F13:F14"/>
    <mergeCell ref="B21:C21"/>
    <mergeCell ref="B28:C28"/>
  </mergeCells>
  <phoneticPr fontId="1"/>
  <dataValidations count="4">
    <dataValidation type="list" allowBlank="1" showInputMessage="1" showErrorMessage="1" sqref="D8" xr:uid="{ACE364A2-4BC3-49A8-9B2F-DD67251A62D1}">
      <formula1>"西南部育種区,中部育種区,東部育種区,○○"</formula1>
    </dataValidation>
    <dataValidation type="list" allowBlank="1" showInputMessage="1" showErrorMessage="1" sqref="D9" xr:uid="{5ECF2BFE-BFAC-4935-B4F4-4D2CF0884925}">
      <formula1>"トドマツ,カラマツ,クリーンラーチ,●●●"</formula1>
    </dataValidation>
    <dataValidation type="list" allowBlank="1" showInputMessage="1" showErrorMessage="1" sqref="D10" xr:uid="{8A6D17C9-0832-4707-B766-B0C43F3B75B2}">
      <formula1>"150cc,300cc,○○○cc"</formula1>
    </dataValidation>
    <dataValidation type="list" allowBlank="1" showInputMessage="1" showErrorMessage="1" sqref="D11" xr:uid="{26ACF3E4-E516-41BC-B760-86EFD1D79E0F}">
      <formula1>"１号,２号,○号"</formula1>
    </dataValidation>
  </dataValidations>
  <pageMargins left="0.98425196850393704" right="0.86614173228346458" top="0.98425196850393704" bottom="0.98425196850393704" header="0" footer="0"/>
  <pageSetup paperSize="9" scale="65" orientation="portrait" blackAndWhite="1" r:id="rId1"/>
  <extLst>
    <ext xmlns:x14="http://schemas.microsoft.com/office/spreadsheetml/2009/9/main" uri="{CCE6A557-97BC-4b89-ADB6-D9C93CAAB3DF}">
      <x14:dataValidations xmlns:xm="http://schemas.microsoft.com/office/excel/2006/main" count="1">
        <x14:dataValidation type="list" allowBlank="1" showInputMessage="1" showErrorMessage="1" xr:uid="{D07C3486-36DB-4E05-936B-3C7B1540807D}">
          <x14:formula1>
            <xm:f>リスト一覧!$A$3:$A$12</xm:f>
          </x14:formula1>
          <xm:sqref>D7</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2CDD6-2247-4BC7-8865-7EC18F9DAAB8}">
  <dimension ref="A2:X22"/>
  <sheetViews>
    <sheetView view="pageBreakPreview" zoomScaleNormal="100" zoomScaleSheetLayoutView="100" workbookViewId="0"/>
  </sheetViews>
  <sheetFormatPr defaultColWidth="2.25" defaultRowHeight="25.15" customHeight="1" x14ac:dyDescent="0.4"/>
  <cols>
    <col min="1" max="24" width="4.75" style="4" customWidth="1"/>
    <col min="25" max="16384" width="2.25" style="4"/>
  </cols>
  <sheetData>
    <row r="2" spans="1:24" ht="25.15" customHeight="1" x14ac:dyDescent="0.4">
      <c r="A2" s="4" t="s">
        <v>165</v>
      </c>
    </row>
    <row r="4" spans="1:24" ht="25.15" customHeight="1" x14ac:dyDescent="0.4">
      <c r="A4" s="4" t="s">
        <v>131</v>
      </c>
    </row>
    <row r="6" spans="1:24" ht="25.15" customHeight="1" x14ac:dyDescent="0.4">
      <c r="A6" s="4" t="s">
        <v>172</v>
      </c>
    </row>
    <row r="7" spans="1:24" ht="25.15" customHeight="1" x14ac:dyDescent="0.4">
      <c r="A7" s="200" t="s">
        <v>173</v>
      </c>
      <c r="B7" s="201"/>
      <c r="C7" s="201"/>
      <c r="D7" s="201"/>
      <c r="E7" s="199" t="s">
        <v>9</v>
      </c>
      <c r="F7" s="199"/>
      <c r="G7" s="40"/>
      <c r="H7" s="40"/>
      <c r="I7" s="40"/>
      <c r="J7" s="40"/>
      <c r="K7" s="40"/>
      <c r="L7" s="40"/>
      <c r="M7" s="40"/>
      <c r="N7" s="40"/>
      <c r="O7" s="40"/>
      <c r="P7" s="40"/>
      <c r="Q7" s="40"/>
      <c r="R7" s="40"/>
      <c r="S7" s="40"/>
      <c r="T7" s="40"/>
      <c r="U7" s="40"/>
      <c r="V7" s="40"/>
      <c r="W7" s="40"/>
      <c r="X7" s="41"/>
    </row>
    <row r="8" spans="1:24" ht="25.15" customHeight="1" x14ac:dyDescent="0.4">
      <c r="A8" s="190"/>
      <c r="B8" s="191"/>
      <c r="C8" s="191"/>
      <c r="D8" s="191"/>
      <c r="E8" s="191"/>
      <c r="F8" s="191"/>
      <c r="G8" s="191"/>
      <c r="H8" s="191"/>
      <c r="I8" s="191"/>
      <c r="J8" s="191"/>
      <c r="K8" s="191"/>
      <c r="L8" s="191"/>
      <c r="M8" s="191"/>
      <c r="N8" s="191"/>
      <c r="O8" s="191"/>
      <c r="P8" s="191"/>
      <c r="Q8" s="191"/>
      <c r="R8" s="191"/>
      <c r="S8" s="191"/>
      <c r="T8" s="191"/>
      <c r="U8" s="191"/>
      <c r="V8" s="191"/>
      <c r="W8" s="191"/>
      <c r="X8" s="192"/>
    </row>
    <row r="9" spans="1:24" ht="25.15" customHeight="1" x14ac:dyDescent="0.4">
      <c r="A9" s="193"/>
      <c r="B9" s="194"/>
      <c r="C9" s="194"/>
      <c r="D9" s="194"/>
      <c r="E9" s="194"/>
      <c r="F9" s="194"/>
      <c r="G9" s="194"/>
      <c r="H9" s="194"/>
      <c r="I9" s="194"/>
      <c r="J9" s="194"/>
      <c r="K9" s="194"/>
      <c r="L9" s="194"/>
      <c r="M9" s="194"/>
      <c r="N9" s="194"/>
      <c r="O9" s="194"/>
      <c r="P9" s="194"/>
      <c r="Q9" s="194"/>
      <c r="R9" s="194"/>
      <c r="S9" s="194"/>
      <c r="T9" s="194"/>
      <c r="U9" s="194"/>
      <c r="V9" s="194"/>
      <c r="W9" s="194"/>
      <c r="X9" s="195"/>
    </row>
    <row r="10" spans="1:24" ht="25.15" customHeight="1" x14ac:dyDescent="0.4">
      <c r="A10" s="193"/>
      <c r="B10" s="194"/>
      <c r="C10" s="194"/>
      <c r="D10" s="194"/>
      <c r="E10" s="194"/>
      <c r="F10" s="194"/>
      <c r="G10" s="194"/>
      <c r="H10" s="194"/>
      <c r="I10" s="194"/>
      <c r="J10" s="194"/>
      <c r="K10" s="194"/>
      <c r="L10" s="194"/>
      <c r="M10" s="194"/>
      <c r="N10" s="194"/>
      <c r="O10" s="194"/>
      <c r="P10" s="194"/>
      <c r="Q10" s="194"/>
      <c r="R10" s="194"/>
      <c r="S10" s="194"/>
      <c r="T10" s="194"/>
      <c r="U10" s="194"/>
      <c r="V10" s="194"/>
      <c r="W10" s="194"/>
      <c r="X10" s="195"/>
    </row>
    <row r="11" spans="1:24" ht="25.15" customHeight="1" x14ac:dyDescent="0.4">
      <c r="A11" s="193"/>
      <c r="B11" s="194"/>
      <c r="C11" s="194"/>
      <c r="D11" s="194"/>
      <c r="E11" s="194"/>
      <c r="F11" s="194"/>
      <c r="G11" s="194"/>
      <c r="H11" s="194"/>
      <c r="I11" s="194"/>
      <c r="J11" s="194"/>
      <c r="K11" s="194"/>
      <c r="L11" s="194"/>
      <c r="M11" s="194"/>
      <c r="N11" s="194"/>
      <c r="O11" s="194"/>
      <c r="P11" s="194"/>
      <c r="Q11" s="194"/>
      <c r="R11" s="194"/>
      <c r="S11" s="194"/>
      <c r="T11" s="194"/>
      <c r="U11" s="194"/>
      <c r="V11" s="194"/>
      <c r="W11" s="194"/>
      <c r="X11" s="195"/>
    </row>
    <row r="12" spans="1:24" ht="25.15" customHeight="1" x14ac:dyDescent="0.4">
      <c r="A12" s="193"/>
      <c r="B12" s="194"/>
      <c r="C12" s="194"/>
      <c r="D12" s="194"/>
      <c r="E12" s="194"/>
      <c r="F12" s="194"/>
      <c r="G12" s="194"/>
      <c r="H12" s="194"/>
      <c r="I12" s="194"/>
      <c r="J12" s="194"/>
      <c r="K12" s="194"/>
      <c r="L12" s="194"/>
      <c r="M12" s="194"/>
      <c r="N12" s="194"/>
      <c r="O12" s="194"/>
      <c r="P12" s="194"/>
      <c r="Q12" s="194"/>
      <c r="R12" s="194"/>
      <c r="S12" s="194"/>
      <c r="T12" s="194"/>
      <c r="U12" s="194"/>
      <c r="V12" s="194"/>
      <c r="W12" s="194"/>
      <c r="X12" s="195"/>
    </row>
    <row r="13" spans="1:24" ht="25.15" customHeight="1" x14ac:dyDescent="0.4">
      <c r="A13" s="193"/>
      <c r="B13" s="194"/>
      <c r="C13" s="194"/>
      <c r="D13" s="194"/>
      <c r="E13" s="194"/>
      <c r="F13" s="194"/>
      <c r="G13" s="194"/>
      <c r="H13" s="194"/>
      <c r="I13" s="194"/>
      <c r="J13" s="194"/>
      <c r="K13" s="194"/>
      <c r="L13" s="194"/>
      <c r="M13" s="194"/>
      <c r="N13" s="194"/>
      <c r="O13" s="194"/>
      <c r="P13" s="194"/>
      <c r="Q13" s="194"/>
      <c r="R13" s="194"/>
      <c r="S13" s="194"/>
      <c r="T13" s="194"/>
      <c r="U13" s="194"/>
      <c r="V13" s="194"/>
      <c r="W13" s="194"/>
      <c r="X13" s="195"/>
    </row>
    <row r="14" spans="1:24" ht="25.15" customHeight="1" x14ac:dyDescent="0.4">
      <c r="A14" s="193"/>
      <c r="B14" s="194"/>
      <c r="C14" s="194"/>
      <c r="D14" s="194"/>
      <c r="E14" s="194"/>
      <c r="F14" s="194"/>
      <c r="G14" s="194"/>
      <c r="H14" s="194"/>
      <c r="I14" s="194"/>
      <c r="J14" s="194"/>
      <c r="K14" s="194"/>
      <c r="L14" s="194"/>
      <c r="M14" s="194"/>
      <c r="N14" s="194"/>
      <c r="O14" s="194"/>
      <c r="P14" s="194"/>
      <c r="Q14" s="194"/>
      <c r="R14" s="194"/>
      <c r="S14" s="194"/>
      <c r="T14" s="194"/>
      <c r="U14" s="194"/>
      <c r="V14" s="194"/>
      <c r="W14" s="194"/>
      <c r="X14" s="195"/>
    </row>
    <row r="15" spans="1:24" ht="25.15" customHeight="1" x14ac:dyDescent="0.4">
      <c r="A15" s="193"/>
      <c r="B15" s="194"/>
      <c r="C15" s="194"/>
      <c r="D15" s="194"/>
      <c r="E15" s="194"/>
      <c r="F15" s="194"/>
      <c r="G15" s="194"/>
      <c r="H15" s="194"/>
      <c r="I15" s="194"/>
      <c r="J15" s="194"/>
      <c r="K15" s="194"/>
      <c r="L15" s="194"/>
      <c r="M15" s="194"/>
      <c r="N15" s="194"/>
      <c r="O15" s="194"/>
      <c r="P15" s="194"/>
      <c r="Q15" s="194"/>
      <c r="R15" s="194"/>
      <c r="S15" s="194"/>
      <c r="T15" s="194"/>
      <c r="U15" s="194"/>
      <c r="V15" s="194"/>
      <c r="W15" s="194"/>
      <c r="X15" s="195"/>
    </row>
    <row r="16" spans="1:24" ht="25.15" customHeight="1" x14ac:dyDescent="0.4">
      <c r="A16" s="193"/>
      <c r="B16" s="194"/>
      <c r="C16" s="194"/>
      <c r="D16" s="194"/>
      <c r="E16" s="194"/>
      <c r="F16" s="194"/>
      <c r="G16" s="194"/>
      <c r="H16" s="194"/>
      <c r="I16" s="194"/>
      <c r="J16" s="194"/>
      <c r="K16" s="194"/>
      <c r="L16" s="194"/>
      <c r="M16" s="194"/>
      <c r="N16" s="194"/>
      <c r="O16" s="194"/>
      <c r="P16" s="194"/>
      <c r="Q16" s="194"/>
      <c r="R16" s="194"/>
      <c r="S16" s="194"/>
      <c r="T16" s="194"/>
      <c r="U16" s="194"/>
      <c r="V16" s="194"/>
      <c r="W16" s="194"/>
      <c r="X16" s="195"/>
    </row>
    <row r="17" spans="1:24" ht="25.15" customHeight="1" x14ac:dyDescent="0.4">
      <c r="A17" s="193"/>
      <c r="B17" s="194"/>
      <c r="C17" s="194"/>
      <c r="D17" s="194"/>
      <c r="E17" s="194"/>
      <c r="F17" s="194"/>
      <c r="G17" s="194"/>
      <c r="H17" s="194"/>
      <c r="I17" s="194"/>
      <c r="J17" s="194"/>
      <c r="K17" s="194"/>
      <c r="L17" s="194"/>
      <c r="M17" s="194"/>
      <c r="N17" s="194"/>
      <c r="O17" s="194"/>
      <c r="P17" s="194"/>
      <c r="Q17" s="194"/>
      <c r="R17" s="194"/>
      <c r="S17" s="194"/>
      <c r="T17" s="194"/>
      <c r="U17" s="194"/>
      <c r="V17" s="194"/>
      <c r="W17" s="194"/>
      <c r="X17" s="195"/>
    </row>
    <row r="18" spans="1:24" ht="25.15" customHeight="1" x14ac:dyDescent="0.4">
      <c r="A18" s="196"/>
      <c r="B18" s="197"/>
      <c r="C18" s="197"/>
      <c r="D18" s="197"/>
      <c r="E18" s="197"/>
      <c r="F18" s="197"/>
      <c r="G18" s="197"/>
      <c r="H18" s="197"/>
      <c r="I18" s="197"/>
      <c r="J18" s="197"/>
      <c r="K18" s="197"/>
      <c r="L18" s="197"/>
      <c r="M18" s="197"/>
      <c r="N18" s="197"/>
      <c r="O18" s="197"/>
      <c r="P18" s="197"/>
      <c r="Q18" s="197"/>
      <c r="R18" s="197"/>
      <c r="S18" s="197"/>
      <c r="T18" s="197"/>
      <c r="U18" s="197"/>
      <c r="V18" s="197"/>
      <c r="W18" s="197"/>
      <c r="X18" s="198"/>
    </row>
    <row r="19" spans="1:24" ht="25.15" customHeight="1" x14ac:dyDescent="0.4">
      <c r="B19" s="8"/>
      <c r="C19" s="8"/>
      <c r="D19" s="8"/>
      <c r="E19" s="8"/>
      <c r="F19" s="8"/>
    </row>
    <row r="20" spans="1:24" ht="25.15" customHeight="1" x14ac:dyDescent="0.4">
      <c r="A20" s="116" t="s">
        <v>11</v>
      </c>
      <c r="B20" s="116"/>
      <c r="C20" s="116"/>
      <c r="D20" s="116"/>
      <c r="E20" s="116"/>
      <c r="F20" s="116"/>
      <c r="G20" s="116"/>
      <c r="H20" s="1"/>
      <c r="I20" s="1"/>
      <c r="J20" s="1"/>
      <c r="K20" s="1"/>
      <c r="L20" s="1"/>
      <c r="M20" s="1"/>
      <c r="N20" s="1"/>
      <c r="O20" s="1"/>
      <c r="P20" s="1"/>
      <c r="Q20" s="1"/>
      <c r="R20" s="1"/>
      <c r="S20" s="1"/>
      <c r="T20" s="1"/>
      <c r="U20" s="1"/>
      <c r="V20" s="1"/>
      <c r="W20" s="1"/>
      <c r="X20" s="1"/>
    </row>
    <row r="21" spans="1:24" ht="25.15" customHeight="1" x14ac:dyDescent="0.4">
      <c r="A21" s="116" t="s">
        <v>174</v>
      </c>
      <c r="B21" s="116"/>
      <c r="C21" s="116"/>
      <c r="D21" s="116"/>
      <c r="E21" s="116"/>
      <c r="F21" s="116"/>
      <c r="G21" s="116"/>
      <c r="H21" s="116"/>
      <c r="I21" s="116"/>
      <c r="J21" s="116"/>
      <c r="K21" s="116"/>
      <c r="L21" s="116"/>
      <c r="M21" s="116"/>
      <c r="N21" s="116"/>
      <c r="O21" s="116"/>
      <c r="P21" s="116"/>
      <c r="Q21" s="116"/>
      <c r="R21" s="116"/>
      <c r="S21" s="116"/>
      <c r="T21" s="116"/>
      <c r="U21" s="116"/>
      <c r="V21" s="116"/>
      <c r="W21" s="116"/>
      <c r="X21" s="116"/>
    </row>
    <row r="22" spans="1:24" ht="25.15" customHeight="1" x14ac:dyDescent="0.4">
      <c r="A22" s="1" t="s">
        <v>175</v>
      </c>
      <c r="B22" s="1"/>
      <c r="C22" s="1"/>
      <c r="D22" s="1"/>
      <c r="E22" s="1"/>
      <c r="F22" s="1"/>
      <c r="G22" s="1"/>
      <c r="H22" s="1"/>
      <c r="I22" s="1"/>
      <c r="J22" s="1"/>
      <c r="K22" s="1"/>
      <c r="L22" s="1"/>
      <c r="M22" s="1"/>
      <c r="N22" s="1"/>
      <c r="O22" s="1"/>
      <c r="P22" s="1"/>
      <c r="Q22" s="1"/>
      <c r="R22" s="1"/>
      <c r="S22" s="1"/>
      <c r="T22" s="1"/>
      <c r="U22" s="1"/>
      <c r="V22" s="1"/>
      <c r="W22" s="1"/>
      <c r="X22" s="1"/>
    </row>
  </sheetData>
  <sheetProtection sheet="1" formatCells="0" formatRows="0" insertRows="0" deleteRows="0"/>
  <mergeCells count="5">
    <mergeCell ref="A20:G20"/>
    <mergeCell ref="A21:X21"/>
    <mergeCell ref="A8:X18"/>
    <mergeCell ref="E7:F7"/>
    <mergeCell ref="A7:D7"/>
  </mergeCells>
  <phoneticPr fontId="1"/>
  <pageMargins left="0.98425196850393704" right="0.86614173228346458" top="0.98425196850393704" bottom="0.98425196850393704" header="0" footer="0"/>
  <pageSetup paperSize="9" scale="65" orientation="portrait" blackAndWhite="1" r:id="rId1"/>
  <extLst>
    <ext xmlns:x14="http://schemas.microsoft.com/office/spreadsheetml/2009/9/main" uri="{CCE6A557-97BC-4b89-ADB6-D9C93CAAB3DF}">
      <x14:dataValidations xmlns:xm="http://schemas.microsoft.com/office/excel/2006/main" count="1">
        <x14:dataValidation type="list" allowBlank="1" showInputMessage="1" showErrorMessage="1" xr:uid="{D9C6A3E3-4F60-4A0C-B1E3-DCD6A1772049}">
          <x14:formula1>
            <xm:f>リスト一覧!$A$3:$A$12</xm:f>
          </x14:formula1>
          <xm:sqref>E7</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C15B7-5111-46DE-B9DD-AA559280A6A6}">
  <dimension ref="A2:C26"/>
  <sheetViews>
    <sheetView view="pageBreakPreview" zoomScaleNormal="100" zoomScaleSheetLayoutView="100" workbookViewId="0">
      <selection activeCell="G12" sqref="G12"/>
    </sheetView>
  </sheetViews>
  <sheetFormatPr defaultColWidth="8.75" defaultRowHeight="25.15" customHeight="1" x14ac:dyDescent="0.4"/>
  <cols>
    <col min="1" max="1" width="18.75" style="4" customWidth="1"/>
    <col min="2" max="2" width="48.75" style="4" customWidth="1"/>
    <col min="3" max="3" width="60.75" style="4" customWidth="1"/>
    <col min="4" max="16384" width="8.75" style="4"/>
  </cols>
  <sheetData>
    <row r="2" spans="1:3" ht="25.15" customHeight="1" x14ac:dyDescent="0.4">
      <c r="A2" s="4" t="s">
        <v>166</v>
      </c>
    </row>
    <row r="4" spans="1:3" ht="25.15" customHeight="1" x14ac:dyDescent="0.4">
      <c r="A4" s="4" t="s">
        <v>30</v>
      </c>
    </row>
    <row r="6" spans="1:3" ht="25.15" customHeight="1" x14ac:dyDescent="0.4">
      <c r="A6" s="4" t="s">
        <v>126</v>
      </c>
      <c r="B6" s="4" t="s">
        <v>47</v>
      </c>
    </row>
    <row r="7" spans="1:3" ht="25.15" customHeight="1" x14ac:dyDescent="0.4">
      <c r="A7" s="4" t="s">
        <v>127</v>
      </c>
      <c r="B7" s="7"/>
    </row>
    <row r="8" spans="1:3" ht="25.15" customHeight="1" x14ac:dyDescent="0.4">
      <c r="B8" s="7"/>
    </row>
    <row r="9" spans="1:3" ht="25.15" customHeight="1" x14ac:dyDescent="0.4">
      <c r="B9" s="86"/>
    </row>
    <row r="10" spans="1:3" ht="25.15" customHeight="1" x14ac:dyDescent="0.4">
      <c r="A10" s="5" t="s">
        <v>32</v>
      </c>
      <c r="B10" s="5" t="s">
        <v>33</v>
      </c>
      <c r="C10" s="5" t="s">
        <v>65</v>
      </c>
    </row>
    <row r="11" spans="1:3" ht="79.900000000000006" customHeight="1" x14ac:dyDescent="0.4">
      <c r="A11" s="31" t="s">
        <v>35</v>
      </c>
      <c r="B11" s="31" t="str">
        <f>IF(【別紙様式２ｰ１】企画提案_カラマツ!C10="","",【別紙様式２ｰ１】企画提案_カラマツ!C10)</f>
        <v/>
      </c>
      <c r="C11" s="42"/>
    </row>
    <row r="12" spans="1:3" ht="79.900000000000006" customHeight="1" x14ac:dyDescent="0.4">
      <c r="A12" s="31" t="s">
        <v>36</v>
      </c>
      <c r="B12" s="31" t="str">
        <f>IF(【別紙様式２ｰ１】企画提案_カラマツ!C11="","",【別紙様式２ｰ１】企画提案_カラマツ!C11)</f>
        <v/>
      </c>
      <c r="C12" s="42"/>
    </row>
    <row r="13" spans="1:3" ht="79.900000000000006" customHeight="1" x14ac:dyDescent="0.4">
      <c r="A13" s="31" t="s">
        <v>37</v>
      </c>
      <c r="B13" s="31" t="str">
        <f>IF(【別紙様式２ｰ１】企画提案_カラマツ!C12="","",【別紙様式２ｰ１】企画提案_カラマツ!C12)</f>
        <v/>
      </c>
      <c r="C13" s="42"/>
    </row>
    <row r="14" spans="1:3" ht="79.900000000000006" customHeight="1" x14ac:dyDescent="0.4">
      <c r="A14" s="32" t="s">
        <v>39</v>
      </c>
      <c r="B14" s="31" t="str">
        <f>IF(【別紙様式２ｰ１】企画提案_カラマツ!C13="","",【別紙様式２ｰ１】企画提案_カラマツ!C13)</f>
        <v/>
      </c>
      <c r="C14" s="42"/>
    </row>
    <row r="15" spans="1:3" ht="79.900000000000006" customHeight="1" x14ac:dyDescent="0.4">
      <c r="A15" s="32" t="s">
        <v>40</v>
      </c>
      <c r="B15" s="31" t="str">
        <f>IF(【別紙様式２ｰ１】企画提案_カラマツ!C14="","",【別紙様式２ｰ１】企画提案_カラマツ!C14)</f>
        <v/>
      </c>
      <c r="C15" s="42"/>
    </row>
    <row r="16" spans="1:3" ht="79.900000000000006" customHeight="1" x14ac:dyDescent="0.4">
      <c r="A16" s="32" t="s">
        <v>41</v>
      </c>
      <c r="B16" s="31" t="str">
        <f>IF(【別紙様式２ｰ１】企画提案_カラマツ!C15="","",【別紙様式２ｰ１】企画提案_カラマツ!C15)</f>
        <v/>
      </c>
      <c r="C16" s="42"/>
    </row>
    <row r="17" spans="1:3" ht="79.900000000000006" customHeight="1" x14ac:dyDescent="0.4">
      <c r="A17" s="32" t="s">
        <v>42</v>
      </c>
      <c r="B17" s="31" t="str">
        <f>IF(【別紙様式２ｰ１】企画提案_カラマツ!C16="","",【別紙様式２ｰ１】企画提案_カラマツ!C16)</f>
        <v/>
      </c>
      <c r="C17" s="42"/>
    </row>
    <row r="18" spans="1:3" ht="79.900000000000006" customHeight="1" x14ac:dyDescent="0.4">
      <c r="A18" s="32" t="s">
        <v>43</v>
      </c>
      <c r="B18" s="31" t="str">
        <f>IF(【別紙様式２ｰ１】企画提案_カラマツ!C17="","",【別紙様式２ｰ１】企画提案_カラマツ!C17)</f>
        <v/>
      </c>
      <c r="C18" s="42"/>
    </row>
    <row r="19" spans="1:3" ht="79.900000000000006" customHeight="1" x14ac:dyDescent="0.4">
      <c r="A19" s="32" t="s">
        <v>44</v>
      </c>
      <c r="B19" s="31" t="str">
        <f>IF(【別紙様式２ｰ１】企画提案_カラマツ!C19="","",【別紙様式２ｰ１】企画提案_カラマツ!C19)</f>
        <v/>
      </c>
      <c r="C19" s="42"/>
    </row>
    <row r="21" spans="1:3" ht="25.15" customHeight="1" x14ac:dyDescent="0.4">
      <c r="A21" s="116" t="s">
        <v>11</v>
      </c>
      <c r="B21" s="116"/>
      <c r="C21" s="116"/>
    </row>
    <row r="22" spans="1:3" ht="25.15" customHeight="1" x14ac:dyDescent="0.4">
      <c r="A22" s="116" t="s">
        <v>139</v>
      </c>
      <c r="B22" s="116"/>
      <c r="C22" s="116"/>
    </row>
    <row r="23" spans="1:3" ht="45" customHeight="1" x14ac:dyDescent="0.4">
      <c r="A23" s="116" t="s">
        <v>140</v>
      </c>
      <c r="B23" s="116"/>
      <c r="C23" s="116"/>
    </row>
    <row r="24" spans="1:3" ht="25.15" customHeight="1" x14ac:dyDescent="0.4">
      <c r="A24" s="116" t="s">
        <v>203</v>
      </c>
      <c r="B24" s="116"/>
      <c r="C24" s="116"/>
    </row>
    <row r="25" spans="1:3" ht="25.15" customHeight="1" x14ac:dyDescent="0.4">
      <c r="A25" s="132" t="s">
        <v>141</v>
      </c>
      <c r="B25" s="132"/>
      <c r="C25" s="132"/>
    </row>
    <row r="26" spans="1:3" ht="25.15" customHeight="1" x14ac:dyDescent="0.4">
      <c r="A26" s="132" t="s">
        <v>142</v>
      </c>
      <c r="B26" s="132"/>
      <c r="C26" s="132"/>
    </row>
  </sheetData>
  <sheetProtection sheet="1" formatCells="0" formatRows="0" insertRows="0" deleteRows="0"/>
  <mergeCells count="6">
    <mergeCell ref="A21:C21"/>
    <mergeCell ref="A23:C23"/>
    <mergeCell ref="A24:C24"/>
    <mergeCell ref="A25:C25"/>
    <mergeCell ref="A26:C26"/>
    <mergeCell ref="A22:C22"/>
  </mergeCells>
  <phoneticPr fontId="1"/>
  <pageMargins left="0.98425196850393704" right="0.86614173228346458" top="0.98425196850393704" bottom="0.98425196850393704" header="0" footer="0"/>
  <pageSetup paperSize="9" scale="58" orientation="portrait" blackAndWhite="1" r:id="rId1"/>
  <rowBreaks count="1" manualBreakCount="1">
    <brk id="26"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65114E4-7D62-463E-AE9F-356A0596B344}">
          <x14:formula1>
            <xm:f>リスト一覧!$A$4:$A$13</xm:f>
          </x14:formula1>
          <xm:sqref>B7:B9</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24563-0FEF-4B1D-AF10-AE73B367C27C}">
  <dimension ref="A2:C26"/>
  <sheetViews>
    <sheetView view="pageBreakPreview" zoomScaleNormal="100" zoomScaleSheetLayoutView="100" workbookViewId="0">
      <selection activeCell="G12" sqref="G12"/>
    </sheetView>
  </sheetViews>
  <sheetFormatPr defaultColWidth="8.75" defaultRowHeight="25.15" customHeight="1" x14ac:dyDescent="0.4"/>
  <cols>
    <col min="1" max="1" width="18.75" style="4" customWidth="1"/>
    <col min="2" max="2" width="48.75" style="4" customWidth="1"/>
    <col min="3" max="3" width="60.75" style="4" customWidth="1"/>
    <col min="4" max="16384" width="8.75" style="4"/>
  </cols>
  <sheetData>
    <row r="2" spans="1:3" ht="25.15" customHeight="1" x14ac:dyDescent="0.4">
      <c r="A2" s="4" t="s">
        <v>166</v>
      </c>
    </row>
    <row r="4" spans="1:3" ht="25.15" customHeight="1" x14ac:dyDescent="0.4">
      <c r="A4" s="4" t="s">
        <v>30</v>
      </c>
    </row>
    <row r="6" spans="1:3" ht="25.15" customHeight="1" x14ac:dyDescent="0.4">
      <c r="A6" s="4" t="s">
        <v>126</v>
      </c>
      <c r="B6" s="4" t="s">
        <v>48</v>
      </c>
    </row>
    <row r="7" spans="1:3" ht="25.15" customHeight="1" x14ac:dyDescent="0.4">
      <c r="A7" s="4" t="s">
        <v>127</v>
      </c>
      <c r="B7" s="7"/>
    </row>
    <row r="8" spans="1:3" ht="25.15" customHeight="1" x14ac:dyDescent="0.4">
      <c r="B8" s="7"/>
    </row>
    <row r="9" spans="1:3" ht="25.15" customHeight="1" x14ac:dyDescent="0.4">
      <c r="B9" s="86"/>
    </row>
    <row r="10" spans="1:3" ht="25.15" customHeight="1" x14ac:dyDescent="0.4">
      <c r="A10" s="5" t="s">
        <v>32</v>
      </c>
      <c r="B10" s="5" t="s">
        <v>33</v>
      </c>
      <c r="C10" s="5" t="s">
        <v>65</v>
      </c>
    </row>
    <row r="11" spans="1:3" ht="78" customHeight="1" x14ac:dyDescent="0.4">
      <c r="A11" s="31" t="s">
        <v>35</v>
      </c>
      <c r="B11" s="31" t="str">
        <f>IF(【別紙様式２ｰ１】企画提案_CL!C10="","",【別紙様式２ｰ１】企画提案_CL!C10)</f>
        <v/>
      </c>
      <c r="C11" s="42"/>
    </row>
    <row r="12" spans="1:3" ht="78" customHeight="1" x14ac:dyDescent="0.4">
      <c r="A12" s="31" t="s">
        <v>36</v>
      </c>
      <c r="B12" s="31" t="str">
        <f>IF(【別紙様式２ｰ１】企画提案_CL!C11="","",【別紙様式２ｰ１】企画提案_CL!C11)</f>
        <v/>
      </c>
      <c r="C12" s="42"/>
    </row>
    <row r="13" spans="1:3" ht="78" customHeight="1" x14ac:dyDescent="0.4">
      <c r="A13" s="31" t="s">
        <v>37</v>
      </c>
      <c r="B13" s="31" t="str">
        <f>IF(【別紙様式２ｰ１】企画提案_CL!C12="","",【別紙様式２ｰ１】企画提案_CL!C12)</f>
        <v/>
      </c>
      <c r="C13" s="42"/>
    </row>
    <row r="14" spans="1:3" ht="78" customHeight="1" x14ac:dyDescent="0.4">
      <c r="A14" s="32" t="s">
        <v>39</v>
      </c>
      <c r="B14" s="31" t="str">
        <f>IF(【別紙様式２ｰ１】企画提案_CL!C13="","",【別紙様式２ｰ１】企画提案_CL!C13)</f>
        <v/>
      </c>
      <c r="C14" s="42"/>
    </row>
    <row r="15" spans="1:3" ht="78" customHeight="1" x14ac:dyDescent="0.4">
      <c r="A15" s="32" t="s">
        <v>40</v>
      </c>
      <c r="B15" s="31" t="str">
        <f>IF(【別紙様式２ｰ１】企画提案_CL!C14="","",【別紙様式２ｰ１】企画提案_CL!C14)</f>
        <v/>
      </c>
      <c r="C15" s="42"/>
    </row>
    <row r="16" spans="1:3" ht="78" customHeight="1" x14ac:dyDescent="0.4">
      <c r="A16" s="32" t="s">
        <v>41</v>
      </c>
      <c r="B16" s="31" t="str">
        <f>IF(【別紙様式２ｰ１】企画提案_CL!C15="","",【別紙様式２ｰ１】企画提案_CL!C15)</f>
        <v/>
      </c>
      <c r="C16" s="42"/>
    </row>
    <row r="17" spans="1:3" ht="78" customHeight="1" x14ac:dyDescent="0.4">
      <c r="A17" s="32" t="s">
        <v>42</v>
      </c>
      <c r="B17" s="31" t="str">
        <f>IF(【別紙様式２ｰ１】企画提案_CL!C16="","",【別紙様式２ｰ１】企画提案_CL!C16)</f>
        <v/>
      </c>
      <c r="C17" s="42"/>
    </row>
    <row r="18" spans="1:3" ht="78" customHeight="1" x14ac:dyDescent="0.4">
      <c r="A18" s="32" t="s">
        <v>43</v>
      </c>
      <c r="B18" s="31" t="str">
        <f>IF(【別紙様式２ｰ１】企画提案_CL!C17="","",【別紙様式２ｰ１】企画提案_CL!C17)</f>
        <v/>
      </c>
      <c r="C18" s="42"/>
    </row>
    <row r="19" spans="1:3" ht="78" customHeight="1" x14ac:dyDescent="0.4">
      <c r="A19" s="32" t="s">
        <v>44</v>
      </c>
      <c r="B19" s="31" t="str">
        <f>IF(【別紙様式２ｰ１】企画提案_CL!C19="","",【別紙様式２ｰ１】企画提案_CL!C19)</f>
        <v/>
      </c>
      <c r="C19" s="42"/>
    </row>
    <row r="21" spans="1:3" ht="25.15" customHeight="1" x14ac:dyDescent="0.4">
      <c r="A21" s="116" t="s">
        <v>11</v>
      </c>
      <c r="B21" s="116"/>
      <c r="C21" s="116"/>
    </row>
    <row r="22" spans="1:3" ht="25.15" customHeight="1" x14ac:dyDescent="0.4">
      <c r="A22" s="116" t="s">
        <v>139</v>
      </c>
      <c r="B22" s="116"/>
      <c r="C22" s="116"/>
    </row>
    <row r="23" spans="1:3" ht="45" customHeight="1" x14ac:dyDescent="0.4">
      <c r="A23" s="116" t="s">
        <v>140</v>
      </c>
      <c r="B23" s="116"/>
      <c r="C23" s="116"/>
    </row>
    <row r="24" spans="1:3" ht="25.15" customHeight="1" x14ac:dyDescent="0.4">
      <c r="A24" s="116" t="s">
        <v>203</v>
      </c>
      <c r="B24" s="116"/>
      <c r="C24" s="116"/>
    </row>
    <row r="25" spans="1:3" ht="25.15" customHeight="1" x14ac:dyDescent="0.4">
      <c r="A25" s="132" t="s">
        <v>141</v>
      </c>
      <c r="B25" s="132"/>
      <c r="C25" s="132"/>
    </row>
    <row r="26" spans="1:3" ht="25.15" customHeight="1" x14ac:dyDescent="0.4">
      <c r="A26" s="132" t="s">
        <v>142</v>
      </c>
      <c r="B26" s="132"/>
      <c r="C26" s="132"/>
    </row>
  </sheetData>
  <sheetProtection sheet="1" formatCells="0" formatRows="0" insertRows="0" deleteRows="0"/>
  <mergeCells count="6">
    <mergeCell ref="A21:C21"/>
    <mergeCell ref="A23:C23"/>
    <mergeCell ref="A24:C24"/>
    <mergeCell ref="A25:C25"/>
    <mergeCell ref="A26:C26"/>
    <mergeCell ref="A22:C22"/>
  </mergeCells>
  <phoneticPr fontId="1"/>
  <pageMargins left="0.98425196850393704" right="0.86614173228346458" top="0.98425196850393704" bottom="0.98425196850393704" header="0" footer="0"/>
  <pageSetup paperSize="9" scale="58" orientation="portrait" blackAndWhite="1" r:id="rId1"/>
  <rowBreaks count="1" manualBreakCount="1">
    <brk id="26"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F89978E-A29D-47B7-9501-E2A4506B15B2}">
          <x14:formula1>
            <xm:f>リスト一覧!$A$4:$A$13</xm:f>
          </x14:formula1>
          <xm:sqref>B7:B9</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C4103-0607-479D-AD3C-706506F3DF11}">
  <dimension ref="A2:C26"/>
  <sheetViews>
    <sheetView view="pageBreakPreview" zoomScaleNormal="100" zoomScaleSheetLayoutView="100" workbookViewId="0"/>
  </sheetViews>
  <sheetFormatPr defaultColWidth="8.75" defaultRowHeight="25.15" customHeight="1" x14ac:dyDescent="0.4"/>
  <cols>
    <col min="1" max="1" width="18.75" style="4" customWidth="1"/>
    <col min="2" max="2" width="48.75" style="4" customWidth="1"/>
    <col min="3" max="3" width="60.75" style="4" customWidth="1"/>
    <col min="4" max="16384" width="8.75" style="4"/>
  </cols>
  <sheetData>
    <row r="2" spans="1:3" ht="25.15" customHeight="1" x14ac:dyDescent="0.4">
      <c r="A2" s="4" t="s">
        <v>166</v>
      </c>
    </row>
    <row r="4" spans="1:3" ht="25.15" customHeight="1" x14ac:dyDescent="0.4">
      <c r="A4" s="4" t="s">
        <v>30</v>
      </c>
    </row>
    <row r="6" spans="1:3" ht="25.15" customHeight="1" x14ac:dyDescent="0.4">
      <c r="A6" s="4" t="s">
        <v>126</v>
      </c>
      <c r="B6" s="4" t="s">
        <v>31</v>
      </c>
    </row>
    <row r="7" spans="1:3" ht="25.15" customHeight="1" x14ac:dyDescent="0.4">
      <c r="A7" s="4" t="s">
        <v>127</v>
      </c>
      <c r="B7" s="7"/>
    </row>
    <row r="8" spans="1:3" ht="25.15" customHeight="1" x14ac:dyDescent="0.4">
      <c r="B8" s="7"/>
    </row>
    <row r="9" spans="1:3" ht="25.15" customHeight="1" x14ac:dyDescent="0.4">
      <c r="B9" s="86"/>
    </row>
    <row r="10" spans="1:3" ht="25.15" customHeight="1" x14ac:dyDescent="0.4">
      <c r="A10" s="5" t="s">
        <v>32</v>
      </c>
      <c r="B10" s="5" t="s">
        <v>33</v>
      </c>
      <c r="C10" s="5" t="s">
        <v>65</v>
      </c>
    </row>
    <row r="11" spans="1:3" ht="79.900000000000006" customHeight="1" x14ac:dyDescent="0.4">
      <c r="A11" s="31" t="s">
        <v>35</v>
      </c>
      <c r="B11" s="31" t="str">
        <f>IF(【別紙様式２ｰ１】企画提案_トドマツ!C10="","",【別紙様式２ｰ１】企画提案_トドマツ!C10)</f>
        <v/>
      </c>
      <c r="C11" s="42"/>
    </row>
    <row r="12" spans="1:3" ht="79.900000000000006" customHeight="1" x14ac:dyDescent="0.4">
      <c r="A12" s="31" t="s">
        <v>36</v>
      </c>
      <c r="B12" s="31" t="str">
        <f>IF(【別紙様式２ｰ１】企画提案_トドマツ!C11="","",【別紙様式２ｰ１】企画提案_トドマツ!C11)</f>
        <v/>
      </c>
      <c r="C12" s="42"/>
    </row>
    <row r="13" spans="1:3" ht="79.900000000000006" customHeight="1" x14ac:dyDescent="0.4">
      <c r="A13" s="31" t="s">
        <v>37</v>
      </c>
      <c r="B13" s="31" t="str">
        <f>IF(【別紙様式２ｰ１】企画提案_トドマツ!C12="","",【別紙様式２ｰ１】企画提案_トドマツ!C12)</f>
        <v/>
      </c>
      <c r="C13" s="42"/>
    </row>
    <row r="14" spans="1:3" ht="79.900000000000006" customHeight="1" x14ac:dyDescent="0.4">
      <c r="A14" s="32" t="s">
        <v>39</v>
      </c>
      <c r="B14" s="31" t="str">
        <f>IF(【別紙様式２ｰ１】企画提案_トドマツ!C13="","",【別紙様式２ｰ１】企画提案_トドマツ!C13)</f>
        <v/>
      </c>
      <c r="C14" s="42"/>
    </row>
    <row r="15" spans="1:3" ht="79.900000000000006" customHeight="1" x14ac:dyDescent="0.4">
      <c r="A15" s="32" t="s">
        <v>40</v>
      </c>
      <c r="B15" s="31" t="str">
        <f>IF(【別紙様式２ｰ１】企画提案_トドマツ!C14="","",【別紙様式２ｰ１】企画提案_トドマツ!C14)</f>
        <v/>
      </c>
      <c r="C15" s="42"/>
    </row>
    <row r="16" spans="1:3" ht="79.900000000000006" customHeight="1" x14ac:dyDescent="0.4">
      <c r="A16" s="32" t="s">
        <v>41</v>
      </c>
      <c r="B16" s="31" t="str">
        <f>IF(【別紙様式２ｰ１】企画提案_トドマツ!C15="","",【別紙様式２ｰ１】企画提案_トドマツ!C15)</f>
        <v/>
      </c>
      <c r="C16" s="42"/>
    </row>
    <row r="17" spans="1:3" ht="79.900000000000006" customHeight="1" x14ac:dyDescent="0.4">
      <c r="A17" s="32" t="s">
        <v>42</v>
      </c>
      <c r="B17" s="31" t="str">
        <f>IF(【別紙様式２ｰ１】企画提案_トドマツ!C16="","",【別紙様式２ｰ１】企画提案_トドマツ!C16)</f>
        <v/>
      </c>
      <c r="C17" s="42"/>
    </row>
    <row r="18" spans="1:3" ht="79.900000000000006" customHeight="1" x14ac:dyDescent="0.4">
      <c r="A18" s="32" t="s">
        <v>43</v>
      </c>
      <c r="B18" s="31" t="str">
        <f>IF(【別紙様式２ｰ１】企画提案_トドマツ!C17="","",【別紙様式２ｰ１】企画提案_トドマツ!C17)</f>
        <v/>
      </c>
      <c r="C18" s="42"/>
    </row>
    <row r="19" spans="1:3" ht="79.900000000000006" customHeight="1" x14ac:dyDescent="0.4">
      <c r="A19" s="32" t="s">
        <v>44</v>
      </c>
      <c r="B19" s="31" t="str">
        <f>IF(【別紙様式２ｰ１】企画提案_トドマツ!C18="","",【別紙様式２ｰ１】企画提案_トドマツ!C18)</f>
        <v/>
      </c>
      <c r="C19" s="42"/>
    </row>
    <row r="21" spans="1:3" ht="25.15" customHeight="1" x14ac:dyDescent="0.4">
      <c r="A21" s="116" t="s">
        <v>11</v>
      </c>
      <c r="B21" s="116"/>
      <c r="C21" s="116"/>
    </row>
    <row r="22" spans="1:3" ht="25.15" customHeight="1" x14ac:dyDescent="0.4">
      <c r="A22" s="116" t="s">
        <v>139</v>
      </c>
      <c r="B22" s="116"/>
      <c r="C22" s="116"/>
    </row>
    <row r="23" spans="1:3" ht="45" customHeight="1" x14ac:dyDescent="0.4">
      <c r="A23" s="116" t="s">
        <v>140</v>
      </c>
      <c r="B23" s="116"/>
      <c r="C23" s="116"/>
    </row>
    <row r="24" spans="1:3" ht="25.15" customHeight="1" x14ac:dyDescent="0.4">
      <c r="A24" s="116" t="s">
        <v>203</v>
      </c>
      <c r="B24" s="116"/>
      <c r="C24" s="116"/>
    </row>
    <row r="25" spans="1:3" ht="25.15" customHeight="1" x14ac:dyDescent="0.4">
      <c r="A25" s="132" t="s">
        <v>141</v>
      </c>
      <c r="B25" s="132"/>
      <c r="C25" s="132"/>
    </row>
    <row r="26" spans="1:3" ht="25.15" customHeight="1" x14ac:dyDescent="0.4">
      <c r="A26" s="132" t="s">
        <v>142</v>
      </c>
      <c r="B26" s="132"/>
      <c r="C26" s="132"/>
    </row>
  </sheetData>
  <sheetProtection sheet="1" formatCells="0" formatRows="0"/>
  <mergeCells count="6">
    <mergeCell ref="A26:C26"/>
    <mergeCell ref="A21:C21"/>
    <mergeCell ref="A23:C23"/>
    <mergeCell ref="A24:C24"/>
    <mergeCell ref="A25:C25"/>
    <mergeCell ref="A22:C22"/>
  </mergeCells>
  <phoneticPr fontId="1"/>
  <pageMargins left="0.98425196850393704" right="0.86614173228346458" top="0.98425196850393704" bottom="0.98425196850393704" header="0" footer="0"/>
  <pageSetup paperSize="9" scale="58" orientation="portrait" blackAndWhite="1" r:id="rId1"/>
  <rowBreaks count="1" manualBreakCount="1">
    <brk id="26" max="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237B86E-DCDC-4F6B-A367-2EE1DDCF0E96}">
          <x14:formula1>
            <xm:f>リスト一覧!$A$4:$A$13</xm:f>
          </x14:formula1>
          <xm:sqref>B7:B9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DC80E-73F2-4396-AE73-1371A4F22500}">
  <dimension ref="A2:C23"/>
  <sheetViews>
    <sheetView view="pageBreakPreview" zoomScaleNormal="100" zoomScaleSheetLayoutView="100" workbookViewId="0"/>
  </sheetViews>
  <sheetFormatPr defaultColWidth="8.75" defaultRowHeight="25.15" customHeight="1" x14ac:dyDescent="0.4"/>
  <cols>
    <col min="1" max="1" width="18.375" style="4" customWidth="1"/>
    <col min="2" max="2" width="39.25" style="4" customWidth="1"/>
    <col min="3" max="3" width="57.375" style="4" customWidth="1"/>
    <col min="4" max="16384" width="8.75" style="4"/>
  </cols>
  <sheetData>
    <row r="2" spans="1:3" ht="25.15" customHeight="1" x14ac:dyDescent="0.4">
      <c r="A2" s="4" t="s">
        <v>164</v>
      </c>
    </row>
    <row r="4" spans="1:3" ht="25.15" customHeight="1" x14ac:dyDescent="0.4">
      <c r="A4" s="4" t="s">
        <v>67</v>
      </c>
    </row>
    <row r="5" spans="1:3" ht="25.15" customHeight="1" x14ac:dyDescent="0.4">
      <c r="A5" s="202"/>
      <c r="B5" s="203"/>
      <c r="C5" s="204"/>
    </row>
    <row r="6" spans="1:3" ht="25.15" customHeight="1" x14ac:dyDescent="0.4">
      <c r="A6" s="205"/>
      <c r="B6" s="206"/>
      <c r="C6" s="207"/>
    </row>
    <row r="7" spans="1:3" ht="25.15" customHeight="1" x14ac:dyDescent="0.4">
      <c r="A7" s="205"/>
      <c r="B7" s="206"/>
      <c r="C7" s="207"/>
    </row>
    <row r="8" spans="1:3" ht="25.15" customHeight="1" x14ac:dyDescent="0.4">
      <c r="A8" s="205"/>
      <c r="B8" s="206"/>
      <c r="C8" s="207"/>
    </row>
    <row r="9" spans="1:3" ht="25.15" customHeight="1" x14ac:dyDescent="0.4">
      <c r="A9" s="205"/>
      <c r="B9" s="206"/>
      <c r="C9" s="207"/>
    </row>
    <row r="10" spans="1:3" ht="25.15" customHeight="1" x14ac:dyDescent="0.4">
      <c r="A10" s="205"/>
      <c r="B10" s="206"/>
      <c r="C10" s="207"/>
    </row>
    <row r="11" spans="1:3" ht="25.15" customHeight="1" x14ac:dyDescent="0.4">
      <c r="A11" s="205"/>
      <c r="B11" s="206"/>
      <c r="C11" s="207"/>
    </row>
    <row r="12" spans="1:3" ht="25.15" customHeight="1" x14ac:dyDescent="0.4">
      <c r="A12" s="205"/>
      <c r="B12" s="206"/>
      <c r="C12" s="207"/>
    </row>
    <row r="13" spans="1:3" ht="25.15" customHeight="1" x14ac:dyDescent="0.4">
      <c r="A13" s="205"/>
      <c r="B13" s="206"/>
      <c r="C13" s="207"/>
    </row>
    <row r="14" spans="1:3" ht="25.15" customHeight="1" x14ac:dyDescent="0.4">
      <c r="A14" s="205"/>
      <c r="B14" s="206"/>
      <c r="C14" s="207"/>
    </row>
    <row r="15" spans="1:3" ht="25.15" customHeight="1" x14ac:dyDescent="0.4">
      <c r="A15" s="205"/>
      <c r="B15" s="206"/>
      <c r="C15" s="207"/>
    </row>
    <row r="16" spans="1:3" ht="25.15" customHeight="1" x14ac:dyDescent="0.4">
      <c r="A16" s="205"/>
      <c r="B16" s="206"/>
      <c r="C16" s="207"/>
    </row>
    <row r="17" spans="1:3" ht="25.15" customHeight="1" x14ac:dyDescent="0.4">
      <c r="A17" s="205"/>
      <c r="B17" s="206"/>
      <c r="C17" s="207"/>
    </row>
    <row r="18" spans="1:3" ht="25.15" customHeight="1" x14ac:dyDescent="0.4">
      <c r="A18" s="208"/>
      <c r="B18" s="209"/>
      <c r="C18" s="210"/>
    </row>
    <row r="20" spans="1:3" ht="25.15" customHeight="1" x14ac:dyDescent="0.4">
      <c r="A20" s="116" t="s">
        <v>11</v>
      </c>
      <c r="B20" s="116"/>
      <c r="C20" s="116"/>
    </row>
    <row r="21" spans="1:3" ht="25.15" customHeight="1" x14ac:dyDescent="0.4">
      <c r="A21" s="116" t="s">
        <v>66</v>
      </c>
      <c r="B21" s="116"/>
      <c r="C21" s="116"/>
    </row>
    <row r="22" spans="1:3" ht="25.15" customHeight="1" x14ac:dyDescent="0.4">
      <c r="A22" s="211"/>
      <c r="B22" s="211"/>
      <c r="C22" s="211"/>
    </row>
    <row r="23" spans="1:3" ht="25.15" customHeight="1" x14ac:dyDescent="0.4">
      <c r="A23" s="211"/>
      <c r="B23" s="211"/>
      <c r="C23" s="211"/>
    </row>
  </sheetData>
  <sheetProtection sheet="1" formatCells="0" formatRows="0" insertColumns="0" insertRows="0" deleteRows="0"/>
  <mergeCells count="5">
    <mergeCell ref="A5:C18"/>
    <mergeCell ref="A20:C20"/>
    <mergeCell ref="A21:C21"/>
    <mergeCell ref="A22:C22"/>
    <mergeCell ref="A23:C23"/>
  </mergeCells>
  <phoneticPr fontId="1"/>
  <pageMargins left="0.98425196850393704" right="0.86614173228346458" top="0.98425196850393704" bottom="0.98425196850393704" header="0" footer="0"/>
  <pageSetup paperSize="9" scale="65" orientation="portrait" blackAndWhite="1"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F5772-52A3-443E-B2C1-234BFA0953B4}">
  <dimension ref="A1:E12"/>
  <sheetViews>
    <sheetView workbookViewId="0">
      <selection activeCell="E18" sqref="E18"/>
    </sheetView>
  </sheetViews>
  <sheetFormatPr defaultColWidth="8.75" defaultRowHeight="14.25" x14ac:dyDescent="0.4"/>
  <cols>
    <col min="1" max="1" width="8.75" style="1"/>
    <col min="2" max="2" width="14.125" style="1" customWidth="1"/>
    <col min="3" max="4" width="16.125" style="1" bestFit="1" customWidth="1"/>
    <col min="5" max="5" width="9.5" style="1" bestFit="1" customWidth="1"/>
    <col min="6" max="16384" width="8.75" style="1"/>
  </cols>
  <sheetData>
    <row r="1" spans="1:5" x14ac:dyDescent="0.4">
      <c r="A1" s="1" t="s">
        <v>213</v>
      </c>
    </row>
    <row r="2" spans="1:5" x14ac:dyDescent="0.4">
      <c r="A2" s="1" t="s">
        <v>50</v>
      </c>
      <c r="B2" s="1" t="s">
        <v>106</v>
      </c>
      <c r="C2" s="1" t="s">
        <v>2</v>
      </c>
      <c r="D2" s="1" t="s">
        <v>53</v>
      </c>
      <c r="E2" s="1" t="s">
        <v>54</v>
      </c>
    </row>
    <row r="3" spans="1:5" x14ac:dyDescent="0.4">
      <c r="A3" s="1" t="s">
        <v>9</v>
      </c>
      <c r="B3" s="1" t="s">
        <v>8</v>
      </c>
      <c r="C3" s="1" t="s">
        <v>10</v>
      </c>
      <c r="D3" s="1" t="s">
        <v>60</v>
      </c>
      <c r="E3" s="1" t="s">
        <v>58</v>
      </c>
    </row>
    <row r="4" spans="1:5" x14ac:dyDescent="0.4">
      <c r="A4" s="1" t="s">
        <v>107</v>
      </c>
      <c r="B4" s="2" t="s">
        <v>118</v>
      </c>
      <c r="C4" s="1" t="s">
        <v>47</v>
      </c>
      <c r="D4" s="1" t="s">
        <v>123</v>
      </c>
      <c r="E4" s="1" t="s">
        <v>122</v>
      </c>
    </row>
    <row r="5" spans="1:5" x14ac:dyDescent="0.4">
      <c r="A5" s="1" t="s">
        <v>108</v>
      </c>
      <c r="B5" s="2" t="s">
        <v>118</v>
      </c>
      <c r="C5" s="1" t="s">
        <v>48</v>
      </c>
      <c r="D5" s="1" t="s">
        <v>123</v>
      </c>
      <c r="E5" s="1" t="s">
        <v>122</v>
      </c>
    </row>
    <row r="6" spans="1:5" x14ac:dyDescent="0.4">
      <c r="A6" s="1" t="s">
        <v>109</v>
      </c>
      <c r="B6" s="2" t="s">
        <v>118</v>
      </c>
      <c r="C6" s="1" t="s">
        <v>31</v>
      </c>
      <c r="D6" s="1" t="s">
        <v>121</v>
      </c>
      <c r="E6" s="1" t="s">
        <v>122</v>
      </c>
    </row>
    <row r="7" spans="1:5" x14ac:dyDescent="0.4">
      <c r="A7" s="1" t="s">
        <v>110</v>
      </c>
      <c r="B7" s="2" t="s">
        <v>119</v>
      </c>
      <c r="C7" s="1" t="s">
        <v>47</v>
      </c>
      <c r="D7" s="1" t="s">
        <v>123</v>
      </c>
      <c r="E7" s="1" t="s">
        <v>122</v>
      </c>
    </row>
    <row r="8" spans="1:5" x14ac:dyDescent="0.4">
      <c r="A8" s="1" t="s">
        <v>111</v>
      </c>
      <c r="B8" s="2" t="s">
        <v>119</v>
      </c>
      <c r="C8" s="1" t="s">
        <v>48</v>
      </c>
      <c r="D8" s="1" t="s">
        <v>123</v>
      </c>
      <c r="E8" s="1" t="s">
        <v>122</v>
      </c>
    </row>
    <row r="9" spans="1:5" x14ac:dyDescent="0.4">
      <c r="A9" s="1" t="s">
        <v>112</v>
      </c>
      <c r="B9" s="2" t="s">
        <v>119</v>
      </c>
      <c r="C9" s="1" t="s">
        <v>31</v>
      </c>
      <c r="D9" s="1" t="s">
        <v>121</v>
      </c>
      <c r="E9" s="1" t="s">
        <v>122</v>
      </c>
    </row>
    <row r="10" spans="1:5" x14ac:dyDescent="0.4">
      <c r="A10" s="1" t="s">
        <v>113</v>
      </c>
      <c r="B10" s="2" t="s">
        <v>120</v>
      </c>
      <c r="C10" s="1" t="s">
        <v>47</v>
      </c>
      <c r="D10" s="1" t="s">
        <v>123</v>
      </c>
      <c r="E10" s="1" t="s">
        <v>122</v>
      </c>
    </row>
    <row r="11" spans="1:5" x14ac:dyDescent="0.4">
      <c r="A11" s="1" t="s">
        <v>114</v>
      </c>
      <c r="B11" s="2" t="s">
        <v>120</v>
      </c>
      <c r="C11" s="1" t="s">
        <v>48</v>
      </c>
      <c r="D11" s="1" t="s">
        <v>123</v>
      </c>
      <c r="E11" s="1" t="s">
        <v>122</v>
      </c>
    </row>
    <row r="12" spans="1:5" x14ac:dyDescent="0.4">
      <c r="A12" s="1" t="s">
        <v>115</v>
      </c>
      <c r="B12" s="2" t="s">
        <v>120</v>
      </c>
      <c r="C12" s="1" t="s">
        <v>31</v>
      </c>
      <c r="D12" s="1" t="s">
        <v>121</v>
      </c>
      <c r="E12" s="1" t="s">
        <v>122</v>
      </c>
    </row>
  </sheetData>
  <sheetProtection selectLockedCells="1"/>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21</vt:i4>
      </vt:variant>
    </vt:vector>
  </HeadingPairs>
  <TitlesOfParts>
    <vt:vector size="43" baseType="lpstr">
      <vt:lpstr>提出書類一覧</vt:lpstr>
      <vt:lpstr>【別紙様式１】</vt:lpstr>
      <vt:lpstr>【別紙様式１-１】(西南部)生産・販売希望数量</vt:lpstr>
      <vt:lpstr>【別紙様式１-１】(中部)生産・販売希望数量</vt:lpstr>
      <vt:lpstr>【別紙様式１-１】(東部)生産・販売希望数量</vt:lpstr>
      <vt:lpstr>【別紙様式１-２】生産実績</vt:lpstr>
      <vt:lpstr>【別紙様式１-２】販売実績</vt:lpstr>
      <vt:lpstr>【別紙様式１-２】生産見通し</vt:lpstr>
      <vt:lpstr>【別紙様式２】</vt:lpstr>
      <vt:lpstr>【別紙様式２ｰ１】企画提案_カラマツ</vt:lpstr>
      <vt:lpstr>【別紙様式２ｰ１】企画提案_CL</vt:lpstr>
      <vt:lpstr>【別紙様式２ｰ１】企画提案_トドマツ</vt:lpstr>
      <vt:lpstr>【別紙様式２ｰ２】共同で申請する理由</vt:lpstr>
      <vt:lpstr>【別紙様式２-３】販売希望単価</vt:lpstr>
      <vt:lpstr>【別紙様式３】</vt:lpstr>
      <vt:lpstr>【別紙様式３-１】協定・販売数量</vt:lpstr>
      <vt:lpstr>【別紙様式３-１】変更の事由</vt:lpstr>
      <vt:lpstr>【別紙様式３-２】実施状況_カラマツ</vt:lpstr>
      <vt:lpstr>【別紙様式３-２】実施状況_CL</vt:lpstr>
      <vt:lpstr>【別紙様式３-２】実施状況_トドマツ</vt:lpstr>
      <vt:lpstr>【別紙様式３-３】その他</vt:lpstr>
      <vt:lpstr>リスト一覧</vt:lpstr>
      <vt:lpstr>【別紙様式１】!Print_Area</vt:lpstr>
      <vt:lpstr>'【別紙様式１-１】(西南部)生産・販売希望数量'!Print_Area</vt:lpstr>
      <vt:lpstr>'【別紙様式１-１】(中部)生産・販売希望数量'!Print_Area</vt:lpstr>
      <vt:lpstr>'【別紙様式１-１】(東部)生産・販売希望数量'!Print_Area</vt:lpstr>
      <vt:lpstr>'【別紙様式１-２】生産見通し'!Print_Area</vt:lpstr>
      <vt:lpstr>'【別紙様式１-２】生産実績'!Print_Area</vt:lpstr>
      <vt:lpstr>'【別紙様式１-２】販売実績'!Print_Area</vt:lpstr>
      <vt:lpstr>【別紙様式２】!Print_Area</vt:lpstr>
      <vt:lpstr>【別紙様式２ｰ１】企画提案_CL!Print_Area</vt:lpstr>
      <vt:lpstr>【別紙様式２ｰ１】企画提案_カラマツ!Print_Area</vt:lpstr>
      <vt:lpstr>【別紙様式２ｰ１】企画提案_トドマツ!Print_Area</vt:lpstr>
      <vt:lpstr>【別紙様式２ｰ２】共同で申請する理由!Print_Area</vt:lpstr>
      <vt:lpstr>'【別紙様式２-３】販売希望単価'!Print_Area</vt:lpstr>
      <vt:lpstr>【別紙様式３】!Print_Area</vt:lpstr>
      <vt:lpstr>'【別紙様式３-１】協定・販売数量'!Print_Area</vt:lpstr>
      <vt:lpstr>'【別紙様式３-１】変更の事由'!Print_Area</vt:lpstr>
      <vt:lpstr>'【別紙様式３-２】実施状況_CL'!Print_Area</vt:lpstr>
      <vt:lpstr>'【別紙様式３-２】実施状況_カラマツ'!Print_Area</vt:lpstr>
      <vt:lpstr>'【別紙様式３-２】実施状況_トドマツ'!Print_Area</vt:lpstr>
      <vt:lpstr>'【別紙様式３-３】その他'!Print_Area</vt:lpstr>
      <vt:lpstr>提出書類一覧!Print_Area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2026-01-26T10:27:57Z</cp:lastPrinted>
  <dcterms:created xsi:type="dcterms:W3CDTF">2022-09-16T04:45:36Z</dcterms:created>
  <dcterms:modified xsi:type="dcterms:W3CDTF">2026-01-26T14:44:42Z</dcterms:modified>
</cp:coreProperties>
</file>