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76" documentId="11_F070527D8DFCD9DB4DCD1CA3E53D04CDA75D47E5" xr6:coauthVersionLast="47" xr6:coauthVersionMax="47" xr10:uidLastSave="{98A28333-9DF0-4114-9BB6-E556E879114B}"/>
  <bookViews>
    <workbookView xWindow="28680" yWindow="-120" windowWidth="29040" windowHeight="15720" xr2:uid="{00000000-000D-0000-FFFF-FFFF00000000}"/>
  </bookViews>
  <sheets>
    <sheet name="入札書" sheetId="7" r:id="rId1"/>
    <sheet name="入札内訳書" sheetId="3" r:id="rId2"/>
    <sheet name="委任状" sheetId="8" r:id="rId3"/>
  </sheets>
  <definedNames>
    <definedName name="_xlnm.Print_Area" localSheetId="2">委任状!$A$1:$K$45</definedName>
    <definedName name="_xlnm.Print_Area" localSheetId="0">入札書!$A$4:$L$55</definedName>
    <definedName name="_xlnm.Print_Area" localSheetId="1">入札内訳書!$B$1:$H$31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3" l="1"/>
  <c r="F14" i="3" s="1"/>
  <c r="H13" i="3"/>
  <c r="H10" i="3"/>
  <c r="H9" i="3"/>
  <c r="G15" i="3" l="1"/>
  <c r="H14" i="3"/>
  <c r="F13" i="3"/>
  <c r="H12" i="3"/>
  <c r="H11" i="3"/>
  <c r="H8" i="3" l="1"/>
  <c r="B2" i="3"/>
  <c r="C17" i="7" l="1"/>
  <c r="D17" i="7"/>
  <c r="E17" i="7"/>
  <c r="F17" i="7"/>
  <c r="G17" i="7"/>
  <c r="H17" i="7"/>
  <c r="I17" i="7"/>
  <c r="J17" i="7"/>
  <c r="K17" i="7"/>
</calcChain>
</file>

<file path=xl/sharedStrings.xml><?xml version="1.0" encoding="utf-8"?>
<sst xmlns="http://schemas.openxmlformats.org/spreadsheetml/2006/main" count="87" uniqueCount="80">
  <si>
    <t>入　　　札　　　書</t>
  </si>
  <si>
    <t>　　　</t>
  </si>
  <si>
    <t>入札金額</t>
    <rPh sb="0" eb="2">
      <t>ニュウサツ</t>
    </rPh>
    <rPh sb="2" eb="4">
      <t>キンガク</t>
    </rPh>
    <phoneticPr fontId="3"/>
  </si>
  <si>
    <t>億</t>
    <rPh sb="0" eb="1">
      <t>オク</t>
    </rPh>
    <phoneticPr fontId="3"/>
  </si>
  <si>
    <t>千万</t>
    <rPh sb="0" eb="2">
      <t>センマン</t>
    </rPh>
    <phoneticPr fontId="3"/>
  </si>
  <si>
    <t>百万</t>
    <rPh sb="0" eb="2">
      <t>ヒャクマン</t>
    </rPh>
    <phoneticPr fontId="3"/>
  </si>
  <si>
    <t>十万</t>
    <rPh sb="0" eb="2">
      <t>ジュウマン</t>
    </rPh>
    <phoneticPr fontId="3"/>
  </si>
  <si>
    <t>万</t>
    <rPh sb="0" eb="1">
      <t>マン</t>
    </rPh>
    <phoneticPr fontId="3"/>
  </si>
  <si>
    <t>千</t>
    <rPh sb="0" eb="1">
      <t>セン</t>
    </rPh>
    <phoneticPr fontId="3"/>
  </si>
  <si>
    <t>百</t>
    <rPh sb="0" eb="1">
      <t>ヒャク</t>
    </rPh>
    <phoneticPr fontId="3"/>
  </si>
  <si>
    <t>十</t>
    <rPh sb="0" eb="1">
      <t>ジュウ</t>
    </rPh>
    <phoneticPr fontId="3"/>
  </si>
  <si>
    <t>円</t>
    <rPh sb="0" eb="1">
      <t>エン</t>
    </rPh>
    <phoneticPr fontId="3"/>
  </si>
  <si>
    <t>A</t>
    <phoneticPr fontId="3"/>
  </si>
  <si>
    <t>B</t>
    <phoneticPr fontId="3"/>
  </si>
  <si>
    <t>区分</t>
    <rPh sb="0" eb="2">
      <t>クブン</t>
    </rPh>
    <phoneticPr fontId="3"/>
  </si>
  <si>
    <t>保守料内訳</t>
    <rPh sb="0" eb="3">
      <t>ホシュリョウ</t>
    </rPh>
    <rPh sb="3" eb="5">
      <t>ウチワケ</t>
    </rPh>
    <phoneticPr fontId="3"/>
  </si>
  <si>
    <t>単価</t>
    <rPh sb="0" eb="2">
      <t>タンカ</t>
    </rPh>
    <phoneticPr fontId="3"/>
  </si>
  <si>
    <t>月額</t>
    <rPh sb="0" eb="2">
      <t>ゲツガク</t>
    </rPh>
    <phoneticPr fontId="3"/>
  </si>
  <si>
    <t>A*B</t>
    <phoneticPr fontId="3"/>
  </si>
  <si>
    <t>モノクロ</t>
  </si>
  <si>
    <r>
      <t>※保守料の</t>
    </r>
    <r>
      <rPr>
        <b/>
        <sz val="10"/>
        <rFont val="ＭＳ Ｐゴシック"/>
        <family val="3"/>
        <charset val="128"/>
      </rPr>
      <t>単価</t>
    </r>
    <r>
      <rPr>
        <sz val="10"/>
        <rFont val="ＭＳ Ｐゴシック"/>
        <family val="3"/>
        <charset val="128"/>
      </rPr>
      <t>については、少数点以下第2位止めとします。</t>
    </r>
    <rPh sb="1" eb="4">
      <t>ホシュリョウ</t>
    </rPh>
    <rPh sb="5" eb="7">
      <t>タンカ</t>
    </rPh>
    <rPh sb="13" eb="15">
      <t>ショウスウ</t>
    </rPh>
    <rPh sb="15" eb="16">
      <t>テン</t>
    </rPh>
    <rPh sb="16" eb="18">
      <t>イカ</t>
    </rPh>
    <rPh sb="18" eb="19">
      <t>ダイ</t>
    </rPh>
    <rPh sb="20" eb="21">
      <t>イ</t>
    </rPh>
    <rPh sb="21" eb="22">
      <t>ト</t>
    </rPh>
    <phoneticPr fontId="3"/>
  </si>
  <si>
    <t>月間予定枚数</t>
    <rPh sb="0" eb="2">
      <t>ゲッカン</t>
    </rPh>
    <rPh sb="2" eb="4">
      <t>ヨテイ</t>
    </rPh>
    <rPh sb="4" eb="6">
      <t>マイスウ</t>
    </rPh>
    <phoneticPr fontId="3"/>
  </si>
  <si>
    <t>＊金額の先頭へ￥マークを記載すること。</t>
    <phoneticPr fontId="3"/>
  </si>
  <si>
    <t>令和　　　　年　　　　月　　　　日</t>
    <rPh sb="0" eb="2">
      <t>レイワ</t>
    </rPh>
    <phoneticPr fontId="3"/>
  </si>
  <si>
    <t xml:space="preserve">          分任支出負担行為担当官</t>
    <rPh sb="10" eb="12">
      <t>ブンニン</t>
    </rPh>
    <phoneticPr fontId="3"/>
  </si>
  <si>
    <t>入札金額内訳書</t>
    <rPh sb="0" eb="7">
      <t>ニュウサツキンガクウチワケショ</t>
    </rPh>
    <phoneticPr fontId="3"/>
  </si>
  <si>
    <t>所　在　地</t>
  </si>
  <si>
    <t>所　在　地</t>
    <phoneticPr fontId="3"/>
  </si>
  <si>
    <t>会　社　名</t>
  </si>
  <si>
    <t>会　社　名</t>
    <phoneticPr fontId="3"/>
  </si>
  <si>
    <t xml:space="preserve">代表者氏名                                                   </t>
  </si>
  <si>
    <t xml:space="preserve">代表者氏名                                                   </t>
    <phoneticPr fontId="3"/>
  </si>
  <si>
    <t>代　理　人                                                  　</t>
    <phoneticPr fontId="3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</si>
  <si>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"/>
  </si>
  <si>
    <t>　会社名および部署名：</t>
    <rPh sb="1" eb="4">
      <t>カイシャメイ</t>
    </rPh>
    <rPh sb="7" eb="10">
      <t>ブショメイ</t>
    </rPh>
    <phoneticPr fontId="3"/>
  </si>
  <si>
    <t>　本件責任者（氏名）：</t>
    <rPh sb="1" eb="3">
      <t>ホンケン</t>
    </rPh>
    <rPh sb="3" eb="6">
      <t>セキニンシャ</t>
    </rPh>
    <rPh sb="7" eb="9">
      <t>シメイ</t>
    </rPh>
    <phoneticPr fontId="3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</si>
  <si>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3"/>
  </si>
  <si>
    <t>　連絡先１：</t>
    <rPh sb="1" eb="4">
      <t>レンラクサキ</t>
    </rPh>
    <phoneticPr fontId="3"/>
  </si>
  <si>
    <t>　連絡先２：</t>
    <rPh sb="1" eb="4">
      <t>レンラクサキ</t>
    </rPh>
    <phoneticPr fontId="3"/>
  </si>
  <si>
    <t>　上記金額で入札心得、契約条項、仕様書、その他関係事項一切を承知のうえ、入札いたします。</t>
    <phoneticPr fontId="3"/>
  </si>
  <si>
    <t>（注意事項）</t>
    <phoneticPr fontId="3"/>
  </si>
  <si>
    <t>１ 金額はアラビア数字をもって明記すること。</t>
    <phoneticPr fontId="3"/>
  </si>
  <si>
    <t>２ 用紙の寸法は、日本産業規格Ａ列４番とし、縦長に使用すること。</t>
    <phoneticPr fontId="3"/>
  </si>
  <si>
    <t>設置場所</t>
    <rPh sb="0" eb="2">
      <t>セッチ</t>
    </rPh>
    <rPh sb="2" eb="4">
      <t>バショ</t>
    </rPh>
    <phoneticPr fontId="3"/>
  </si>
  <si>
    <t>(1)計</t>
    <rPh sb="3" eb="4">
      <t>ケイ</t>
    </rPh>
    <phoneticPr fontId="3"/>
  </si>
  <si>
    <t>(2)計</t>
    <rPh sb="3" eb="4">
      <t>ケイ</t>
    </rPh>
    <phoneticPr fontId="3"/>
  </si>
  <si>
    <t>1枚目　～　一律</t>
    <rPh sb="1" eb="3">
      <t>マイメ</t>
    </rPh>
    <rPh sb="6" eb="8">
      <t>イチリツ</t>
    </rPh>
    <phoneticPr fontId="3"/>
  </si>
  <si>
    <t>※この記載例による保守料計算の表記（枚数区分）については、「一律」としてあるが、
　応札者の見積もりにあたっては、これに限定するものではない。</t>
    <phoneticPr fontId="3"/>
  </si>
  <si>
    <t>保守料金別
枚数区分</t>
    <rPh sb="0" eb="2">
      <t>ホシュ</t>
    </rPh>
    <rPh sb="2" eb="4">
      <t>リョウキン</t>
    </rPh>
    <rPh sb="4" eb="5">
      <t>ベツ</t>
    </rPh>
    <phoneticPr fontId="3"/>
  </si>
  <si>
    <t>様式第６号（第４条）</t>
    <phoneticPr fontId="35"/>
  </si>
  <si>
    <t>委　　任　　状</t>
    <phoneticPr fontId="35"/>
  </si>
  <si>
    <t>代理人氏名</t>
  </si>
  <si>
    <t>上記の者を私の代理人と定め、下記権限を委任します。</t>
  </si>
  <si>
    <t>記</t>
    <rPh sb="0" eb="1">
      <t>キ</t>
    </rPh>
    <phoneticPr fontId="35"/>
  </si>
  <si>
    <t>１ 入札年月日</t>
    <phoneticPr fontId="35"/>
  </si>
  <si>
    <t>令和　　年　　月　　日</t>
    <rPh sb="0" eb="2">
      <t>レイワ</t>
    </rPh>
    <phoneticPr fontId="35"/>
  </si>
  <si>
    <t>２ 件　　　名</t>
    <phoneticPr fontId="35"/>
  </si>
  <si>
    <t>３ 入札に関する一切の件</t>
  </si>
  <si>
    <t>住　　　　所</t>
    <phoneticPr fontId="35"/>
  </si>
  <si>
    <t>商号又は名称</t>
  </si>
  <si>
    <t>代表者氏名</t>
    <phoneticPr fontId="35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</si>
  <si>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5"/>
  </si>
  <si>
    <t>会社名及び部署名：</t>
    <rPh sb="0" eb="2">
      <t>カイシャ</t>
    </rPh>
    <rPh sb="3" eb="4">
      <t>オヨ</t>
    </rPh>
    <rPh sb="5" eb="8">
      <t>ブショメイ</t>
    </rPh>
    <phoneticPr fontId="35"/>
  </si>
  <si>
    <t>本件責任者(氏名)：</t>
    <rPh sb="0" eb="2">
      <t>ホンケン</t>
    </rPh>
    <rPh sb="2" eb="5">
      <t>セキニンシャ</t>
    </rPh>
    <rPh sb="6" eb="8">
      <t>シメイ</t>
    </rPh>
    <phoneticPr fontId="35"/>
  </si>
  <si>
    <t>担当者(氏名)：</t>
    <rPh sb="0" eb="3">
      <t>タントウシャ</t>
    </rPh>
    <rPh sb="4" eb="6">
      <t>シメイ</t>
    </rPh>
    <phoneticPr fontId="35"/>
  </si>
  <si>
    <t>連絡先１：</t>
    <rPh sb="0" eb="3">
      <t>レンラクサキ</t>
    </rPh>
    <phoneticPr fontId="35"/>
  </si>
  <si>
    <t>連絡先２：</t>
    <rPh sb="0" eb="3">
      <t>レンラクサキ</t>
    </rPh>
    <phoneticPr fontId="35"/>
  </si>
  <si>
    <t xml:space="preserve">分任支出負担行為担当官
</t>
    <phoneticPr fontId="35"/>
  </si>
  <si>
    <t>カラー</t>
    <phoneticPr fontId="3"/>
  </si>
  <si>
    <t xml:space="preserve">           　東信森林管理署長　　佐野　周二　　殿</t>
    <rPh sb="12" eb="14">
      <t>トウシン</t>
    </rPh>
    <rPh sb="14" eb="16">
      <t>シンリン</t>
    </rPh>
    <rPh sb="18" eb="19">
      <t>ショ</t>
    </rPh>
    <rPh sb="22" eb="24">
      <t>サノ</t>
    </rPh>
    <rPh sb="25" eb="27">
      <t>シュウジ</t>
    </rPh>
    <phoneticPr fontId="3"/>
  </si>
  <si>
    <t>機種：コミカミノルタ社製</t>
    <rPh sb="0" eb="2">
      <t>キシュ</t>
    </rPh>
    <rPh sb="10" eb="12">
      <t>シャセイ</t>
    </rPh>
    <phoneticPr fontId="3"/>
  </si>
  <si>
    <t>東部森林事務所</t>
    <rPh sb="0" eb="2">
      <t>トウブ</t>
    </rPh>
    <rPh sb="2" eb="7">
      <t>シンリンジムショ</t>
    </rPh>
    <phoneticPr fontId="3"/>
  </si>
  <si>
    <t>bizhubＣ360is（フルカラー35枚／分）</t>
    <rPh sb="20" eb="21">
      <t>マイ</t>
    </rPh>
    <rPh sb="22" eb="23">
      <t>フン</t>
    </rPh>
    <phoneticPr fontId="3"/>
  </si>
  <si>
    <t>（フルカラー35枚/分）</t>
    <rPh sb="8" eb="9">
      <t>マイ</t>
    </rPh>
    <rPh sb="10" eb="11">
      <t>フン</t>
    </rPh>
    <phoneticPr fontId="3"/>
  </si>
  <si>
    <t>佐久平森林事務所</t>
    <rPh sb="0" eb="3">
      <t>サクダイラ</t>
    </rPh>
    <rPh sb="3" eb="8">
      <t>シンリンジムショ</t>
    </rPh>
    <phoneticPr fontId="3"/>
  </si>
  <si>
    <t>(1)+(2)月間計</t>
    <rPh sb="7" eb="9">
      <t>ゲッカン</t>
    </rPh>
    <rPh sb="9" eb="10">
      <t>ケイ</t>
    </rPh>
    <phoneticPr fontId="3"/>
  </si>
  <si>
    <t>　東信森林管理署長　佐野　周二　殿</t>
    <rPh sb="1" eb="3">
      <t>トウシン</t>
    </rPh>
    <rPh sb="10" eb="12">
      <t>サノ</t>
    </rPh>
    <rPh sb="13" eb="15">
      <t>シュウジ</t>
    </rPh>
    <phoneticPr fontId="35"/>
  </si>
  <si>
    <t>保守料　　（(1)+(2)）×１２ヵ月</t>
    <rPh sb="0" eb="3">
      <t>ホシュリョウ</t>
    </rPh>
    <rPh sb="18" eb="19">
      <t>ゲツ</t>
    </rPh>
    <phoneticPr fontId="3"/>
  </si>
  <si>
    <t>入札件名：令和8年度　東部・佐久平森林事務所デジタル複写機（複合機）保守業務</t>
    <rPh sb="0" eb="2">
      <t>ニュウサツ</t>
    </rPh>
    <rPh sb="2" eb="3">
      <t>ケン</t>
    </rPh>
    <rPh sb="3" eb="4">
      <t>メイ</t>
    </rPh>
    <rPh sb="5" eb="7">
      <t>レイワ</t>
    </rPh>
    <rPh sb="11" eb="13">
      <t>トウブ</t>
    </rPh>
    <rPh sb="14" eb="17">
      <t>サクダイラ</t>
    </rPh>
    <rPh sb="17" eb="22">
      <t>シンリンジムショ</t>
    </rPh>
    <phoneticPr fontId="3"/>
  </si>
  <si>
    <t>令和8年度　東部・佐久平森林事務所デジタル複写機（複合機）保守業務</t>
    <rPh sb="0" eb="2">
      <t>レイワ</t>
    </rPh>
    <rPh sb="3" eb="5">
      <t>ネンド</t>
    </rPh>
    <rPh sb="6" eb="8">
      <t>トウブ</t>
    </rPh>
    <rPh sb="9" eb="12">
      <t>サクダイラ</t>
    </rPh>
    <rPh sb="12" eb="17">
      <t>シンリンジムショ</t>
    </rPh>
    <rPh sb="21" eb="24">
      <t>フクシャキ</t>
    </rPh>
    <rPh sb="25" eb="28">
      <t>フクゴウキ</t>
    </rPh>
    <rPh sb="29" eb="31">
      <t>ホシュ</t>
    </rPh>
    <rPh sb="31" eb="33">
      <t>ギョウム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</si>
</sst>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);[Red]\(#,##0.00\)"/>
    <numFmt numFmtId="178" formatCode="#,##0_);[Red]\(#,##0\)"/>
  </numFmts>
  <fonts count="3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5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</borders>
  <cellStyleXfs count="126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7" fillId="21" borderId="0" applyNumberFormat="0" applyBorder="0" applyAlignment="0" applyProtection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>
      <alignment vertical="center"/>
    </xf>
    <xf numFmtId="0" fontId="24" fillId="35" borderId="0" applyNumberFormat="0" applyBorder="0" applyAlignment="0" applyProtection="0"/>
    <xf numFmtId="0" fontId="10" fillId="36" borderId="0" applyNumberFormat="0" applyBorder="0" applyAlignment="0" applyProtection="0"/>
    <xf numFmtId="0" fontId="22" fillId="24" borderId="0" applyNumberFormat="0" applyBorder="0" applyAlignment="0" applyProtection="0"/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05">
    <xf numFmtId="0" fontId="0" fillId="0" borderId="0" xfId="0">
      <alignment vertical="center"/>
    </xf>
    <xf numFmtId="0" fontId="23" fillId="0" borderId="0" xfId="119">
      <alignment vertical="center"/>
    </xf>
    <xf numFmtId="0" fontId="26" fillId="0" borderId="0" xfId="119" applyFont="1">
      <alignment vertical="center"/>
    </xf>
    <xf numFmtId="0" fontId="2" fillId="0" borderId="0" xfId="119" applyFont="1">
      <alignment vertical="center"/>
    </xf>
    <xf numFmtId="0" fontId="26" fillId="0" borderId="0" xfId="0" applyFont="1">
      <alignment vertical="center"/>
    </xf>
    <xf numFmtId="0" fontId="23" fillId="0" borderId="0" xfId="119" applyAlignment="1">
      <alignment horizontal="right" vertical="center"/>
    </xf>
    <xf numFmtId="0" fontId="0" fillId="0" borderId="0" xfId="119" applyFont="1">
      <alignment vertical="center"/>
    </xf>
    <xf numFmtId="0" fontId="27" fillId="0" borderId="0" xfId="119" applyFont="1">
      <alignment vertical="center"/>
    </xf>
    <xf numFmtId="0" fontId="5" fillId="0" borderId="0" xfId="119" applyFont="1">
      <alignment vertical="center"/>
    </xf>
    <xf numFmtId="176" fontId="0" fillId="0" borderId="0" xfId="0" applyNumberFormat="1">
      <alignment vertical="center"/>
    </xf>
    <xf numFmtId="0" fontId="28" fillId="0" borderId="10" xfId="119" applyFont="1" applyBorder="1" applyAlignment="1">
      <alignment horizontal="center" vertical="center"/>
    </xf>
    <xf numFmtId="0" fontId="4" fillId="0" borderId="0" xfId="0" applyFont="1">
      <alignment vertical="center"/>
    </xf>
    <xf numFmtId="0" fontId="29" fillId="0" borderId="0" xfId="119" applyFont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178" fontId="23" fillId="0" borderId="0" xfId="0" applyNumberFormat="1" applyFont="1">
      <alignment vertical="center"/>
    </xf>
    <xf numFmtId="0" fontId="23" fillId="0" borderId="10" xfId="109" applyBorder="1" applyAlignment="1">
      <alignment horizontal="center" vertical="center"/>
    </xf>
    <xf numFmtId="0" fontId="23" fillId="0" borderId="0" xfId="0" applyFont="1" applyAlignment="1">
      <alignment vertical="center" wrapText="1"/>
    </xf>
    <xf numFmtId="0" fontId="23" fillId="0" borderId="0" xfId="109" applyAlignment="1">
      <alignment horizontal="center" vertical="center"/>
    </xf>
    <xf numFmtId="178" fontId="23" fillId="0" borderId="0" xfId="109" applyNumberFormat="1">
      <alignment vertical="center"/>
    </xf>
    <xf numFmtId="0" fontId="23" fillId="0" borderId="22" xfId="109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3" fillId="0" borderId="21" xfId="109" applyBorder="1" applyAlignment="1">
      <alignment horizontal="center" vertical="center"/>
    </xf>
    <xf numFmtId="0" fontId="29" fillId="0" borderId="12" xfId="109" applyFont="1" applyBorder="1" applyAlignment="1">
      <alignment horizontal="center" vertical="center"/>
    </xf>
    <xf numFmtId="0" fontId="32" fillId="0" borderId="12" xfId="109" applyFont="1" applyBorder="1" applyAlignment="1">
      <alignment horizontal="center" vertical="center"/>
    </xf>
    <xf numFmtId="0" fontId="23" fillId="0" borderId="0" xfId="119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119" applyFont="1" applyAlignment="1">
      <alignment horizontal="center" vertical="center"/>
    </xf>
    <xf numFmtId="0" fontId="28" fillId="0" borderId="0" xfId="119" applyFont="1" applyAlignment="1">
      <alignment horizontal="center" vertical="center"/>
    </xf>
    <xf numFmtId="0" fontId="33" fillId="0" borderId="40" xfId="0" applyFont="1" applyBorder="1">
      <alignment vertical="center"/>
    </xf>
    <xf numFmtId="0" fontId="33" fillId="0" borderId="41" xfId="0" applyFont="1" applyBorder="1">
      <alignment vertical="center"/>
    </xf>
    <xf numFmtId="0" fontId="33" fillId="0" borderId="0" xfId="0" applyFont="1">
      <alignment vertical="center"/>
    </xf>
    <xf numFmtId="0" fontId="33" fillId="0" borderId="27" xfId="0" applyFont="1" applyBorder="1">
      <alignment vertical="center"/>
    </xf>
    <xf numFmtId="0" fontId="33" fillId="0" borderId="43" xfId="0" applyFont="1" applyBorder="1">
      <alignment vertical="center"/>
    </xf>
    <xf numFmtId="0" fontId="33" fillId="0" borderId="44" xfId="0" applyFont="1" applyBorder="1">
      <alignment vertical="center"/>
    </xf>
    <xf numFmtId="0" fontId="23" fillId="0" borderId="10" xfId="119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26" xfId="0" applyBorder="1">
      <alignment vertical="center"/>
    </xf>
    <xf numFmtId="0" fontId="0" fillId="0" borderId="42" xfId="0" applyBorder="1">
      <alignment vertical="center"/>
    </xf>
    <xf numFmtId="177" fontId="31" fillId="0" borderId="15" xfId="109" applyNumberFormat="1" applyFont="1" applyBorder="1">
      <alignment vertical="center"/>
    </xf>
    <xf numFmtId="178" fontId="31" fillId="0" borderId="18" xfId="109" applyNumberFormat="1" applyFont="1" applyBorder="1">
      <alignment vertical="center"/>
    </xf>
    <xf numFmtId="177" fontId="31" fillId="0" borderId="10" xfId="109" applyNumberFormat="1" applyFont="1" applyBorder="1">
      <alignment vertical="center"/>
    </xf>
    <xf numFmtId="178" fontId="31" fillId="0" borderId="19" xfId="109" applyNumberFormat="1" applyFont="1" applyBorder="1">
      <alignment vertical="center"/>
    </xf>
    <xf numFmtId="178" fontId="31" fillId="0" borderId="46" xfId="109" applyNumberFormat="1" applyFont="1" applyBorder="1">
      <alignment vertical="center"/>
    </xf>
    <xf numFmtId="178" fontId="31" fillId="0" borderId="33" xfId="0" applyNumberFormat="1" applyFont="1" applyBorder="1">
      <alignment vertical="center"/>
    </xf>
    <xf numFmtId="178" fontId="31" fillId="0" borderId="22" xfId="0" applyNumberFormat="1" applyFont="1" applyBorder="1">
      <alignment vertical="center"/>
    </xf>
    <xf numFmtId="178" fontId="29" fillId="0" borderId="15" xfId="86" applyNumberFormat="1" applyFont="1" applyFill="1" applyBorder="1">
      <alignment vertical="center"/>
    </xf>
    <xf numFmtId="178" fontId="29" fillId="0" borderId="10" xfId="86" applyNumberFormat="1" applyFont="1" applyFill="1" applyBorder="1">
      <alignment vertical="center"/>
    </xf>
    <xf numFmtId="178" fontId="29" fillId="0" borderId="45" xfId="86" applyNumberFormat="1" applyFont="1" applyFill="1" applyBorder="1">
      <alignment vertical="center"/>
    </xf>
    <xf numFmtId="0" fontId="29" fillId="0" borderId="20" xfId="109" applyFont="1" applyBorder="1" applyAlignment="1">
      <alignment horizontal="center" vertical="center"/>
    </xf>
    <xf numFmtId="0" fontId="29" fillId="0" borderId="0" xfId="0" applyFont="1">
      <alignment vertical="center"/>
    </xf>
    <xf numFmtId="0" fontId="34" fillId="0" borderId="0" xfId="125" applyFont="1">
      <alignment vertical="center"/>
    </xf>
    <xf numFmtId="0" fontId="34" fillId="0" borderId="0" xfId="125" applyFont="1" applyAlignment="1">
      <alignment horizontal="center" vertical="center"/>
    </xf>
    <xf numFmtId="0" fontId="34" fillId="0" borderId="39" xfId="125" applyFont="1" applyBorder="1">
      <alignment vertical="center"/>
    </xf>
    <xf numFmtId="0" fontId="34" fillId="0" borderId="40" xfId="125" applyFont="1" applyBorder="1">
      <alignment vertical="center"/>
    </xf>
    <xf numFmtId="0" fontId="34" fillId="0" borderId="41" xfId="125" applyFont="1" applyBorder="1">
      <alignment vertical="center"/>
    </xf>
    <xf numFmtId="0" fontId="34" fillId="0" borderId="26" xfId="125" applyFont="1" applyBorder="1">
      <alignment vertical="center"/>
    </xf>
    <xf numFmtId="0" fontId="34" fillId="0" borderId="27" xfId="125" applyFont="1" applyBorder="1">
      <alignment vertical="center"/>
    </xf>
    <xf numFmtId="0" fontId="34" fillId="0" borderId="42" xfId="125" applyFont="1" applyBorder="1">
      <alignment vertical="center"/>
    </xf>
    <xf numFmtId="0" fontId="34" fillId="0" borderId="43" xfId="125" applyFont="1" applyBorder="1">
      <alignment vertical="center"/>
    </xf>
    <xf numFmtId="0" fontId="34" fillId="0" borderId="44" xfId="125" applyFont="1" applyBorder="1">
      <alignment vertical="center"/>
    </xf>
    <xf numFmtId="0" fontId="36" fillId="0" borderId="0" xfId="125" applyFont="1">
      <alignment vertical="center"/>
    </xf>
    <xf numFmtId="0" fontId="23" fillId="0" borderId="45" xfId="109" applyBorder="1" applyAlignment="1">
      <alignment horizontal="center" vertical="center"/>
    </xf>
    <xf numFmtId="0" fontId="23" fillId="0" borderId="15" xfId="109" applyBorder="1" applyAlignment="1">
      <alignment horizontal="center" vertical="center"/>
    </xf>
    <xf numFmtId="177" fontId="31" fillId="0" borderId="49" xfId="109" applyNumberFormat="1" applyFont="1" applyBorder="1">
      <alignment vertical="center"/>
    </xf>
    <xf numFmtId="0" fontId="0" fillId="0" borderId="0" xfId="0" applyAlignment="1">
      <alignment vertical="center" wrapText="1"/>
    </xf>
    <xf numFmtId="0" fontId="25" fillId="0" borderId="0" xfId="119" applyFont="1" applyAlignment="1">
      <alignment horizontal="center" vertical="center"/>
    </xf>
    <xf numFmtId="0" fontId="23" fillId="0" borderId="0" xfId="119" applyAlignment="1">
      <alignment horizontal="center" vertical="center"/>
    </xf>
    <xf numFmtId="0" fontId="23" fillId="0" borderId="38" xfId="119" applyBorder="1" applyAlignment="1">
      <alignment horizontal="center" vertical="center" textRotation="255"/>
    </xf>
    <xf numFmtId="0" fontId="23" fillId="0" borderId="11" xfId="119" applyBorder="1" applyAlignment="1">
      <alignment horizontal="center" vertical="center" textRotation="255"/>
    </xf>
    <xf numFmtId="0" fontId="4" fillId="0" borderId="0" xfId="119" applyFont="1" applyAlignment="1">
      <alignment vertical="center" wrapText="1"/>
    </xf>
    <xf numFmtId="0" fontId="0" fillId="0" borderId="0" xfId="119" applyFont="1" applyAlignment="1">
      <alignment horizontal="center" vertical="center"/>
    </xf>
    <xf numFmtId="0" fontId="2" fillId="0" borderId="0" xfId="119" applyFont="1" applyAlignment="1">
      <alignment horizontal="center" vertical="center"/>
    </xf>
    <xf numFmtId="0" fontId="23" fillId="0" borderId="0" xfId="0" applyFont="1" applyAlignment="1">
      <alignment vertical="center" wrapText="1"/>
    </xf>
    <xf numFmtId="0" fontId="23" fillId="0" borderId="0" xfId="0" applyFont="1">
      <alignment vertical="center"/>
    </xf>
    <xf numFmtId="0" fontId="23" fillId="0" borderId="23" xfId="109" applyBorder="1" applyAlignment="1">
      <alignment horizontal="center" vertical="center"/>
    </xf>
    <xf numFmtId="0" fontId="23" fillId="0" borderId="31" xfId="109" applyBorder="1" applyAlignment="1">
      <alignment horizontal="center" vertical="center"/>
    </xf>
    <xf numFmtId="0" fontId="23" fillId="0" borderId="21" xfId="109" applyBorder="1" applyAlignment="1">
      <alignment horizontal="center" vertical="center"/>
    </xf>
    <xf numFmtId="0" fontId="23" fillId="0" borderId="16" xfId="109" applyBorder="1" applyAlignment="1">
      <alignment horizontal="center" vertical="center"/>
    </xf>
    <xf numFmtId="0" fontId="23" fillId="0" borderId="17" xfId="109" applyBorder="1" applyAlignment="1">
      <alignment horizontal="center" vertical="center"/>
    </xf>
    <xf numFmtId="0" fontId="23" fillId="0" borderId="24" xfId="109" applyBorder="1" applyAlignment="1">
      <alignment horizontal="center" vertical="center" wrapText="1"/>
    </xf>
    <xf numFmtId="0" fontId="23" fillId="0" borderId="25" xfId="109" applyBorder="1" applyAlignment="1">
      <alignment horizontal="center" vertical="center"/>
    </xf>
    <xf numFmtId="0" fontId="23" fillId="0" borderId="26" xfId="109" applyBorder="1" applyAlignment="1">
      <alignment horizontal="center" vertical="center"/>
    </xf>
    <xf numFmtId="0" fontId="23" fillId="0" borderId="27" xfId="109" applyBorder="1" applyAlignment="1">
      <alignment horizontal="center" vertical="center"/>
    </xf>
    <xf numFmtId="0" fontId="23" fillId="0" borderId="28" xfId="109" applyBorder="1" applyAlignment="1">
      <alignment horizontal="center" vertical="center"/>
    </xf>
    <xf numFmtId="0" fontId="23" fillId="0" borderId="30" xfId="109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178" fontId="31" fillId="0" borderId="35" xfId="0" applyNumberFormat="1" applyFont="1" applyBorder="1" applyAlignment="1">
      <alignment horizontal="center" vertical="center"/>
    </xf>
    <xf numFmtId="0" fontId="31" fillId="0" borderId="37" xfId="0" applyFont="1" applyBorder="1" applyAlignment="1">
      <alignment horizontal="center" vertical="center"/>
    </xf>
    <xf numFmtId="0" fontId="23" fillId="0" borderId="15" xfId="109" applyBorder="1" applyAlignment="1">
      <alignment horizontal="center" vertical="center"/>
    </xf>
    <xf numFmtId="0" fontId="23" fillId="0" borderId="18" xfId="109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3" fillId="0" borderId="34" xfId="109" applyBorder="1" applyAlignment="1">
      <alignment horizontal="center" vertical="center"/>
    </xf>
    <xf numFmtId="0" fontId="23" fillId="0" borderId="48" xfId="109" applyBorder="1" applyAlignment="1">
      <alignment horizontal="center" vertical="center"/>
    </xf>
    <xf numFmtId="0" fontId="23" fillId="0" borderId="32" xfId="109" applyBorder="1" applyAlignment="1">
      <alignment horizontal="center" vertical="center"/>
    </xf>
    <xf numFmtId="0" fontId="23" fillId="0" borderId="14" xfId="109" applyBorder="1" applyAlignment="1">
      <alignment horizontal="center" vertical="center"/>
    </xf>
    <xf numFmtId="0" fontId="23" fillId="0" borderId="13" xfId="109" applyBorder="1" applyAlignment="1">
      <alignment horizontal="center" vertical="center"/>
    </xf>
    <xf numFmtId="0" fontId="23" fillId="0" borderId="47" xfId="109" applyBorder="1" applyAlignment="1">
      <alignment horizontal="center" vertical="center" wrapText="1"/>
    </xf>
    <xf numFmtId="0" fontId="23" fillId="0" borderId="31" xfId="109" applyBorder="1" applyAlignment="1">
      <alignment horizontal="center" vertical="center" wrapText="1"/>
    </xf>
    <xf numFmtId="0" fontId="23" fillId="0" borderId="23" xfId="109" applyBorder="1" applyAlignment="1">
      <alignment horizontal="center" vertical="center" wrapText="1"/>
    </xf>
    <xf numFmtId="0" fontId="34" fillId="0" borderId="0" xfId="125" applyFont="1" applyAlignment="1">
      <alignment horizontal="center" vertical="center"/>
    </xf>
  </cellXfs>
  <cellStyles count="126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アクセント 1 - 20%" xfId="37" xr:uid="{00000000-0005-0000-0000-000024000000}"/>
    <cellStyle name="アクセント 1 - 40%" xfId="38" xr:uid="{00000000-0005-0000-0000-000025000000}"/>
    <cellStyle name="アクセント 1 - 60%" xfId="39" xr:uid="{00000000-0005-0000-0000-000026000000}"/>
    <cellStyle name="アクセント 1 2" xfId="40" xr:uid="{00000000-0005-0000-0000-000027000000}"/>
    <cellStyle name="アクセント 1 3" xfId="41" xr:uid="{00000000-0005-0000-0000-000028000000}"/>
    <cellStyle name="アクセント 2 - 20%" xfId="42" xr:uid="{00000000-0005-0000-0000-000029000000}"/>
    <cellStyle name="アクセント 2 - 40%" xfId="43" xr:uid="{00000000-0005-0000-0000-00002A000000}"/>
    <cellStyle name="アクセント 2 - 60%" xfId="44" xr:uid="{00000000-0005-0000-0000-00002B000000}"/>
    <cellStyle name="アクセント 2 2" xfId="45" xr:uid="{00000000-0005-0000-0000-00002C000000}"/>
    <cellStyle name="アクセント 2 3" xfId="46" xr:uid="{00000000-0005-0000-0000-00002D000000}"/>
    <cellStyle name="アクセント 3 - 20%" xfId="47" xr:uid="{00000000-0005-0000-0000-00002E000000}"/>
    <cellStyle name="アクセント 3 - 40%" xfId="48" xr:uid="{00000000-0005-0000-0000-00002F000000}"/>
    <cellStyle name="アクセント 3 - 60%" xfId="49" xr:uid="{00000000-0005-0000-0000-000030000000}"/>
    <cellStyle name="アクセント 3 2" xfId="50" xr:uid="{00000000-0005-0000-0000-000031000000}"/>
    <cellStyle name="アクセント 3 3" xfId="51" xr:uid="{00000000-0005-0000-0000-000032000000}"/>
    <cellStyle name="アクセント 4 - 20%" xfId="52" xr:uid="{00000000-0005-0000-0000-000033000000}"/>
    <cellStyle name="アクセント 4 - 40%" xfId="53" xr:uid="{00000000-0005-0000-0000-000034000000}"/>
    <cellStyle name="アクセント 4 - 60%" xfId="54" xr:uid="{00000000-0005-0000-0000-000035000000}"/>
    <cellStyle name="アクセント 4 2" xfId="55" xr:uid="{00000000-0005-0000-0000-000036000000}"/>
    <cellStyle name="アクセント 4 3" xfId="56" xr:uid="{00000000-0005-0000-0000-000037000000}"/>
    <cellStyle name="アクセント 5 - 20%" xfId="57" xr:uid="{00000000-0005-0000-0000-000038000000}"/>
    <cellStyle name="アクセント 5 - 40%" xfId="58" xr:uid="{00000000-0005-0000-0000-000039000000}"/>
    <cellStyle name="アクセント 5 - 60%" xfId="59" xr:uid="{00000000-0005-0000-0000-00003A000000}"/>
    <cellStyle name="アクセント 5 2" xfId="60" xr:uid="{00000000-0005-0000-0000-00003B000000}"/>
    <cellStyle name="アクセント 5 3" xfId="61" xr:uid="{00000000-0005-0000-0000-00003C000000}"/>
    <cellStyle name="アクセント 6 - 20%" xfId="62" xr:uid="{00000000-0005-0000-0000-00003D000000}"/>
    <cellStyle name="アクセント 6 - 40%" xfId="63" xr:uid="{00000000-0005-0000-0000-00003E000000}"/>
    <cellStyle name="アクセント 6 - 60%" xfId="64" xr:uid="{00000000-0005-0000-0000-00003F000000}"/>
    <cellStyle name="アクセント 6 2" xfId="65" xr:uid="{00000000-0005-0000-0000-000040000000}"/>
    <cellStyle name="アクセント 6 3" xfId="66" xr:uid="{00000000-0005-0000-0000-000041000000}"/>
    <cellStyle name="タイトル 2" xfId="67" xr:uid="{00000000-0005-0000-0000-000042000000}"/>
    <cellStyle name="タイトル 3" xfId="68" xr:uid="{00000000-0005-0000-0000-000043000000}"/>
    <cellStyle name="チェック セル 2" xfId="69" xr:uid="{00000000-0005-0000-0000-000044000000}"/>
    <cellStyle name="チェック セル 3" xfId="70" xr:uid="{00000000-0005-0000-0000-000045000000}"/>
    <cellStyle name="どちらでもない 2" xfId="71" xr:uid="{00000000-0005-0000-0000-000046000000}"/>
    <cellStyle name="どちらでもない 3" xfId="72" xr:uid="{00000000-0005-0000-0000-000047000000}"/>
    <cellStyle name="メモ 2" xfId="73" xr:uid="{00000000-0005-0000-0000-000048000000}"/>
    <cellStyle name="メモ 3" xfId="74" xr:uid="{00000000-0005-0000-0000-000049000000}"/>
    <cellStyle name="リンク セル 2" xfId="75" xr:uid="{00000000-0005-0000-0000-00004A000000}"/>
    <cellStyle name="リンク セル 3" xfId="76" xr:uid="{00000000-0005-0000-0000-00004B000000}"/>
    <cellStyle name="悪い 2" xfId="77" xr:uid="{00000000-0005-0000-0000-00004C000000}"/>
    <cellStyle name="悪い 3" xfId="78" xr:uid="{00000000-0005-0000-0000-00004D000000}"/>
    <cellStyle name="強調 1" xfId="79" xr:uid="{00000000-0005-0000-0000-00004E000000}"/>
    <cellStyle name="強調 2" xfId="80" xr:uid="{00000000-0005-0000-0000-00004F000000}"/>
    <cellStyle name="強調 3" xfId="81" xr:uid="{00000000-0005-0000-0000-000050000000}"/>
    <cellStyle name="計算 2" xfId="82" xr:uid="{00000000-0005-0000-0000-000051000000}"/>
    <cellStyle name="計算 3" xfId="83" xr:uid="{00000000-0005-0000-0000-000052000000}"/>
    <cellStyle name="警告文 2" xfId="84" xr:uid="{00000000-0005-0000-0000-000053000000}"/>
    <cellStyle name="警告文 3" xfId="85" xr:uid="{00000000-0005-0000-0000-000054000000}"/>
    <cellStyle name="桁区切り 2" xfId="86" xr:uid="{00000000-0005-0000-0000-000055000000}"/>
    <cellStyle name="見出し 1 2" xfId="87" xr:uid="{00000000-0005-0000-0000-000056000000}"/>
    <cellStyle name="見出し 1 3" xfId="88" xr:uid="{00000000-0005-0000-0000-000057000000}"/>
    <cellStyle name="見出し 2 2" xfId="89" xr:uid="{00000000-0005-0000-0000-000058000000}"/>
    <cellStyle name="見出し 2 3" xfId="90" xr:uid="{00000000-0005-0000-0000-000059000000}"/>
    <cellStyle name="見出し 3 2" xfId="91" xr:uid="{00000000-0005-0000-0000-00005A000000}"/>
    <cellStyle name="見出し 3 3" xfId="92" xr:uid="{00000000-0005-0000-0000-00005B000000}"/>
    <cellStyle name="見出し 4 2" xfId="93" xr:uid="{00000000-0005-0000-0000-00005C000000}"/>
    <cellStyle name="見出し 4 3" xfId="94" xr:uid="{00000000-0005-0000-0000-00005D000000}"/>
    <cellStyle name="集計 2" xfId="95" xr:uid="{00000000-0005-0000-0000-00005E000000}"/>
    <cellStyle name="集計 3" xfId="96" xr:uid="{00000000-0005-0000-0000-00005F000000}"/>
    <cellStyle name="出力 2" xfId="97" xr:uid="{00000000-0005-0000-0000-000060000000}"/>
    <cellStyle name="出力 3" xfId="98" xr:uid="{00000000-0005-0000-0000-000061000000}"/>
    <cellStyle name="説明文 2" xfId="99" xr:uid="{00000000-0005-0000-0000-000062000000}"/>
    <cellStyle name="説明文 3" xfId="100" xr:uid="{00000000-0005-0000-0000-000063000000}"/>
    <cellStyle name="入力 2" xfId="101" xr:uid="{00000000-0005-0000-0000-000064000000}"/>
    <cellStyle name="入力 3" xfId="102" xr:uid="{00000000-0005-0000-0000-000065000000}"/>
    <cellStyle name="標準" xfId="0" builtinId="0"/>
    <cellStyle name="標準 10" xfId="103" xr:uid="{00000000-0005-0000-0000-000067000000}"/>
    <cellStyle name="標準 11" xfId="104" xr:uid="{00000000-0005-0000-0000-000068000000}"/>
    <cellStyle name="標準 12" xfId="105" xr:uid="{00000000-0005-0000-0000-000069000000}"/>
    <cellStyle name="標準 13" xfId="106" xr:uid="{00000000-0005-0000-0000-00006A000000}"/>
    <cellStyle name="標準 14" xfId="107" xr:uid="{00000000-0005-0000-0000-00006B000000}"/>
    <cellStyle name="標準 15" xfId="108" xr:uid="{00000000-0005-0000-0000-00006C000000}"/>
    <cellStyle name="標準 16" xfId="109" xr:uid="{00000000-0005-0000-0000-00006D000000}"/>
    <cellStyle name="標準 2" xfId="110" xr:uid="{00000000-0005-0000-0000-00006E000000}"/>
    <cellStyle name="標準 3" xfId="111" xr:uid="{00000000-0005-0000-0000-00006F000000}"/>
    <cellStyle name="標準 3 2" xfId="112" xr:uid="{00000000-0005-0000-0000-000070000000}"/>
    <cellStyle name="標準 4" xfId="113" xr:uid="{00000000-0005-0000-0000-000071000000}"/>
    <cellStyle name="標準 5" xfId="114" xr:uid="{00000000-0005-0000-0000-000072000000}"/>
    <cellStyle name="標準 6" xfId="115" xr:uid="{00000000-0005-0000-0000-000073000000}"/>
    <cellStyle name="標準 65" xfId="125" xr:uid="{00000000-0005-0000-0000-000074000000}"/>
    <cellStyle name="標準 7" xfId="116" xr:uid="{00000000-0005-0000-0000-000075000000}"/>
    <cellStyle name="標準 8" xfId="117" xr:uid="{00000000-0005-0000-0000-000076000000}"/>
    <cellStyle name="標準 9" xfId="118" xr:uid="{00000000-0005-0000-0000-000077000000}"/>
    <cellStyle name="標準_Sheet1" xfId="119" xr:uid="{00000000-0005-0000-0000-000078000000}"/>
    <cellStyle name="不良" xfId="120" xr:uid="{00000000-0005-0000-0000-000079000000}"/>
    <cellStyle name="普通" xfId="121" xr:uid="{00000000-0005-0000-0000-00007A000000}"/>
    <cellStyle name="良" xfId="122" xr:uid="{00000000-0005-0000-0000-00007B000000}"/>
    <cellStyle name="良い 2" xfId="123" xr:uid="{00000000-0005-0000-0000-00007C000000}"/>
    <cellStyle name="良い 3" xfId="124" xr:uid="{00000000-0005-0000-0000-00007D000000}"/>
  </cellStyles>
  <dxfs count="0"/>
  <tableStyles count="0" defaultTableStyle="TableStyleMedium9" defaultPivotStyle="PivotStyleLight16"/>
  <colors>
    <mruColors>
      <color rgb="FFEE12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U54"/>
  <sheetViews>
    <sheetView tabSelected="1" zoomScaleNormal="100" zoomScaleSheetLayoutView="100" workbookViewId="0">
      <selection activeCell="D37" sqref="D37"/>
    </sheetView>
  </sheetViews>
  <sheetFormatPr defaultRowHeight="13.5" x14ac:dyDescent="0.15"/>
  <cols>
    <col min="1" max="1" width="5.625" customWidth="1"/>
    <col min="2" max="2" width="4.875" customWidth="1"/>
    <col min="3" max="11" width="8.5" customWidth="1"/>
    <col min="12" max="12" width="5.625" customWidth="1"/>
  </cols>
  <sheetData>
    <row r="3" spans="1:21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21" x14ac:dyDescent="0.15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21" x14ac:dyDescent="0.1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21" ht="28.5" x14ac:dyDescent="0.15">
      <c r="B6" s="66" t="s">
        <v>0</v>
      </c>
      <c r="C6" s="67"/>
      <c r="D6" s="67"/>
      <c r="E6" s="67"/>
      <c r="F6" s="67"/>
      <c r="G6" s="67"/>
      <c r="H6" s="67"/>
      <c r="I6" s="67"/>
      <c r="J6" s="67"/>
      <c r="K6" s="67"/>
      <c r="L6" s="25"/>
    </row>
    <row r="7" spans="1:21" ht="5.45" customHeight="1" x14ac:dyDescent="0.15"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21" ht="5.45" customHeight="1" x14ac:dyDescent="0.15">
      <c r="B8" s="1"/>
      <c r="C8" s="1" t="s">
        <v>1</v>
      </c>
      <c r="D8" s="1"/>
      <c r="E8" s="1"/>
      <c r="F8" s="1"/>
      <c r="G8" s="1"/>
      <c r="H8" s="1"/>
      <c r="I8" s="1"/>
      <c r="J8" s="1"/>
      <c r="K8" s="1"/>
      <c r="L8" s="1"/>
    </row>
    <row r="9" spans="1:21" ht="5.45" customHeight="1" x14ac:dyDescent="0.15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21" ht="6.6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4"/>
      <c r="N10" s="4"/>
      <c r="O10" s="4"/>
      <c r="P10" s="4"/>
      <c r="Q10" s="4"/>
      <c r="R10" s="4"/>
      <c r="S10" s="4"/>
      <c r="T10" s="4"/>
      <c r="U10" s="9"/>
    </row>
    <row r="11" spans="1:21" ht="18.75" x14ac:dyDescent="0.15">
      <c r="A11" s="71" t="s">
        <v>78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4"/>
      <c r="N11" s="4"/>
      <c r="O11" s="4"/>
      <c r="P11" s="4"/>
      <c r="Q11" s="4"/>
      <c r="R11" s="4"/>
      <c r="S11" s="4"/>
      <c r="T11" s="4"/>
      <c r="U11" s="4"/>
    </row>
    <row r="12" spans="1:21" ht="8.4499999999999993" customHeight="1" x14ac:dyDescent="0.15">
      <c r="B12" s="2"/>
      <c r="C12" s="7"/>
      <c r="D12" s="8"/>
      <c r="E12" s="8"/>
      <c r="F12" s="2"/>
      <c r="G12" s="2"/>
      <c r="H12" s="2"/>
      <c r="I12" s="2"/>
      <c r="J12" s="2"/>
      <c r="K12" s="2"/>
      <c r="L12" s="2"/>
      <c r="M12" s="4"/>
      <c r="N12" s="4"/>
      <c r="O12" s="4"/>
      <c r="P12" s="4"/>
      <c r="Q12" s="4"/>
      <c r="R12" s="4"/>
      <c r="S12" s="4"/>
      <c r="T12" s="4"/>
      <c r="U12" s="4"/>
    </row>
    <row r="13" spans="1:21" ht="8.4499999999999993" customHeight="1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4"/>
      <c r="N13" s="4"/>
      <c r="O13" s="4"/>
      <c r="P13" s="4"/>
      <c r="Q13" s="4"/>
      <c r="R13" s="4"/>
      <c r="S13" s="4"/>
      <c r="T13" s="4"/>
      <c r="U13" s="4"/>
    </row>
    <row r="14" spans="1:21" ht="8.4499999999999993" customHeight="1" x14ac:dyDescent="0.1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1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21" ht="22.15" customHeight="1" x14ac:dyDescent="0.15">
      <c r="B16" s="68" t="s">
        <v>2</v>
      </c>
      <c r="C16" s="35" t="s">
        <v>3</v>
      </c>
      <c r="D16" s="35" t="s">
        <v>4</v>
      </c>
      <c r="E16" s="35" t="s">
        <v>5</v>
      </c>
      <c r="F16" s="35" t="s">
        <v>6</v>
      </c>
      <c r="G16" s="35" t="s">
        <v>7</v>
      </c>
      <c r="H16" s="35" t="s">
        <v>8</v>
      </c>
      <c r="I16" s="35" t="s">
        <v>9</v>
      </c>
      <c r="J16" s="35" t="s">
        <v>10</v>
      </c>
      <c r="K16" s="35" t="s">
        <v>11</v>
      </c>
      <c r="L16" s="27"/>
    </row>
    <row r="17" spans="2:20" ht="42.6" customHeight="1" x14ac:dyDescent="0.15">
      <c r="B17" s="69"/>
      <c r="C17" s="10" t="str">
        <f>IF(LEN($U$10)=8,"\",IF((LEN($U$10)-9)&lt;=-2,"",MID($U$10,LEN($U$10)-8,1)))</f>
        <v/>
      </c>
      <c r="D17" s="10" t="str">
        <f>IF(LEN($U$10)=7,"\",IF((LEN($U$10)-8)&lt;=-2,"",MID($U$10,LEN($U$10)-7,1)))</f>
        <v/>
      </c>
      <c r="E17" s="10" t="str">
        <f>IF(LEN($U$10)=6,"\",IF((LEN($U$10)-7)&lt;=-2,"",MID($U$10,LEN($U$10)-6,1)))</f>
        <v/>
      </c>
      <c r="F17" s="10" t="str">
        <f>IF(LEN($U$10)=5,"\",IF((LEN($U$10)-6)&lt;=-2,"",MID($U$10,LEN($U$10)-5,1)))</f>
        <v/>
      </c>
      <c r="G17" s="10" t="str">
        <f>IF($U$10=0,"",MID($U$10,LEN($U$10)-4,1))</f>
        <v/>
      </c>
      <c r="H17" s="10" t="str">
        <f>IF($U$10=0,"",MID($U$10,LEN($U$10)-3,1))</f>
        <v/>
      </c>
      <c r="I17" s="10" t="str">
        <f>IF($U$10=0,"",MID($U$10,LEN($U$10)-2,1))</f>
        <v/>
      </c>
      <c r="J17" s="10" t="str">
        <f>IF($U$10=0,"",MID($U$10,LEN($U$10)-1,1))</f>
        <v/>
      </c>
      <c r="K17" s="10" t="str">
        <f>IF($U$10=0,"",RIGHT($U$10,1))</f>
        <v/>
      </c>
      <c r="L17" s="28"/>
    </row>
    <row r="18" spans="2:20" x14ac:dyDescent="0.1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2:20" x14ac:dyDescent="0.15">
      <c r="B19" s="1"/>
      <c r="C19" s="1" t="s">
        <v>22</v>
      </c>
      <c r="D19" s="1"/>
      <c r="E19" s="1"/>
      <c r="F19" s="1"/>
      <c r="G19" s="1"/>
      <c r="I19" s="1"/>
      <c r="J19" s="1"/>
      <c r="K19" s="5"/>
      <c r="L19" s="5"/>
      <c r="T19" s="6"/>
    </row>
    <row r="20" spans="2:20" x14ac:dyDescent="0.15">
      <c r="B20" s="1"/>
      <c r="C20" s="1"/>
      <c r="D20" s="1"/>
      <c r="E20" s="1"/>
      <c r="F20" s="1"/>
      <c r="G20" s="1"/>
      <c r="I20" s="1"/>
      <c r="J20" s="1"/>
      <c r="K20" s="5"/>
      <c r="L20" s="5"/>
      <c r="T20" s="6"/>
    </row>
    <row r="21" spans="2:20" ht="25.15" customHeight="1" x14ac:dyDescent="0.15">
      <c r="B21" s="70" t="s">
        <v>39</v>
      </c>
      <c r="C21" s="65"/>
      <c r="D21" s="65"/>
      <c r="E21" s="65"/>
      <c r="F21" s="65"/>
      <c r="G21" s="65"/>
      <c r="H21" s="65"/>
      <c r="I21" s="65"/>
      <c r="J21" s="65"/>
      <c r="K21" s="65"/>
      <c r="L21" s="26"/>
      <c r="T21" s="6"/>
    </row>
    <row r="22" spans="2:20" x14ac:dyDescent="0.15">
      <c r="B22" s="11"/>
      <c r="E22" s="1"/>
      <c r="F22" s="1"/>
      <c r="G22" s="1"/>
      <c r="H22" s="1"/>
      <c r="I22" s="1"/>
      <c r="J22" s="1"/>
      <c r="K22" s="1"/>
      <c r="L22" s="1"/>
      <c r="T22" s="6"/>
    </row>
    <row r="23" spans="2:20" x14ac:dyDescent="0.1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T23" s="6"/>
    </row>
    <row r="24" spans="2:20" x14ac:dyDescent="0.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T24" s="6"/>
    </row>
    <row r="25" spans="2:20" x14ac:dyDescent="0.15">
      <c r="B25" s="1"/>
      <c r="C25" s="6" t="s">
        <v>23</v>
      </c>
      <c r="D25" s="1"/>
      <c r="E25" s="1"/>
      <c r="F25" s="1"/>
      <c r="G25" s="1"/>
      <c r="H25" s="1"/>
      <c r="I25" s="1"/>
      <c r="J25" s="1"/>
      <c r="K25" s="1"/>
      <c r="L25" s="1"/>
      <c r="T25" s="6"/>
    </row>
    <row r="26" spans="2:20" x14ac:dyDescent="0.15">
      <c r="B26" s="1"/>
      <c r="C26" s="3"/>
      <c r="D26" s="1"/>
      <c r="E26" s="1"/>
      <c r="F26" s="1"/>
      <c r="G26" s="1"/>
      <c r="H26" s="1"/>
      <c r="I26" s="1"/>
      <c r="J26" s="1"/>
      <c r="K26" s="1"/>
      <c r="L26" s="1"/>
    </row>
    <row r="27" spans="2:20" x14ac:dyDescent="0.15">
      <c r="B27" s="1"/>
      <c r="C27" s="3"/>
      <c r="D27" s="1"/>
      <c r="E27" s="1"/>
      <c r="F27" s="1"/>
      <c r="G27" s="1"/>
      <c r="H27" s="1"/>
      <c r="I27" s="1"/>
      <c r="J27" s="1"/>
      <c r="K27" s="1"/>
      <c r="L27" s="1"/>
    </row>
    <row r="28" spans="2:20" x14ac:dyDescent="0.15">
      <c r="B28" s="1"/>
      <c r="C28" s="6" t="s">
        <v>24</v>
      </c>
      <c r="D28" s="12"/>
      <c r="E28" s="1"/>
      <c r="F28" s="1"/>
      <c r="G28" s="1"/>
      <c r="H28" s="1"/>
      <c r="I28" s="1"/>
      <c r="J28" s="1"/>
      <c r="K28" s="1"/>
      <c r="L28" s="1"/>
    </row>
    <row r="29" spans="2:20" x14ac:dyDescent="0.15">
      <c r="B29" s="1"/>
      <c r="C29" s="6" t="s">
        <v>69</v>
      </c>
      <c r="D29" s="12"/>
      <c r="E29" s="1"/>
      <c r="F29" s="1"/>
      <c r="G29" s="1"/>
      <c r="H29" s="1"/>
      <c r="I29" s="1"/>
      <c r="J29" s="1"/>
      <c r="K29" s="1"/>
      <c r="L29" s="1"/>
    </row>
    <row r="30" spans="2:20" x14ac:dyDescent="0.15">
      <c r="B30" s="1"/>
      <c r="C30" s="3"/>
      <c r="D30" s="1"/>
      <c r="E30" s="1"/>
      <c r="F30" s="1"/>
      <c r="G30" s="1"/>
      <c r="H30" s="1"/>
      <c r="I30" s="1"/>
      <c r="J30" s="1"/>
      <c r="K30" s="1"/>
      <c r="L30" s="1"/>
    </row>
    <row r="31" spans="2:20" x14ac:dyDescent="0.15">
      <c r="B31" s="1"/>
      <c r="C31" s="3"/>
      <c r="D31" s="1"/>
      <c r="E31" s="1"/>
      <c r="F31" s="1"/>
      <c r="G31" s="1"/>
      <c r="H31" s="1"/>
      <c r="I31" s="1"/>
      <c r="J31" s="1"/>
      <c r="K31" s="1"/>
      <c r="L31" s="1"/>
    </row>
    <row r="32" spans="2:20" x14ac:dyDescent="0.15">
      <c r="B32" s="1"/>
      <c r="C32" s="3"/>
      <c r="D32" s="1"/>
      <c r="E32" s="1"/>
      <c r="F32" s="1"/>
      <c r="G32" s="1"/>
      <c r="H32" s="1"/>
      <c r="I32" s="1"/>
      <c r="J32" s="1"/>
      <c r="K32" s="1"/>
      <c r="L32" s="1"/>
    </row>
    <row r="33" spans="2:15" x14ac:dyDescent="0.15">
      <c r="B33" s="1"/>
      <c r="D33" s="6" t="s">
        <v>27</v>
      </c>
      <c r="E33" s="1"/>
      <c r="F33" s="1"/>
      <c r="G33" s="1"/>
      <c r="H33" s="1"/>
      <c r="I33" s="1"/>
      <c r="J33" s="1"/>
      <c r="K33" s="1"/>
      <c r="L33" s="1"/>
    </row>
    <row r="34" spans="2:15" x14ac:dyDescent="0.15">
      <c r="B34" s="1"/>
      <c r="D34" s="3"/>
      <c r="E34" s="1"/>
      <c r="F34" s="1"/>
      <c r="G34" s="1"/>
      <c r="H34" s="1"/>
      <c r="I34" s="1"/>
      <c r="J34" s="1"/>
      <c r="K34" s="1"/>
      <c r="L34" s="1"/>
    </row>
    <row r="35" spans="2:15" x14ac:dyDescent="0.15">
      <c r="B35" s="1"/>
      <c r="D35" s="3"/>
      <c r="E35" s="1"/>
      <c r="F35" s="1"/>
      <c r="G35" s="1"/>
      <c r="H35" s="1"/>
      <c r="I35" s="1"/>
      <c r="J35" s="1"/>
      <c r="K35" s="1"/>
      <c r="L35" s="1"/>
    </row>
    <row r="36" spans="2:15" x14ac:dyDescent="0.15">
      <c r="B36" s="1"/>
      <c r="D36" s="6" t="s">
        <v>29</v>
      </c>
      <c r="E36" s="1"/>
      <c r="F36" s="1"/>
      <c r="G36" s="1"/>
      <c r="H36" s="1"/>
      <c r="I36" s="1"/>
      <c r="J36" s="1"/>
      <c r="K36" s="1"/>
      <c r="L36" s="1"/>
    </row>
    <row r="37" spans="2:15" x14ac:dyDescent="0.15">
      <c r="B37" s="1"/>
      <c r="D37" s="3"/>
      <c r="E37" s="1"/>
      <c r="F37" s="1"/>
      <c r="G37" s="1"/>
      <c r="H37" s="1"/>
      <c r="I37" s="1"/>
      <c r="J37" s="1"/>
      <c r="K37" s="1"/>
      <c r="L37" s="1"/>
    </row>
    <row r="38" spans="2:15" x14ac:dyDescent="0.15">
      <c r="B38" s="1"/>
      <c r="D38" s="3"/>
      <c r="E38" s="1"/>
      <c r="F38" s="1"/>
      <c r="G38" s="1"/>
      <c r="H38" s="1"/>
      <c r="I38" s="1"/>
      <c r="J38" s="1"/>
      <c r="K38" s="1"/>
      <c r="L38" s="1"/>
    </row>
    <row r="39" spans="2:15" x14ac:dyDescent="0.15">
      <c r="B39" s="1"/>
      <c r="D39" s="6" t="s">
        <v>31</v>
      </c>
      <c r="E39" s="1"/>
      <c r="F39" s="1"/>
      <c r="G39" s="1"/>
      <c r="H39" s="1"/>
      <c r="I39" s="1"/>
      <c r="J39" s="1"/>
      <c r="K39" s="1"/>
      <c r="L39" s="1"/>
    </row>
    <row r="40" spans="2:15" x14ac:dyDescent="0.15">
      <c r="B40" s="1"/>
      <c r="D40" s="3"/>
      <c r="E40" s="1"/>
      <c r="F40" s="1"/>
      <c r="G40" s="1"/>
      <c r="H40" s="1"/>
      <c r="I40" s="1"/>
      <c r="J40" s="1"/>
      <c r="K40" s="1"/>
      <c r="L40" s="1"/>
    </row>
    <row r="41" spans="2:15" x14ac:dyDescent="0.15">
      <c r="B41" s="1"/>
      <c r="D41" s="6" t="s">
        <v>32</v>
      </c>
      <c r="E41" s="1"/>
      <c r="F41" s="1"/>
      <c r="G41" s="1"/>
      <c r="H41" s="1"/>
      <c r="J41" s="1"/>
      <c r="K41" s="1"/>
      <c r="L41" s="1"/>
    </row>
    <row r="42" spans="2:15" x14ac:dyDescent="0.15">
      <c r="B42" s="1"/>
      <c r="K42" s="1"/>
      <c r="L42" s="1"/>
    </row>
    <row r="43" spans="2:15" ht="15" customHeight="1" x14ac:dyDescent="0.15">
      <c r="B43" s="1"/>
      <c r="C43" s="1"/>
      <c r="D43" s="36" t="s">
        <v>33</v>
      </c>
      <c r="E43" s="29"/>
      <c r="F43" s="29"/>
      <c r="G43" s="29"/>
      <c r="H43" s="29"/>
      <c r="I43" s="29"/>
      <c r="J43" s="30"/>
      <c r="K43" s="1"/>
      <c r="L43" s="1"/>
      <c r="M43" s="1"/>
      <c r="N43" s="1"/>
      <c r="O43" s="1"/>
    </row>
    <row r="44" spans="2:15" ht="15" customHeight="1" x14ac:dyDescent="0.15">
      <c r="B44" s="1"/>
      <c r="C44" s="1"/>
      <c r="D44" s="37"/>
      <c r="E44" s="31"/>
      <c r="F44" s="31"/>
      <c r="G44" s="31"/>
      <c r="H44" s="31"/>
      <c r="I44" s="31"/>
      <c r="J44" s="32"/>
      <c r="K44" s="1"/>
      <c r="L44" s="1"/>
      <c r="M44" s="1"/>
      <c r="N44" s="1"/>
      <c r="O44" s="1"/>
    </row>
    <row r="45" spans="2:15" ht="15" customHeight="1" x14ac:dyDescent="0.15">
      <c r="B45" s="1"/>
      <c r="C45" s="1"/>
      <c r="D45" s="37" t="s">
        <v>34</v>
      </c>
      <c r="E45" s="31"/>
      <c r="F45" s="31"/>
      <c r="G45" s="31"/>
      <c r="H45" s="31"/>
      <c r="I45" s="31"/>
      <c r="J45" s="32"/>
      <c r="K45" s="1"/>
      <c r="L45" s="1"/>
      <c r="M45" s="1"/>
      <c r="N45" s="1"/>
      <c r="O45" s="1"/>
    </row>
    <row r="46" spans="2:15" ht="15" customHeight="1" x14ac:dyDescent="0.15">
      <c r="D46" s="37" t="s">
        <v>35</v>
      </c>
      <c r="E46" s="31"/>
      <c r="F46" s="31"/>
      <c r="G46" s="31"/>
      <c r="H46" s="31"/>
      <c r="I46" s="31"/>
      <c r="J46" s="32"/>
    </row>
    <row r="47" spans="2:15" ht="15" customHeight="1" x14ac:dyDescent="0.15">
      <c r="D47" s="37" t="s">
        <v>36</v>
      </c>
      <c r="E47" s="31"/>
      <c r="F47" s="31"/>
      <c r="G47" s="31"/>
      <c r="H47" s="31"/>
      <c r="I47" s="31"/>
      <c r="J47" s="32"/>
    </row>
    <row r="48" spans="2:15" ht="15" customHeight="1" x14ac:dyDescent="0.15">
      <c r="D48" s="37" t="s">
        <v>37</v>
      </c>
      <c r="E48" s="31"/>
      <c r="F48" s="31"/>
      <c r="G48" s="31"/>
      <c r="H48" s="31"/>
      <c r="I48" s="31"/>
      <c r="J48" s="32"/>
    </row>
    <row r="49" spans="1:11" ht="15" customHeight="1" x14ac:dyDescent="0.15">
      <c r="D49" s="37" t="s">
        <v>38</v>
      </c>
      <c r="E49" s="31"/>
      <c r="F49" s="31"/>
      <c r="G49" s="31"/>
      <c r="H49" s="31"/>
      <c r="I49" s="31"/>
      <c r="J49" s="32"/>
    </row>
    <row r="50" spans="1:11" ht="15" customHeight="1" x14ac:dyDescent="0.15">
      <c r="D50" s="38"/>
      <c r="E50" s="33"/>
      <c r="F50" s="33"/>
      <c r="G50" s="33"/>
      <c r="H50" s="33"/>
      <c r="I50" s="33"/>
      <c r="J50" s="34"/>
    </row>
    <row r="52" spans="1:11" x14ac:dyDescent="0.15">
      <c r="A52" t="s">
        <v>40</v>
      </c>
    </row>
    <row r="53" spans="1:11" x14ac:dyDescent="0.15">
      <c r="B53" s="65" t="s">
        <v>41</v>
      </c>
      <c r="C53" s="65"/>
      <c r="D53" s="65"/>
      <c r="E53" s="65"/>
      <c r="F53" s="65"/>
      <c r="G53" s="65"/>
      <c r="H53" s="65"/>
      <c r="I53" s="65"/>
      <c r="J53" s="65"/>
      <c r="K53" s="65"/>
    </row>
    <row r="54" spans="1:11" x14ac:dyDescent="0.15">
      <c r="B54" s="65" t="s">
        <v>42</v>
      </c>
      <c r="C54" s="65"/>
      <c r="D54" s="65"/>
      <c r="E54" s="65"/>
      <c r="F54" s="65"/>
      <c r="G54" s="65"/>
      <c r="H54" s="65"/>
      <c r="I54" s="65"/>
      <c r="J54" s="65"/>
      <c r="K54" s="65"/>
    </row>
  </sheetData>
  <mergeCells count="6">
    <mergeCell ref="B53:K53"/>
    <mergeCell ref="B54:K54"/>
    <mergeCell ref="B6:K6"/>
    <mergeCell ref="B16:B17"/>
    <mergeCell ref="B21:K21"/>
    <mergeCell ref="A11:L11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30"/>
  <sheetViews>
    <sheetView view="pageBreakPreview" topLeftCell="A4" zoomScaleNormal="100" zoomScaleSheetLayoutView="100" workbookViewId="0">
      <selection activeCell="F28" sqref="F28"/>
    </sheetView>
  </sheetViews>
  <sheetFormatPr defaultColWidth="9" defaultRowHeight="12" x14ac:dyDescent="0.15"/>
  <cols>
    <col min="1" max="1" width="9" style="13"/>
    <col min="2" max="3" width="16.5" style="13" customWidth="1"/>
    <col min="4" max="4" width="15.625" style="13" customWidth="1"/>
    <col min="5" max="5" width="9" style="13"/>
    <col min="6" max="6" width="11.375" style="13" bestFit="1" customWidth="1"/>
    <col min="7" max="7" width="12.125" style="13" customWidth="1"/>
    <col min="8" max="8" width="13.75" style="13" customWidth="1"/>
    <col min="9" max="9" width="8.5" style="13" customWidth="1"/>
    <col min="10" max="10" width="10.625" style="13" customWidth="1"/>
    <col min="11" max="11" width="14.625" style="13" customWidth="1"/>
    <col min="12" max="16384" width="9" style="13"/>
  </cols>
  <sheetData>
    <row r="1" spans="2:12" ht="24.6" customHeight="1" x14ac:dyDescent="0.15">
      <c r="B1" s="95" t="s">
        <v>25</v>
      </c>
      <c r="C1" s="95"/>
      <c r="D1" s="95"/>
      <c r="E1" s="95"/>
      <c r="F1" s="95"/>
      <c r="G1" s="95"/>
      <c r="H1" s="95"/>
    </row>
    <row r="2" spans="2:12" ht="27.6" customHeight="1" x14ac:dyDescent="0.15">
      <c r="B2" s="50" t="str">
        <f>入札書!A11</f>
        <v>入札件名：令和8年度　東部・佐久平森林事務所デジタル複写機（複合機）保守業務</v>
      </c>
    </row>
    <row r="3" spans="2:12" ht="19.899999999999999" customHeight="1" x14ac:dyDescent="0.15">
      <c r="B3" s="50" t="s">
        <v>70</v>
      </c>
      <c r="C3" s="50"/>
      <c r="D3" s="50"/>
      <c r="E3" s="50"/>
      <c r="F3" s="50"/>
      <c r="G3" s="50"/>
      <c r="H3" s="50"/>
    </row>
    <row r="4" spans="2:12" ht="19.899999999999999" customHeight="1" thickBot="1" x14ac:dyDescent="0.2">
      <c r="B4" s="50" t="s">
        <v>72</v>
      </c>
      <c r="C4" s="50"/>
      <c r="D4" s="50"/>
      <c r="E4" s="50"/>
      <c r="F4" s="50"/>
      <c r="G4" s="50"/>
      <c r="H4" s="50"/>
    </row>
    <row r="5" spans="2:12" ht="15" customHeight="1" x14ac:dyDescent="0.15">
      <c r="B5" s="75" t="s">
        <v>43</v>
      </c>
      <c r="C5" s="75" t="s">
        <v>14</v>
      </c>
      <c r="D5" s="80" t="s">
        <v>48</v>
      </c>
      <c r="E5" s="81"/>
      <c r="F5" s="93" t="s">
        <v>15</v>
      </c>
      <c r="G5" s="93"/>
      <c r="H5" s="94"/>
      <c r="I5" s="18"/>
    </row>
    <row r="6" spans="2:12" ht="15" customHeight="1" x14ac:dyDescent="0.15">
      <c r="B6" s="76"/>
      <c r="C6" s="76"/>
      <c r="D6" s="82"/>
      <c r="E6" s="83"/>
      <c r="F6" s="24" t="s">
        <v>21</v>
      </c>
      <c r="G6" s="23" t="s">
        <v>16</v>
      </c>
      <c r="H6" s="49" t="s">
        <v>17</v>
      </c>
      <c r="I6" s="18"/>
    </row>
    <row r="7" spans="2:12" ht="15" customHeight="1" thickBot="1" x14ac:dyDescent="0.2">
      <c r="B7" s="77"/>
      <c r="C7" s="77"/>
      <c r="D7" s="84"/>
      <c r="E7" s="85"/>
      <c r="F7" s="22" t="s">
        <v>12</v>
      </c>
      <c r="G7" s="22" t="s">
        <v>13</v>
      </c>
      <c r="H7" s="20" t="s">
        <v>18</v>
      </c>
      <c r="I7" s="18"/>
    </row>
    <row r="8" spans="2:12" ht="24.75" customHeight="1" x14ac:dyDescent="0.15">
      <c r="B8" s="103" t="s">
        <v>71</v>
      </c>
      <c r="C8" s="63" t="s">
        <v>19</v>
      </c>
      <c r="D8" s="78" t="s">
        <v>46</v>
      </c>
      <c r="E8" s="79"/>
      <c r="F8" s="46">
        <v>200</v>
      </c>
      <c r="G8" s="39"/>
      <c r="H8" s="40">
        <f>F8*G8</f>
        <v>0</v>
      </c>
      <c r="I8" s="19"/>
    </row>
    <row r="9" spans="2:12" ht="24.75" customHeight="1" x14ac:dyDescent="0.15">
      <c r="B9" s="102"/>
      <c r="C9" s="16" t="s">
        <v>68</v>
      </c>
      <c r="D9" s="99" t="s">
        <v>46</v>
      </c>
      <c r="E9" s="100"/>
      <c r="F9" s="47">
        <v>100</v>
      </c>
      <c r="G9" s="41"/>
      <c r="H9" s="42">
        <f>F9*G9</f>
        <v>0</v>
      </c>
      <c r="I9" s="19"/>
    </row>
    <row r="10" spans="2:12" ht="24.75" customHeight="1" thickBot="1" x14ac:dyDescent="0.2">
      <c r="B10" s="62" t="s">
        <v>73</v>
      </c>
      <c r="C10" s="96" t="s">
        <v>44</v>
      </c>
      <c r="D10" s="97"/>
      <c r="E10" s="98"/>
      <c r="F10" s="48">
        <f>SUM(F8:F9)</f>
        <v>300</v>
      </c>
      <c r="G10" s="64"/>
      <c r="H10" s="43">
        <f>SUM(H8:H9)</f>
        <v>0</v>
      </c>
      <c r="I10" s="19"/>
    </row>
    <row r="11" spans="2:12" ht="24.75" customHeight="1" thickTop="1" x14ac:dyDescent="0.15">
      <c r="B11" s="101" t="s">
        <v>74</v>
      </c>
      <c r="C11" s="63" t="s">
        <v>19</v>
      </c>
      <c r="D11" s="78" t="s">
        <v>46</v>
      </c>
      <c r="E11" s="79"/>
      <c r="F11" s="46">
        <v>700</v>
      </c>
      <c r="G11" s="39"/>
      <c r="H11" s="40">
        <f>F11*G11</f>
        <v>0</v>
      </c>
      <c r="I11" s="19"/>
    </row>
    <row r="12" spans="2:12" ht="24.75" customHeight="1" x14ac:dyDescent="0.15">
      <c r="B12" s="102"/>
      <c r="C12" s="16" t="s">
        <v>68</v>
      </c>
      <c r="D12" s="99" t="s">
        <v>46</v>
      </c>
      <c r="E12" s="100"/>
      <c r="F12" s="47">
        <v>700</v>
      </c>
      <c r="G12" s="41"/>
      <c r="H12" s="42">
        <f>F12*G12</f>
        <v>0</v>
      </c>
      <c r="I12" s="19"/>
    </row>
    <row r="13" spans="2:12" ht="24.75" customHeight="1" thickBot="1" x14ac:dyDescent="0.2">
      <c r="B13" s="62" t="s">
        <v>73</v>
      </c>
      <c r="C13" s="96" t="s">
        <v>45</v>
      </c>
      <c r="D13" s="97"/>
      <c r="E13" s="98"/>
      <c r="F13" s="48">
        <f>SUM(F11:F12)</f>
        <v>1400</v>
      </c>
      <c r="G13" s="64"/>
      <c r="H13" s="43">
        <f>SUM(H11:H12)</f>
        <v>0</v>
      </c>
      <c r="I13" s="19"/>
    </row>
    <row r="14" spans="2:12" ht="31.5" customHeight="1" thickTop="1" thickBot="1" x14ac:dyDescent="0.2">
      <c r="C14" s="86" t="s">
        <v>75</v>
      </c>
      <c r="D14" s="87"/>
      <c r="E14" s="88"/>
      <c r="F14" s="47">
        <f>F10+F13</f>
        <v>1700</v>
      </c>
      <c r="G14" s="44"/>
      <c r="H14" s="45">
        <f>H10+H13</f>
        <v>0</v>
      </c>
      <c r="I14" s="15"/>
    </row>
    <row r="15" spans="2:12" ht="32.25" customHeight="1" thickBot="1" x14ac:dyDescent="0.2">
      <c r="C15" s="89" t="s">
        <v>77</v>
      </c>
      <c r="D15" s="90"/>
      <c r="E15" s="90"/>
      <c r="F15" s="90"/>
      <c r="G15" s="91">
        <f>(H10+H13)*12</f>
        <v>0</v>
      </c>
      <c r="H15" s="92"/>
      <c r="L15" s="19"/>
    </row>
    <row r="16" spans="2:12" ht="15" customHeight="1" x14ac:dyDescent="0.15">
      <c r="B16" s="14"/>
      <c r="C16" s="14"/>
      <c r="D16" s="14"/>
      <c r="E16" s="14"/>
      <c r="F16" s="14"/>
      <c r="G16" s="14"/>
      <c r="H16" s="15"/>
      <c r="I16" s="15"/>
      <c r="J16" s="15"/>
      <c r="K16" s="15"/>
    </row>
    <row r="17" spans="2:12" ht="6" customHeight="1" x14ac:dyDescent="0.15"/>
    <row r="18" spans="2:12" ht="18.75" customHeight="1" x14ac:dyDescent="0.15">
      <c r="B18" s="74" t="s">
        <v>20</v>
      </c>
      <c r="C18" s="74"/>
      <c r="D18" s="74"/>
      <c r="E18" s="74"/>
      <c r="F18" s="74"/>
      <c r="G18" s="74"/>
      <c r="H18" s="74"/>
    </row>
    <row r="19" spans="2:12" ht="32.450000000000003" customHeight="1" x14ac:dyDescent="0.15">
      <c r="B19" s="73" t="s">
        <v>47</v>
      </c>
      <c r="C19" s="73"/>
      <c r="D19" s="73"/>
      <c r="E19" s="73"/>
      <c r="F19" s="73"/>
      <c r="G19" s="73"/>
      <c r="H19" s="73"/>
      <c r="K19" s="21"/>
    </row>
    <row r="20" spans="2:12" ht="10.15" customHeight="1" x14ac:dyDescent="0.15">
      <c r="F20" s="21"/>
      <c r="G20" s="21"/>
      <c r="H20" s="21"/>
      <c r="I20" s="21"/>
      <c r="J20" s="21"/>
      <c r="K20" s="21"/>
    </row>
    <row r="22" spans="2:12" ht="27" customHeight="1" x14ac:dyDescent="0.15">
      <c r="D22" s="13" t="s">
        <v>26</v>
      </c>
      <c r="E22" s="6"/>
    </row>
    <row r="23" spans="2:12" ht="10.15" customHeight="1" x14ac:dyDescent="0.15">
      <c r="E23" s="3"/>
      <c r="K23" s="21"/>
      <c r="L23" s="17"/>
    </row>
    <row r="24" spans="2:12" ht="8.4499999999999993" customHeight="1" x14ac:dyDescent="0.15">
      <c r="E24" s="3"/>
      <c r="K24" s="21"/>
    </row>
    <row r="25" spans="2:12" ht="13.5" x14ac:dyDescent="0.15">
      <c r="D25" s="13" t="s">
        <v>28</v>
      </c>
      <c r="E25" s="6"/>
    </row>
    <row r="26" spans="2:12" ht="13.5" x14ac:dyDescent="0.15">
      <c r="E26" s="3"/>
    </row>
    <row r="27" spans="2:12" ht="13.5" x14ac:dyDescent="0.15">
      <c r="E27" s="3"/>
    </row>
    <row r="28" spans="2:12" ht="13.5" x14ac:dyDescent="0.15">
      <c r="D28" s="13" t="s">
        <v>30</v>
      </c>
      <c r="E28" s="6"/>
    </row>
    <row r="29" spans="2:12" ht="13.5" x14ac:dyDescent="0.15">
      <c r="E29" s="3"/>
    </row>
    <row r="30" spans="2:12" ht="13.5" x14ac:dyDescent="0.15">
      <c r="E30" s="6"/>
    </row>
  </sheetData>
  <mergeCells count="18">
    <mergeCell ref="B1:H1"/>
    <mergeCell ref="C10:E10"/>
    <mergeCell ref="D11:E11"/>
    <mergeCell ref="D12:E12"/>
    <mergeCell ref="C13:E13"/>
    <mergeCell ref="B11:B12"/>
    <mergeCell ref="B8:B9"/>
    <mergeCell ref="D9:E9"/>
    <mergeCell ref="B19:H19"/>
    <mergeCell ref="B18:H18"/>
    <mergeCell ref="B5:B7"/>
    <mergeCell ref="D8:E8"/>
    <mergeCell ref="D5:E7"/>
    <mergeCell ref="C14:E14"/>
    <mergeCell ref="C15:F15"/>
    <mergeCell ref="G15:H15"/>
    <mergeCell ref="F5:H5"/>
    <mergeCell ref="C5:C7"/>
  </mergeCells>
  <phoneticPr fontId="3"/>
  <pageMargins left="0.9055118110236221" right="0.51181102362204722" top="0.74803149606299213" bottom="0.35433070866141736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K45"/>
  <sheetViews>
    <sheetView view="pageBreakPreview" zoomScale="85" zoomScaleNormal="100" zoomScaleSheetLayoutView="85" workbookViewId="0">
      <selection activeCell="D20" sqref="D20"/>
    </sheetView>
  </sheetViews>
  <sheetFormatPr defaultRowHeight="17.25" customHeight="1" x14ac:dyDescent="0.15"/>
  <cols>
    <col min="1" max="9" width="9" style="51"/>
    <col min="10" max="10" width="11.375" style="51" customWidth="1"/>
    <col min="11" max="16384" width="9" style="51"/>
  </cols>
  <sheetData>
    <row r="1" spans="1:11" ht="17.25" customHeight="1" x14ac:dyDescent="0.15">
      <c r="A1" s="51" t="s">
        <v>49</v>
      </c>
    </row>
    <row r="3" spans="1:11" ht="17.25" customHeight="1" x14ac:dyDescent="0.15">
      <c r="A3" s="104" t="s">
        <v>50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7.25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</row>
    <row r="5" spans="1:11" ht="17.25" customHeight="1" x14ac:dyDescent="0.15">
      <c r="A5" s="52"/>
      <c r="B5" s="52"/>
      <c r="C5" s="52"/>
      <c r="D5" s="52"/>
      <c r="E5" s="52"/>
      <c r="F5" s="52"/>
      <c r="G5" s="52"/>
      <c r="H5" s="52"/>
      <c r="I5" s="52"/>
      <c r="J5" s="52"/>
    </row>
    <row r="8" spans="1:11" ht="17.25" customHeight="1" x14ac:dyDescent="0.15">
      <c r="D8" s="51" t="s">
        <v>51</v>
      </c>
    </row>
    <row r="12" spans="1:11" ht="17.25" customHeight="1" x14ac:dyDescent="0.15">
      <c r="B12" s="51" t="s">
        <v>52</v>
      </c>
    </row>
    <row r="14" spans="1:11" ht="17.25" customHeight="1" x14ac:dyDescent="0.15">
      <c r="A14" s="104" t="s">
        <v>53</v>
      </c>
      <c r="B14" s="104"/>
      <c r="C14" s="104"/>
      <c r="D14" s="104"/>
      <c r="E14" s="104"/>
      <c r="F14" s="104"/>
      <c r="G14" s="104"/>
      <c r="H14" s="104"/>
      <c r="I14" s="104"/>
      <c r="J14" s="104"/>
      <c r="K14" s="104"/>
    </row>
    <row r="16" spans="1:11" ht="17.25" customHeight="1" x14ac:dyDescent="0.15">
      <c r="B16" s="51" t="s">
        <v>54</v>
      </c>
      <c r="D16" s="51" t="s">
        <v>55</v>
      </c>
    </row>
    <row r="19" spans="2:4" ht="17.25" customHeight="1" x14ac:dyDescent="0.15">
      <c r="B19" s="51" t="s">
        <v>56</v>
      </c>
      <c r="D19" s="51" t="s">
        <v>79</v>
      </c>
    </row>
    <row r="22" spans="2:4" ht="17.25" customHeight="1" x14ac:dyDescent="0.15">
      <c r="B22" s="51" t="s">
        <v>57</v>
      </c>
    </row>
    <row r="27" spans="2:4" ht="17.25" customHeight="1" x14ac:dyDescent="0.15">
      <c r="D27" s="51" t="s">
        <v>55</v>
      </c>
    </row>
    <row r="29" spans="2:4" ht="17.25" customHeight="1" x14ac:dyDescent="0.15">
      <c r="D29" s="51" t="s">
        <v>58</v>
      </c>
    </row>
    <row r="31" spans="2:4" ht="17.25" customHeight="1" x14ac:dyDescent="0.15">
      <c r="D31" s="51" t="s">
        <v>59</v>
      </c>
    </row>
    <row r="33" spans="1:9" ht="17.25" customHeight="1" x14ac:dyDescent="0.15">
      <c r="D33" s="51" t="s">
        <v>60</v>
      </c>
    </row>
    <row r="35" spans="1:9" ht="17.25" customHeight="1" x14ac:dyDescent="0.15">
      <c r="D35" s="53" t="s">
        <v>61</v>
      </c>
      <c r="E35" s="54"/>
      <c r="F35" s="54"/>
      <c r="G35" s="54"/>
      <c r="H35" s="54"/>
      <c r="I35" s="55"/>
    </row>
    <row r="36" spans="1:9" ht="17.25" customHeight="1" x14ac:dyDescent="0.15">
      <c r="D36" s="56" t="s">
        <v>62</v>
      </c>
      <c r="I36" s="57"/>
    </row>
    <row r="37" spans="1:9" ht="17.25" customHeight="1" x14ac:dyDescent="0.15">
      <c r="D37" s="56" t="s">
        <v>63</v>
      </c>
      <c r="I37" s="57"/>
    </row>
    <row r="38" spans="1:9" ht="17.25" customHeight="1" x14ac:dyDescent="0.15">
      <c r="D38" s="56" t="s">
        <v>64</v>
      </c>
      <c r="I38" s="57"/>
    </row>
    <row r="39" spans="1:9" ht="17.25" customHeight="1" x14ac:dyDescent="0.15">
      <c r="D39" s="56" t="s">
        <v>65</v>
      </c>
      <c r="I39" s="57"/>
    </row>
    <row r="40" spans="1:9" ht="17.25" customHeight="1" x14ac:dyDescent="0.15">
      <c r="D40" s="58" t="s">
        <v>66</v>
      </c>
      <c r="E40" s="59"/>
      <c r="F40" s="59"/>
      <c r="G40" s="59"/>
      <c r="H40" s="59"/>
      <c r="I40" s="60"/>
    </row>
    <row r="44" spans="1:9" ht="17.25" customHeight="1" x14ac:dyDescent="0.15">
      <c r="A44" s="61" t="s">
        <v>67</v>
      </c>
    </row>
    <row r="45" spans="1:9" ht="17.25" customHeight="1" x14ac:dyDescent="0.15">
      <c r="A45" s="61" t="s">
        <v>76</v>
      </c>
    </row>
  </sheetData>
  <mergeCells count="2">
    <mergeCell ref="A3:K3"/>
    <mergeCell ref="A14:K14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scale="93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入札書</vt:lpstr>
      <vt:lpstr>入札内訳書</vt:lpstr>
      <vt:lpstr>委任状</vt:lpstr>
      <vt:lpstr>委任状!Print_Area</vt:lpstr>
      <vt:lpstr>入札書!Print_Area</vt:lpstr>
      <vt:lpstr>入札内訳書!Print_Area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2026-02-06T06:22:52Z</dcterms:modified>
</cp:coreProperties>
</file>