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defaultThemeVersion="124226"/>
  <xr:revisionPtr revIDLastSave="0" documentId="13_ncr:1_{D16685E9-D635-4ED6-ABEA-54101621818C}" xr6:coauthVersionLast="47" xr6:coauthVersionMax="47" xr10:uidLastSave="{00000000-0000-0000-0000-000000000000}"/>
  <bookViews>
    <workbookView xWindow="28680" yWindow="-120" windowWidth="29040" windowHeight="15720" firstSheet="1" activeTab="1" xr2:uid="{00000000-000D-0000-FFFF-FFFF00000000}"/>
  </bookViews>
  <sheets>
    <sheet name="入札書 (案)" sheetId="6" state="hidden" r:id="rId1"/>
    <sheet name="入札書 " sheetId="8" r:id="rId2"/>
    <sheet name="入札金額内訳書" sheetId="3" r:id="rId3"/>
    <sheet name="入札金額内訳書 (計算式あり)" sheetId="11" r:id="rId4"/>
    <sheet name="入札書  (記載例)" sheetId="9" r:id="rId5"/>
    <sheet name="入札金額内訳書 (記載例)" sheetId="10" r:id="rId6"/>
    <sheet name="入札内訳書 (計算式有り)" sheetId="5" state="hidden" r:id="rId7"/>
  </sheets>
  <externalReferences>
    <externalReference r:id="rId8"/>
  </externalReferences>
  <definedNames>
    <definedName name="_Fill" hidden="1">#REF!</definedName>
    <definedName name="_xlnm.Print_Area" localSheetId="2">入札金額内訳書!$A$1:$I$43</definedName>
    <definedName name="_xlnm.Print_Area" localSheetId="5">'入札金額内訳書 (記載例)'!$A$1:$I$42</definedName>
    <definedName name="_xlnm.Print_Area" localSheetId="3">'入札金額内訳書 (計算式あり)'!$A$1:$I$42</definedName>
    <definedName name="_xlnm.Print_Area" localSheetId="1">'入札書 '!$A$1:$J$48</definedName>
    <definedName name="_xlnm.Print_Area" localSheetId="4">'入札書  (記載例)'!$A$1:$J$48</definedName>
    <definedName name="_xlnm.Print_Area" localSheetId="0">'入札書 (案)'!$A$1:$J$47</definedName>
    <definedName name="_xlnm.Print_Area" localSheetId="6">'入札内訳書 (計算式有り)'!$A$1:$I$55</definedName>
    <definedName name="Z_1017F3C0_A0E0_11D3_B386_000039AC8715_.wvu.PrintArea" hidden="1">#REF!</definedName>
    <definedName name="Z_78198781_9C1D_11D3_B227_00507000D327_.wvu.PrintArea" hidden="1">#REF!</definedName>
    <definedName name="Z_CA13CC60_A0BB_11D3_B227_00507000D327_.wvu.PrintArea" hidden="1">#REF!</definedName>
    <definedName name="一般管理費＿改修建築">[1]共通費!$F$33</definedName>
    <definedName name="機械器具損料">'[1]直接修繕(別紙明細)'!$G$30</definedName>
    <definedName name="共通仮設費">'[1]Ⅰ共通仮設(科目別内訳)'!$F$6</definedName>
    <definedName name="現場管理費＿改修建築">[1]共通費!$F$25</definedName>
    <definedName name="戸別必要仮設">'[1]1.直接仮設(細目内訳)'!$G$10</definedName>
    <definedName name="災害防止">'[1]直接修繕(別紙明細)'!$G$22</definedName>
    <definedName name="整理清掃後片付け">'[1]直接修繕(別紙明細)'!$G$12</definedName>
    <definedName name="全体必要仮設">'[1]1.直接仮設(細目内訳)'!$G$15</definedName>
    <definedName name="直接仮設費">'[1]Ⅰ宿舎(中科目内訳)'!$F$6</definedName>
    <definedName name="直接修繕費">'[1]直接工事費Ⅰ宿舎(科目別内訳)'!$F$8</definedName>
    <definedName name="内装改修">'[1]2.内装改修(細目内訳)'!$G$30</definedName>
    <definedName name="内装改修費">'[1]Ⅰ宿舎(中科目内訳)'!$F$12</definedName>
    <definedName name="内部仕上足場">'[1]直接修繕(別紙明細)'!$G$16</definedName>
    <definedName name="発生材処分">'[1]3.発生材処分(細目内訳)'!$G$7</definedName>
    <definedName name="発生材処分費">'[1]Ⅰ宿舎(中科目内訳)'!$F$15</definedName>
    <definedName name="副資材消耗品">'[1]直接修繕(別紙明細)'!$G$37</definedName>
    <definedName name="墨出し">'[1]直接修繕(別紙明細)'!#REF!</definedName>
    <definedName name="養生">'[1]直接修繕(別紙明細)'!$G$8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2" i="11" l="1"/>
  <c r="G19" i="11"/>
  <c r="G16" i="11"/>
  <c r="I15" i="11"/>
  <c r="I14" i="11"/>
  <c r="G22" i="10"/>
  <c r="G19" i="10"/>
  <c r="G16" i="10"/>
  <c r="I15" i="10"/>
  <c r="I14" i="10"/>
  <c r="J16" i="9"/>
  <c r="I16" i="9"/>
  <c r="H16" i="9"/>
  <c r="G16" i="9"/>
  <c r="F16" i="9"/>
  <c r="E16" i="9"/>
  <c r="D16" i="9"/>
  <c r="C16" i="9"/>
  <c r="B16" i="9"/>
  <c r="I16" i="11" l="1"/>
  <c r="A28" i="11" s="1"/>
  <c r="D28" i="11" s="1"/>
  <c r="B32" i="11" s="1"/>
  <c r="I16" i="10"/>
  <c r="A28" i="10" s="1"/>
  <c r="D28" i="10" s="1"/>
  <c r="F28" i="10" s="1"/>
  <c r="G28" i="10" s="1"/>
  <c r="F28" i="11" l="1"/>
  <c r="G28" i="11" s="1"/>
  <c r="B32" i="10"/>
  <c r="J16" i="8"/>
  <c r="I16" i="8"/>
  <c r="H16" i="8"/>
  <c r="G16" i="8"/>
  <c r="F16" i="8"/>
  <c r="E16" i="8"/>
  <c r="D16" i="8"/>
  <c r="C16" i="8"/>
  <c r="B16" i="8"/>
  <c r="F14" i="5" l="1"/>
  <c r="J17" i="6" l="1"/>
  <c r="I17" i="6"/>
  <c r="H17" i="6"/>
  <c r="G17" i="6"/>
  <c r="F17" i="6"/>
  <c r="E17" i="6"/>
  <c r="D17" i="6"/>
  <c r="C17" i="6"/>
  <c r="B17" i="6"/>
  <c r="G30" i="5"/>
  <c r="I29" i="5"/>
  <c r="I28" i="5"/>
  <c r="G27" i="5"/>
  <c r="I26" i="5"/>
  <c r="I25" i="5"/>
  <c r="E15" i="5"/>
  <c r="E16" i="5" s="1"/>
  <c r="E17" i="5" s="1"/>
  <c r="F13" i="5"/>
  <c r="F15" i="5" s="1"/>
  <c r="I30" i="5" l="1"/>
  <c r="I27" i="5"/>
  <c r="D35" i="5"/>
  <c r="F35" i="5" s="1"/>
  <c r="G35" i="5" s="1"/>
  <c r="B39" i="5"/>
  <c r="F16" i="5"/>
  <c r="F17" i="5" s="1"/>
  <c r="B40" i="5" l="1"/>
  <c r="B41" i="5" s="1"/>
</calcChain>
</file>

<file path=xl/sharedStrings.xml><?xml version="1.0" encoding="utf-8"?>
<sst xmlns="http://schemas.openxmlformats.org/spreadsheetml/2006/main" count="373" uniqueCount="129">
  <si>
    <t>　　　</t>
  </si>
  <si>
    <t>入札金額</t>
    <rPh sb="0" eb="2">
      <t>ニュウサツ</t>
    </rPh>
    <rPh sb="2" eb="4">
      <t>キンガク</t>
    </rPh>
    <phoneticPr fontId="2"/>
  </si>
  <si>
    <t>億</t>
    <rPh sb="0" eb="1">
      <t>オク</t>
    </rPh>
    <phoneticPr fontId="2"/>
  </si>
  <si>
    <t>千万</t>
    <rPh sb="0" eb="2">
      <t>センマン</t>
    </rPh>
    <phoneticPr fontId="2"/>
  </si>
  <si>
    <t>百万</t>
    <rPh sb="0" eb="2">
      <t>ヒャクマン</t>
    </rPh>
    <phoneticPr fontId="2"/>
  </si>
  <si>
    <t>十万</t>
    <rPh sb="0" eb="2">
      <t>ジュウマン</t>
    </rPh>
    <phoneticPr fontId="2"/>
  </si>
  <si>
    <t>万</t>
    <rPh sb="0" eb="1">
      <t>マン</t>
    </rPh>
    <phoneticPr fontId="2"/>
  </si>
  <si>
    <t>千</t>
    <rPh sb="0" eb="1">
      <t>セン</t>
    </rPh>
    <phoneticPr fontId="2"/>
  </si>
  <si>
    <t>百</t>
    <rPh sb="0" eb="1">
      <t>ヒャク</t>
    </rPh>
    <phoneticPr fontId="2"/>
  </si>
  <si>
    <t>十</t>
    <rPh sb="0" eb="1">
      <t>ジュウ</t>
    </rPh>
    <phoneticPr fontId="2"/>
  </si>
  <si>
    <t>円</t>
    <rPh sb="0" eb="1">
      <t>エン</t>
    </rPh>
    <phoneticPr fontId="2"/>
  </si>
  <si>
    <t xml:space="preserve">             所　在　地</t>
  </si>
  <si>
    <t xml:space="preserve">             会　社　名</t>
  </si>
  <si>
    <t xml:space="preserve">             代表者氏名                                                   </t>
  </si>
  <si>
    <t xml:space="preserve">                                                                   　　</t>
  </si>
  <si>
    <t>＊金額の先頭へ￥マークを記載すること。</t>
    <phoneticPr fontId="2"/>
  </si>
  <si>
    <t>デジタル複写機（複合機）賃貸借及び保守業務</t>
    <rPh sb="4" eb="7">
      <t>フクシャキ</t>
    </rPh>
    <rPh sb="8" eb="11">
      <t>フクゴウキ</t>
    </rPh>
    <rPh sb="12" eb="15">
      <t>チンタイシャク</t>
    </rPh>
    <rPh sb="15" eb="16">
      <t>オヨ</t>
    </rPh>
    <rPh sb="17" eb="19">
      <t>ホシュ</t>
    </rPh>
    <rPh sb="19" eb="21">
      <t>ギョウム</t>
    </rPh>
    <phoneticPr fontId="2"/>
  </si>
  <si>
    <t>入札件名：</t>
    <rPh sb="0" eb="2">
      <t>ニュウサツ</t>
    </rPh>
    <rPh sb="2" eb="3">
      <t>ケン</t>
    </rPh>
    <rPh sb="3" eb="4">
      <t>メイ</t>
    </rPh>
    <phoneticPr fontId="2"/>
  </si>
  <si>
    <t>平成　　　　年　　　　月　　　　日</t>
    <phoneticPr fontId="2"/>
  </si>
  <si>
    <t>印</t>
    <rPh sb="0" eb="1">
      <t>イン</t>
    </rPh>
    <phoneticPr fontId="2"/>
  </si>
  <si>
    <t xml:space="preserve">             代　理　人                                                  　</t>
    <phoneticPr fontId="2"/>
  </si>
  <si>
    <t>住　　　　 所</t>
    <rPh sb="0" eb="1">
      <t>ジュウ</t>
    </rPh>
    <rPh sb="6" eb="7">
      <t>ショ</t>
    </rPh>
    <phoneticPr fontId="2"/>
  </si>
  <si>
    <t>会　 社 　名</t>
    <rPh sb="0" eb="1">
      <t>カイ</t>
    </rPh>
    <rPh sb="3" eb="4">
      <t>シャ</t>
    </rPh>
    <rPh sb="6" eb="7">
      <t>メイ</t>
    </rPh>
    <phoneticPr fontId="2"/>
  </si>
  <si>
    <t>代表者氏名</t>
    <rPh sb="0" eb="2">
      <t>ダイヒョウ</t>
    </rPh>
    <rPh sb="2" eb="3">
      <t>シャ</t>
    </rPh>
    <rPh sb="3" eb="5">
      <t>シメイ</t>
    </rPh>
    <phoneticPr fontId="2"/>
  </si>
  <si>
    <t>１．賃貸料</t>
    <rPh sb="2" eb="5">
      <t>チンタイリョウ</t>
    </rPh>
    <rPh sb="4" eb="5">
      <t>リョウ</t>
    </rPh>
    <phoneticPr fontId="2"/>
  </si>
  <si>
    <t>機種</t>
    <rPh sb="0" eb="2">
      <t>キシュ</t>
    </rPh>
    <phoneticPr fontId="2"/>
  </si>
  <si>
    <t>数量（式）</t>
    <rPh sb="0" eb="2">
      <t>スウリョウ</t>
    </rPh>
    <rPh sb="3" eb="4">
      <t>シキ</t>
    </rPh>
    <phoneticPr fontId="2"/>
  </si>
  <si>
    <t>月数</t>
    <rPh sb="0" eb="1">
      <t>ツキ</t>
    </rPh>
    <rPh sb="1" eb="2">
      <t>スウ</t>
    </rPh>
    <phoneticPr fontId="2"/>
  </si>
  <si>
    <t>賃貸料（月額）</t>
    <rPh sb="0" eb="3">
      <t>チンタイリョウ</t>
    </rPh>
    <rPh sb="4" eb="5">
      <t>ツキ</t>
    </rPh>
    <rPh sb="5" eb="6">
      <t>ガク</t>
    </rPh>
    <phoneticPr fontId="2"/>
  </si>
  <si>
    <t>合計</t>
    <rPh sb="0" eb="2">
      <t>ゴウケイ</t>
    </rPh>
    <phoneticPr fontId="2"/>
  </si>
  <si>
    <t>A</t>
    <phoneticPr fontId="2"/>
  </si>
  <si>
    <t>B</t>
    <phoneticPr fontId="2"/>
  </si>
  <si>
    <t>C</t>
    <phoneticPr fontId="2"/>
  </si>
  <si>
    <t>A*B*C</t>
    <phoneticPr fontId="2"/>
  </si>
  <si>
    <t>１．賃貸料　計</t>
    <rPh sb="2" eb="5">
      <t>チンタイリョウ</t>
    </rPh>
    <rPh sb="6" eb="7">
      <t>ケイ</t>
    </rPh>
    <phoneticPr fontId="2"/>
  </si>
  <si>
    <t>消費税</t>
    <rPh sb="0" eb="3">
      <t>ショウヒゼイ</t>
    </rPh>
    <phoneticPr fontId="2"/>
  </si>
  <si>
    <t>合　 計</t>
    <rPh sb="0" eb="1">
      <t>ゴウ</t>
    </rPh>
    <rPh sb="3" eb="4">
      <t>ケイ</t>
    </rPh>
    <phoneticPr fontId="2"/>
  </si>
  <si>
    <t>２．保守料</t>
    <rPh sb="2" eb="5">
      <t>ホシュリョウ</t>
    </rPh>
    <phoneticPr fontId="2"/>
  </si>
  <si>
    <t>区分</t>
    <rPh sb="0" eb="2">
      <t>クブン</t>
    </rPh>
    <phoneticPr fontId="2"/>
  </si>
  <si>
    <t>保守料金別</t>
    <rPh sb="0" eb="2">
      <t>ホシュ</t>
    </rPh>
    <rPh sb="2" eb="4">
      <t>リョウキン</t>
    </rPh>
    <rPh sb="4" eb="5">
      <t>ベツ</t>
    </rPh>
    <phoneticPr fontId="2"/>
  </si>
  <si>
    <t>保守料内訳</t>
    <rPh sb="0" eb="3">
      <t>ホシュリョウ</t>
    </rPh>
    <rPh sb="3" eb="5">
      <t>ウチワケ</t>
    </rPh>
    <phoneticPr fontId="2"/>
  </si>
  <si>
    <t>枚数区分</t>
    <rPh sb="0" eb="2">
      <t>マイスウ</t>
    </rPh>
    <rPh sb="2" eb="4">
      <t>クブン</t>
    </rPh>
    <phoneticPr fontId="2"/>
  </si>
  <si>
    <t>枚数</t>
    <rPh sb="0" eb="2">
      <t>マイスウ</t>
    </rPh>
    <phoneticPr fontId="2"/>
  </si>
  <si>
    <t>単価</t>
    <rPh sb="0" eb="2">
      <t>タンカ</t>
    </rPh>
    <phoneticPr fontId="2"/>
  </si>
  <si>
    <t>月額</t>
    <rPh sb="0" eb="2">
      <t>ゲツガク</t>
    </rPh>
    <phoneticPr fontId="2"/>
  </si>
  <si>
    <t>A*B</t>
    <phoneticPr fontId="2"/>
  </si>
  <si>
    <t>モノクロ</t>
  </si>
  <si>
    <t>1枚目</t>
    <rPh sb="1" eb="3">
      <t>マイメ</t>
    </rPh>
    <phoneticPr fontId="2"/>
  </si>
  <si>
    <t>～</t>
  </si>
  <si>
    <t>一律</t>
    <rPh sb="0" eb="2">
      <t>イチリツ</t>
    </rPh>
    <phoneticPr fontId="2"/>
  </si>
  <si>
    <t>カラー</t>
  </si>
  <si>
    <t>（１）計</t>
    <rPh sb="3" eb="4">
      <t>ケイ</t>
    </rPh>
    <phoneticPr fontId="2"/>
  </si>
  <si>
    <t>保守月数</t>
    <rPh sb="0" eb="2">
      <t>ホシュ</t>
    </rPh>
    <rPh sb="2" eb="4">
      <t>ツキスウ</t>
    </rPh>
    <phoneticPr fontId="2"/>
  </si>
  <si>
    <t>２．保守料　計</t>
    <rPh sb="2" eb="5">
      <t>ホシュリョウ</t>
    </rPh>
    <rPh sb="6" eb="7">
      <t>ケイ</t>
    </rPh>
    <phoneticPr fontId="2"/>
  </si>
  <si>
    <t>３．入札金額</t>
    <rPh sb="2" eb="4">
      <t>ニュウサツ</t>
    </rPh>
    <rPh sb="4" eb="6">
      <t>キンガク</t>
    </rPh>
    <phoneticPr fontId="2"/>
  </si>
  <si>
    <t>計</t>
    <rPh sb="0" eb="1">
      <t>ケイ</t>
    </rPh>
    <phoneticPr fontId="2"/>
  </si>
  <si>
    <t>ﾌﾙｶﾗｰ75枚/分</t>
    <rPh sb="7" eb="8">
      <t>マイ</t>
    </rPh>
    <rPh sb="9" eb="10">
      <t>フン</t>
    </rPh>
    <phoneticPr fontId="2"/>
  </si>
  <si>
    <t>　</t>
    <phoneticPr fontId="2"/>
  </si>
  <si>
    <t>設置予定場所・仕様機種</t>
    <rPh sb="0" eb="2">
      <t>セッチ</t>
    </rPh>
    <rPh sb="2" eb="4">
      <t>ヨテイ</t>
    </rPh>
    <rPh sb="4" eb="6">
      <t>バショ</t>
    </rPh>
    <rPh sb="7" eb="9">
      <t>シヨウ</t>
    </rPh>
    <rPh sb="9" eb="11">
      <t>キシュ</t>
    </rPh>
    <phoneticPr fontId="2"/>
  </si>
  <si>
    <t>設置場所</t>
    <rPh sb="0" eb="2">
      <t>セッチ</t>
    </rPh>
    <rPh sb="2" eb="4">
      <t>バショ</t>
    </rPh>
    <phoneticPr fontId="2"/>
  </si>
  <si>
    <t>1ヶ月当たり保守料</t>
    <rPh sb="2" eb="3">
      <t>ゲツ</t>
    </rPh>
    <rPh sb="3" eb="4">
      <t>ア</t>
    </rPh>
    <rPh sb="6" eb="8">
      <t>ホシュ</t>
    </rPh>
    <rPh sb="8" eb="9">
      <t>リョウ</t>
    </rPh>
    <phoneticPr fontId="2"/>
  </si>
  <si>
    <t>（ﾌﾙｶﾗｰ75枚/分）</t>
    <rPh sb="8" eb="9">
      <t>マイ</t>
    </rPh>
    <rPh sb="10" eb="11">
      <t>フン</t>
    </rPh>
    <phoneticPr fontId="2"/>
  </si>
  <si>
    <r>
      <t>※保守料の</t>
    </r>
    <r>
      <rPr>
        <b/>
        <sz val="10"/>
        <rFont val="ＭＳ Ｐゴシック"/>
        <family val="3"/>
        <charset val="128"/>
      </rPr>
      <t>単価</t>
    </r>
    <r>
      <rPr>
        <sz val="10"/>
        <rFont val="ＭＳ Ｐゴシック"/>
        <family val="3"/>
        <charset val="128"/>
      </rPr>
      <t>については、少数点以下第2位止めとします。</t>
    </r>
    <rPh sb="1" eb="4">
      <t>ホシュリョウ</t>
    </rPh>
    <rPh sb="5" eb="7">
      <t>タンカ</t>
    </rPh>
    <rPh sb="13" eb="15">
      <t>ショウスウ</t>
    </rPh>
    <rPh sb="15" eb="16">
      <t>テン</t>
    </rPh>
    <rPh sb="16" eb="18">
      <t>イカ</t>
    </rPh>
    <rPh sb="18" eb="19">
      <t>ダイ</t>
    </rPh>
    <rPh sb="20" eb="21">
      <t>イ</t>
    </rPh>
    <rPh sb="21" eb="22">
      <t>ト</t>
    </rPh>
    <phoneticPr fontId="2"/>
  </si>
  <si>
    <t>保守料の合計（12ヶ月分）</t>
    <rPh sb="0" eb="2">
      <t>ホシュ</t>
    </rPh>
    <rPh sb="2" eb="3">
      <t>リョウ</t>
    </rPh>
    <rPh sb="4" eb="6">
      <t>ゴウケイ</t>
    </rPh>
    <rPh sb="5" eb="6">
      <t>ケイ</t>
    </rPh>
    <rPh sb="10" eb="11">
      <t>ゲツ</t>
    </rPh>
    <rPh sb="11" eb="12">
      <t>ブン</t>
    </rPh>
    <phoneticPr fontId="2"/>
  </si>
  <si>
    <t>入札金額内訳書  【例】</t>
    <rPh sb="0" eb="2">
      <t>ニュウサツ</t>
    </rPh>
    <rPh sb="2" eb="4">
      <t>キンガク</t>
    </rPh>
    <rPh sb="4" eb="7">
      <t>ウチワケショ</t>
    </rPh>
    <rPh sb="10" eb="11">
      <t>レイ</t>
    </rPh>
    <phoneticPr fontId="2"/>
  </si>
  <si>
    <t>ﾌﾙｶﾗｰ25枚/分</t>
    <rPh sb="7" eb="8">
      <t>マイ</t>
    </rPh>
    <rPh sb="9" eb="10">
      <t>フン</t>
    </rPh>
    <phoneticPr fontId="2"/>
  </si>
  <si>
    <t>計画課</t>
    <rPh sb="0" eb="3">
      <t>ケイカクカ</t>
    </rPh>
    <phoneticPr fontId="2"/>
  </si>
  <si>
    <t>総務課研修所</t>
    <rPh sb="0" eb="3">
      <t>ソウムカ</t>
    </rPh>
    <rPh sb="3" eb="6">
      <t>ケンシュウジョ</t>
    </rPh>
    <phoneticPr fontId="2"/>
  </si>
  <si>
    <t>（ﾌﾙｶﾗｰ25枚/分）</t>
    <rPh sb="8" eb="9">
      <t>マイ</t>
    </rPh>
    <rPh sb="10" eb="11">
      <t>フン</t>
    </rPh>
    <phoneticPr fontId="2"/>
  </si>
  <si>
    <t>※この記載例による保守料計算の表記（枚数区分）については、「一律」としてあるが、応札者の見積もりに当たっては、
これに限定するものではない。</t>
    <phoneticPr fontId="2"/>
  </si>
  <si>
    <t>入　　　札　　　書　（案）</t>
    <rPh sb="11" eb="12">
      <t>アン</t>
    </rPh>
    <phoneticPr fontId="2"/>
  </si>
  <si>
    <t>　上記金額は消費税相当額を除いた金額であるので、契約額は上記金額に8％に相当する額を加算した金額となること及び、入札公告・仕様書・契約条件・入札説明書並びに中部森林管理局競争契約入札心得の一切を承知のうえ入札します。</t>
    <rPh sb="61" eb="64">
      <t>シヨウショ</t>
    </rPh>
    <rPh sb="65" eb="67">
      <t>ケイヤク</t>
    </rPh>
    <rPh sb="67" eb="69">
      <t>ジョウケン</t>
    </rPh>
    <rPh sb="70" eb="72">
      <t>ニュウサツ</t>
    </rPh>
    <rPh sb="72" eb="74">
      <t>セツメイ</t>
    </rPh>
    <rPh sb="74" eb="75">
      <t>ショ</t>
    </rPh>
    <rPh sb="85" eb="87">
      <t>キョウソウ</t>
    </rPh>
    <rPh sb="87" eb="89">
      <t>ケイヤク</t>
    </rPh>
    <rPh sb="89" eb="91">
      <t>ニュウサツ</t>
    </rPh>
    <rPh sb="91" eb="93">
      <t>ココロエ</t>
    </rPh>
    <rPh sb="94" eb="96">
      <t>イッサイ</t>
    </rPh>
    <phoneticPr fontId="2"/>
  </si>
  <si>
    <t xml:space="preserve">             分任支出負担行為担当官</t>
    <rPh sb="13" eb="14">
      <t>ブン</t>
    </rPh>
    <rPh sb="14" eb="15">
      <t>ニン</t>
    </rPh>
    <phoneticPr fontId="2"/>
  </si>
  <si>
    <t xml:space="preserve">             　　岐阜森林管理署長　　藤村　武　　殿</t>
    <rPh sb="15" eb="17">
      <t>ギフ</t>
    </rPh>
    <rPh sb="21" eb="22">
      <t>ショ</t>
    </rPh>
    <rPh sb="25" eb="27">
      <t>フジムラ</t>
    </rPh>
    <rPh sb="28" eb="29">
      <t>タケシ</t>
    </rPh>
    <phoneticPr fontId="2"/>
  </si>
  <si>
    <t>入札件名 ： デジタル複写機の賃貸借及び保守業務</t>
    <rPh sb="0" eb="2">
      <t>ニュウサツ</t>
    </rPh>
    <rPh sb="2" eb="4">
      <t>ケンメイ</t>
    </rPh>
    <phoneticPr fontId="2"/>
  </si>
  <si>
    <t>東濃森林管理署</t>
    <rPh sb="0" eb="7">
      <t>トウノウ</t>
    </rPh>
    <phoneticPr fontId="2"/>
  </si>
  <si>
    <t>入札金額内訳書</t>
    <rPh sb="0" eb="2">
      <t>ニュウサツ</t>
    </rPh>
    <rPh sb="2" eb="4">
      <t>キンガク</t>
    </rPh>
    <rPh sb="4" eb="7">
      <t>ウチワケショ</t>
    </rPh>
    <phoneticPr fontId="2"/>
  </si>
  <si>
    <t>保守料</t>
    <rPh sb="0" eb="3">
      <t>ホシュリョウ</t>
    </rPh>
    <phoneticPr fontId="2"/>
  </si>
  <si>
    <t>※保守料の単価については、少数点以下第2位止めとします。</t>
    <rPh sb="1" eb="4">
      <t>ホシュリョウ</t>
    </rPh>
    <rPh sb="5" eb="7">
      <t>タンカ</t>
    </rPh>
    <rPh sb="13" eb="15">
      <t>ショウスウ</t>
    </rPh>
    <rPh sb="15" eb="16">
      <t>テン</t>
    </rPh>
    <rPh sb="16" eb="18">
      <t>イカ</t>
    </rPh>
    <rPh sb="18" eb="19">
      <t>ダイ</t>
    </rPh>
    <rPh sb="20" eb="21">
      <t>イ</t>
    </rPh>
    <rPh sb="21" eb="22">
      <t>ト</t>
    </rPh>
    <phoneticPr fontId="2"/>
  </si>
  <si>
    <t>代表者氏名</t>
    <rPh sb="0" eb="1">
      <t>ダイ</t>
    </rPh>
    <rPh sb="1" eb="2">
      <t>オモテ</t>
    </rPh>
    <rPh sb="2" eb="3">
      <t>シャ</t>
    </rPh>
    <rPh sb="3" eb="4">
      <t>シ</t>
    </rPh>
    <rPh sb="4" eb="5">
      <t>ナ</t>
    </rPh>
    <phoneticPr fontId="2"/>
  </si>
  <si>
    <t>会　社　名</t>
    <rPh sb="0" eb="1">
      <t>カイ</t>
    </rPh>
    <rPh sb="2" eb="3">
      <t>シャ</t>
    </rPh>
    <rPh sb="4" eb="5">
      <t>メイ</t>
    </rPh>
    <phoneticPr fontId="2"/>
  </si>
  <si>
    <t>住　　  所</t>
    <rPh sb="0" eb="1">
      <t>ジュウ</t>
    </rPh>
    <rPh sb="5" eb="6">
      <t>ショ</t>
    </rPh>
    <phoneticPr fontId="2"/>
  </si>
  <si>
    <t>（１）の合計</t>
    <rPh sb="4" eb="5">
      <t>ゴウ</t>
    </rPh>
    <rPh sb="5" eb="6">
      <t>ケイ</t>
    </rPh>
    <phoneticPr fontId="2"/>
  </si>
  <si>
    <t>総計</t>
    <rPh sb="0" eb="2">
      <t>ソウケイ</t>
    </rPh>
    <phoneticPr fontId="2"/>
  </si>
  <si>
    <t>予定使用枚数</t>
    <rPh sb="0" eb="2">
      <t>ヨテイ</t>
    </rPh>
    <rPh sb="2" eb="4">
      <t>シヨウ</t>
    </rPh>
    <rPh sb="4" eb="6">
      <t>マイスウ</t>
    </rPh>
    <phoneticPr fontId="2"/>
  </si>
  <si>
    <t>入　　　札　　　書　</t>
    <phoneticPr fontId="2"/>
  </si>
  <si>
    <t>分任支出負担行為担当官</t>
    <rPh sb="0" eb="1">
      <t>ブン</t>
    </rPh>
    <rPh sb="1" eb="2">
      <t>ニン</t>
    </rPh>
    <phoneticPr fontId="2"/>
  </si>
  <si>
    <t>住　　　所</t>
    <phoneticPr fontId="2"/>
  </si>
  <si>
    <t>会　社　名</t>
    <phoneticPr fontId="2"/>
  </si>
  <si>
    <t>代表者氏名</t>
    <phoneticPr fontId="2"/>
  </si>
  <si>
    <t>代　理　人</t>
    <rPh sb="0" eb="1">
      <t>ダイ</t>
    </rPh>
    <rPh sb="2" eb="3">
      <t>リ</t>
    </rPh>
    <rPh sb="4" eb="5">
      <t>ヒト</t>
    </rPh>
    <phoneticPr fontId="2"/>
  </si>
  <si>
    <t>（押印を省略する場合は記載すること）</t>
    <rPh sb="1" eb="3">
      <t>オウイン</t>
    </rPh>
    <rPh sb="4" eb="6">
      <t>ショウリャク</t>
    </rPh>
    <rPh sb="8" eb="10">
      <t>バアイ</t>
    </rPh>
    <rPh sb="11" eb="13">
      <t>キサイ</t>
    </rPh>
    <phoneticPr fontId="2"/>
  </si>
  <si>
    <t>会社名および部署名：</t>
    <rPh sb="0" eb="3">
      <t>カイシャメイ</t>
    </rPh>
    <rPh sb="6" eb="9">
      <t>ブショメイ</t>
    </rPh>
    <phoneticPr fontId="2"/>
  </si>
  <si>
    <t>本件責任者(氏名)：</t>
    <rPh sb="0" eb="2">
      <t>ホンケン</t>
    </rPh>
    <rPh sb="2" eb="5">
      <t>セキニンシャ</t>
    </rPh>
    <rPh sb="6" eb="8">
      <t>シメイ</t>
    </rPh>
    <phoneticPr fontId="2"/>
  </si>
  <si>
    <t>本件担当者(氏名)：</t>
    <rPh sb="2" eb="3">
      <t>タン</t>
    </rPh>
    <rPh sb="3" eb="4">
      <t>トウ</t>
    </rPh>
    <rPh sb="4" eb="5">
      <t>モノ</t>
    </rPh>
    <rPh sb="6" eb="8">
      <t>シメイ</t>
    </rPh>
    <phoneticPr fontId="2"/>
  </si>
  <si>
    <t>連  絡  先  １  ：</t>
    <rPh sb="0" eb="1">
      <t>レン</t>
    </rPh>
    <rPh sb="3" eb="4">
      <t>ラク</t>
    </rPh>
    <rPh sb="6" eb="7">
      <t>サキ</t>
    </rPh>
    <phoneticPr fontId="2"/>
  </si>
  <si>
    <t>連  絡  先  ２  ：</t>
    <rPh sb="0" eb="1">
      <t>レン</t>
    </rPh>
    <rPh sb="3" eb="4">
      <t>ラク</t>
    </rPh>
    <rPh sb="6" eb="7">
      <t>サキ</t>
    </rPh>
    <phoneticPr fontId="2"/>
  </si>
  <si>
    <t xml:space="preserve">  上記金額は消費税相当額を除いた額であるので、契約額は上記金額に10％に相当する額を加算した金額となること及び、入札公告・仕様書・入札説明資料並びに中部森林管理局競争契約入札心得の一切を承知のうえ入札します。</t>
    <phoneticPr fontId="2"/>
  </si>
  <si>
    <t xml:space="preserve">   東濃森林管理署長   見市　貴司  殿</t>
    <rPh sb="3" eb="5">
      <t>トウノウ</t>
    </rPh>
    <rPh sb="9" eb="10">
      <t>ショ</t>
    </rPh>
    <rPh sb="14" eb="16">
      <t>ミイチ</t>
    </rPh>
    <rPh sb="17" eb="19">
      <t>タカシ</t>
    </rPh>
    <phoneticPr fontId="2"/>
  </si>
  <si>
    <t>入札件名 ： デジタル複写機（複合機）保守業務</t>
    <rPh sb="0" eb="2">
      <t>ニュウサツ</t>
    </rPh>
    <rPh sb="2" eb="4">
      <t>ケンメイ</t>
    </rPh>
    <rPh sb="15" eb="18">
      <t>フクゴウキ</t>
    </rPh>
    <phoneticPr fontId="2"/>
  </si>
  <si>
    <t>中津川治山事業所</t>
    <rPh sb="0" eb="3">
      <t>ナカツガワ</t>
    </rPh>
    <rPh sb="3" eb="5">
      <t>チサン</t>
    </rPh>
    <rPh sb="5" eb="8">
      <t>ジギョウショ</t>
    </rPh>
    <phoneticPr fontId="2"/>
  </si>
  <si>
    <t xml:space="preserve"> FUJIFILM
  Apeos C5571</t>
    <phoneticPr fontId="2"/>
  </si>
  <si>
    <t>a</t>
    <phoneticPr fontId="2"/>
  </si>
  <si>
    <t>b</t>
    <phoneticPr fontId="2"/>
  </si>
  <si>
    <t>a*b</t>
    <phoneticPr fontId="2"/>
  </si>
  <si>
    <t>保守料　計</t>
    <phoneticPr fontId="2"/>
  </si>
  <si>
    <t xml:space="preserve"> 計</t>
    <rPh sb="1" eb="2">
      <t>ケイ</t>
    </rPh>
    <phoneticPr fontId="2"/>
  </si>
  <si>
    <t xml:space="preserve">  計</t>
    <rPh sb="2" eb="3">
      <t>ケイ</t>
    </rPh>
    <phoneticPr fontId="2"/>
  </si>
  <si>
    <t>令和８年度デジタル複写機（複合機）保守業務</t>
    <rPh sb="0" eb="2">
      <t>レイワ</t>
    </rPh>
    <rPh sb="3" eb="5">
      <t>ネンド</t>
    </rPh>
    <rPh sb="9" eb="12">
      <t>フクシャキ</t>
    </rPh>
    <rPh sb="13" eb="16">
      <t>フクゴウキ</t>
    </rPh>
    <rPh sb="17" eb="19">
      <t>ホシュ</t>
    </rPh>
    <rPh sb="19" eb="21">
      <t>ギョウム</t>
    </rPh>
    <phoneticPr fontId="2"/>
  </si>
  <si>
    <r>
      <rPr>
        <b/>
        <sz val="10.5"/>
        <color theme="4"/>
        <rFont val="ＭＳ 明朝"/>
        <family val="1"/>
        <charset val="128"/>
      </rPr>
      <t>保守料　計</t>
    </r>
    <r>
      <rPr>
        <sz val="10.5"/>
        <rFont val="ＭＳ 明朝"/>
        <family val="1"/>
        <charset val="128"/>
      </rPr>
      <t xml:space="preserve">
A*B</t>
    </r>
    <rPh sb="0" eb="3">
      <t>ホシュリョウ</t>
    </rPh>
    <rPh sb="4" eb="5">
      <t>ケイ</t>
    </rPh>
    <phoneticPr fontId="2"/>
  </si>
  <si>
    <t>本件責任者：</t>
  </si>
  <si>
    <t>本件担当者：</t>
    <rPh sb="0" eb="2">
      <t>ホンケン</t>
    </rPh>
    <rPh sb="2" eb="5">
      <t>タントウシャ</t>
    </rPh>
    <phoneticPr fontId="2"/>
  </si>
  <si>
    <t>連絡先１：</t>
    <rPh sb="0" eb="3">
      <t>レンラクサキ</t>
    </rPh>
    <phoneticPr fontId="2"/>
  </si>
  <si>
    <t>連絡先２：</t>
    <rPh sb="0" eb="3">
      <t>レンラクサキ</t>
    </rPh>
    <phoneticPr fontId="2"/>
  </si>
  <si>
    <t>保守料内訳</t>
    <rPh sb="0" eb="3">
      <t>ホシュリョウ</t>
    </rPh>
    <rPh sb="3" eb="5">
      <t>ウチワケ</t>
    </rPh>
    <phoneticPr fontId="3"/>
  </si>
  <si>
    <t>単価（円）</t>
    <rPh sb="0" eb="2">
      <t>タンカ</t>
    </rPh>
    <rPh sb="3" eb="4">
      <t>エン</t>
    </rPh>
    <phoneticPr fontId="2"/>
  </si>
  <si>
    <t>月額（円）</t>
    <rPh sb="0" eb="2">
      <t>ゲツガク</t>
    </rPh>
    <rPh sb="3" eb="4">
      <t>エン</t>
    </rPh>
    <phoneticPr fontId="2"/>
  </si>
  <si>
    <t>（円）</t>
    <rPh sb="1" eb="2">
      <t>エン</t>
    </rPh>
    <phoneticPr fontId="2"/>
  </si>
  <si>
    <t>（すべて税抜き）</t>
    <rPh sb="4" eb="6">
      <t>ゼイヌ</t>
    </rPh>
    <phoneticPr fontId="2"/>
  </si>
  <si>
    <t>消費税（円）</t>
    <rPh sb="0" eb="3">
      <t>ショウヒゼイ</t>
    </rPh>
    <rPh sb="4" eb="5">
      <t>エン</t>
    </rPh>
    <phoneticPr fontId="2"/>
  </si>
  <si>
    <t>合　計（円）</t>
    <rPh sb="0" eb="1">
      <t>ゴウ</t>
    </rPh>
    <rPh sb="2" eb="3">
      <t>ケイ</t>
    </rPh>
    <rPh sb="4" eb="5">
      <t>エン</t>
    </rPh>
    <phoneticPr fontId="2"/>
  </si>
  <si>
    <t>A*B　（円）</t>
    <rPh sb="5" eb="6">
      <t>エン</t>
    </rPh>
    <phoneticPr fontId="2"/>
  </si>
  <si>
    <t>保守料内訳の月額計の合計</t>
    <rPh sb="0" eb="3">
      <t>ホシュリョウ</t>
    </rPh>
    <rPh sb="3" eb="5">
      <t>ウチワケ</t>
    </rPh>
    <rPh sb="6" eb="8">
      <t>ゲツガク</t>
    </rPh>
    <rPh sb="8" eb="9">
      <t>ケイ</t>
    </rPh>
    <rPh sb="10" eb="12">
      <t>ゴウケイ</t>
    </rPh>
    <phoneticPr fontId="2"/>
  </si>
  <si>
    <t>入札書記載金額</t>
    <rPh sb="0" eb="2">
      <t>ニュウサツ</t>
    </rPh>
    <rPh sb="2" eb="3">
      <t>ショ</t>
    </rPh>
    <rPh sb="3" eb="5">
      <t>キサイ</t>
    </rPh>
    <rPh sb="5" eb="7">
      <t>キンガク</t>
    </rPh>
    <phoneticPr fontId="2"/>
  </si>
  <si>
    <t>　代表取締役　　○○　○○</t>
    <rPh sb="1" eb="3">
      <t>ダイヒョウ</t>
    </rPh>
    <rPh sb="3" eb="6">
      <t>トリシマリヤク</t>
    </rPh>
    <phoneticPr fontId="2"/>
  </si>
  <si>
    <t>　株式会社　　○○○○</t>
    <rPh sb="1" eb="5">
      <t>カブシキガイシャ</t>
    </rPh>
    <phoneticPr fontId="2"/>
  </si>
  <si>
    <t>　長野県長野市大字栗田○○○－○</t>
    <rPh sb="1" eb="4">
      <t>ナガノケン</t>
    </rPh>
    <rPh sb="4" eb="7">
      <t>ナガノシ</t>
    </rPh>
    <rPh sb="7" eb="9">
      <t>オオアザ</t>
    </rPh>
    <rPh sb="9" eb="11">
      <t>クリタ</t>
    </rPh>
    <phoneticPr fontId="2"/>
  </si>
  <si>
    <t>記載例</t>
    <rPh sb="0" eb="3">
      <t>キサイレイ</t>
    </rPh>
    <phoneticPr fontId="2"/>
  </si>
  <si>
    <t>令和　　年　　月　　日</t>
    <rPh sb="0" eb="2">
      <t>レイワ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</si>
</sst>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00_);[Red]\(#,##0.00\)"/>
    <numFmt numFmtId="178" formatCode="#,##0_);[Red]\(#,##0\)"/>
  </numFmts>
  <fonts count="55" x14ac:knownFonts="1">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sz val="8"/>
      <name val="ＭＳ Ｐゴシック"/>
      <family val="3"/>
      <charset val="128"/>
    </font>
    <font>
      <sz val="14"/>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name val="ＭＳ Ｐゴシック"/>
      <family val="3"/>
      <charset val="128"/>
    </font>
    <font>
      <sz val="11"/>
      <color indexed="16"/>
      <name val="ＭＳ Ｐゴシック"/>
      <family val="3"/>
      <charset val="128"/>
    </font>
    <font>
      <sz val="24"/>
      <name val="ＭＳ Ｐゴシック"/>
      <family val="3"/>
      <charset val="128"/>
    </font>
    <font>
      <sz val="16"/>
      <name val="ＭＳ Ｐゴシック"/>
      <family val="3"/>
      <charset val="128"/>
    </font>
    <font>
      <sz val="12"/>
      <name val="ＭＳ Ｐゴシック"/>
      <family val="3"/>
      <charset val="128"/>
    </font>
    <font>
      <b/>
      <sz val="18"/>
      <name val="ＭＳ Ｐゴシック"/>
      <family val="3"/>
      <charset val="128"/>
    </font>
    <font>
      <b/>
      <sz val="10"/>
      <name val="ＭＳ Ｐゴシック"/>
      <family val="3"/>
      <charset val="128"/>
    </font>
    <font>
      <b/>
      <sz val="12"/>
      <name val="ＭＳ Ｐゴシック"/>
      <family val="3"/>
      <charset val="128"/>
    </font>
    <font>
      <b/>
      <sz val="11"/>
      <name val="ＭＳ Ｐゴシック"/>
      <family val="3"/>
      <charset val="128"/>
    </font>
    <font>
      <sz val="11"/>
      <color theme="1"/>
      <name val="ＭＳ Ｐゴシック"/>
      <family val="3"/>
      <charset val="128"/>
      <scheme val="minor"/>
    </font>
    <font>
      <b/>
      <sz val="10"/>
      <color rgb="FF00B050"/>
      <name val="ＭＳ Ｐゴシック"/>
      <family val="3"/>
      <charset val="128"/>
    </font>
    <font>
      <b/>
      <sz val="10"/>
      <color rgb="FF7030A0"/>
      <name val="ＭＳ Ｐゴシック"/>
      <family val="3"/>
      <charset val="128"/>
    </font>
    <font>
      <b/>
      <sz val="10"/>
      <color rgb="FF00B0F0"/>
      <name val="ＭＳ Ｐゴシック"/>
      <family val="3"/>
      <charset val="128"/>
    </font>
    <font>
      <b/>
      <sz val="11"/>
      <color rgb="FF00B0F0"/>
      <name val="ＭＳ Ｐゴシック"/>
      <family val="3"/>
      <charset val="128"/>
    </font>
    <font>
      <sz val="11"/>
      <color rgb="FFFF0000"/>
      <name val="ＭＳ Ｐゴシック"/>
      <family val="3"/>
      <charset val="128"/>
    </font>
    <font>
      <sz val="10"/>
      <name val="ＭＳ 明朝"/>
      <family val="1"/>
      <charset val="128"/>
    </font>
    <font>
      <sz val="24"/>
      <name val="ＭＳ 明朝"/>
      <family val="1"/>
      <charset val="128"/>
    </font>
    <font>
      <sz val="16"/>
      <name val="ＭＳ 明朝"/>
      <family val="1"/>
      <charset val="128"/>
    </font>
    <font>
      <sz val="12"/>
      <name val="ＭＳ 明朝"/>
      <family val="1"/>
      <charset val="128"/>
    </font>
    <font>
      <sz val="8"/>
      <name val="ＭＳ 明朝"/>
      <family val="1"/>
      <charset val="128"/>
    </font>
    <font>
      <sz val="9"/>
      <name val="ＭＳ 明朝"/>
      <family val="1"/>
      <charset val="128"/>
    </font>
    <font>
      <b/>
      <sz val="18"/>
      <name val="ＭＳ 明朝"/>
      <family val="1"/>
      <charset val="128"/>
    </font>
    <font>
      <sz val="11"/>
      <name val="ＭＳ 明朝"/>
      <family val="1"/>
      <charset val="128"/>
    </font>
    <font>
      <sz val="11"/>
      <color theme="1"/>
      <name val="ＭＳ Ｐゴシック"/>
      <family val="3"/>
      <scheme val="minor"/>
    </font>
    <font>
      <sz val="10.5"/>
      <name val="ＭＳ 明朝"/>
      <family val="1"/>
      <charset val="128"/>
    </font>
    <font>
      <b/>
      <sz val="12"/>
      <name val="ＭＳ 明朝"/>
      <family val="1"/>
      <charset val="128"/>
    </font>
    <font>
      <b/>
      <sz val="14"/>
      <name val="ＭＳ 明朝"/>
      <family val="1"/>
      <charset val="128"/>
    </font>
    <font>
      <b/>
      <sz val="10.5"/>
      <color theme="4"/>
      <name val="ＭＳ 明朝"/>
      <family val="1"/>
      <charset val="128"/>
    </font>
    <font>
      <b/>
      <sz val="14"/>
      <color theme="4"/>
      <name val="ＭＳ 明朝"/>
      <family val="1"/>
      <charset val="128"/>
    </font>
    <font>
      <b/>
      <sz val="11"/>
      <name val="ＭＳ 明朝"/>
      <family val="1"/>
      <charset val="128"/>
    </font>
    <font>
      <sz val="10"/>
      <color rgb="FFFF0000"/>
      <name val="ＭＳ Ｐゴシック"/>
      <family val="3"/>
      <charset val="128"/>
    </font>
    <font>
      <b/>
      <sz val="12"/>
      <color rgb="FFFF0000"/>
      <name val="ＭＳ 明朝"/>
      <family val="1"/>
      <charset val="128"/>
    </font>
  </fonts>
  <fills count="3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31"/>
        <bgColor indexed="31"/>
      </patternFill>
    </fill>
    <fill>
      <patternFill patternType="solid">
        <fgColor indexed="44"/>
        <bgColor indexed="44"/>
      </patternFill>
    </fill>
    <fill>
      <patternFill patternType="solid">
        <fgColor indexed="10"/>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57"/>
      </patternFill>
    </fill>
    <fill>
      <patternFill patternType="solid">
        <fgColor indexed="42"/>
        <bgColor indexed="42"/>
      </patternFill>
    </fill>
    <fill>
      <patternFill patternType="solid">
        <fgColor indexed="27"/>
        <bgColor indexed="27"/>
      </patternFill>
    </fill>
    <fill>
      <patternFill patternType="solid">
        <fgColor indexed="53"/>
      </patternFill>
    </fill>
    <fill>
      <patternFill patternType="solid">
        <fgColor indexed="47"/>
        <bgColor indexed="47"/>
      </patternFill>
    </fill>
    <fill>
      <patternFill patternType="solid">
        <fgColor indexed="55"/>
      </patternFill>
    </fill>
    <fill>
      <patternFill patternType="solid">
        <fgColor indexed="43"/>
      </patternFill>
    </fill>
    <fill>
      <patternFill patternType="solid">
        <fgColor indexed="26"/>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patternFill>
    </fill>
    <fill>
      <patternFill patternType="solid">
        <fgColor indexed="45"/>
        <bgColor indexed="45"/>
      </patternFill>
    </fill>
    <fill>
      <patternFill patternType="solid">
        <fgColor indexed="43"/>
        <bgColor indexed="43"/>
      </patternFill>
    </fill>
  </fills>
  <borders count="66">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diagonalDown="1">
      <left style="thin">
        <color indexed="64"/>
      </left>
      <right style="thin">
        <color indexed="64"/>
      </right>
      <top style="thin">
        <color indexed="64"/>
      </top>
      <bottom style="thin">
        <color indexed="64"/>
      </bottom>
      <diagonal style="thin">
        <color indexed="64"/>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diagonalDown="1">
      <left style="thin">
        <color indexed="64"/>
      </left>
      <right style="thin">
        <color indexed="64"/>
      </right>
      <top style="thin">
        <color indexed="64"/>
      </top>
      <bottom style="medium">
        <color indexed="64"/>
      </bottom>
      <diagonal style="thin">
        <color indexed="64"/>
      </diagonal>
    </border>
    <border>
      <left style="thin">
        <color indexed="64"/>
      </left>
      <right style="medium">
        <color indexed="64"/>
      </right>
      <top style="thin">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medium">
        <color indexed="64"/>
      </bottom>
      <diagonal/>
    </border>
    <border>
      <left/>
      <right style="thin">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style="medium">
        <color indexed="64"/>
      </left>
      <right/>
      <top style="thin">
        <color indexed="64"/>
      </top>
      <bottom style="medium">
        <color indexed="64"/>
      </bottom>
      <diagonal/>
    </border>
    <border>
      <left style="thin">
        <color indexed="64"/>
      </left>
      <right/>
      <top/>
      <bottom/>
      <diagonal/>
    </border>
    <border>
      <left/>
      <right style="thin">
        <color indexed="64"/>
      </right>
      <top/>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right/>
      <top style="thin">
        <color indexed="64"/>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style="thin">
        <color indexed="64"/>
      </bottom>
      <diagonal/>
    </border>
    <border>
      <left style="medium">
        <color indexed="64"/>
      </left>
      <right style="thin">
        <color indexed="64"/>
      </right>
      <top/>
      <bottom/>
      <diagonal/>
    </border>
    <border>
      <left/>
      <right style="medium">
        <color indexed="64"/>
      </right>
      <top/>
      <bottom style="medium">
        <color indexed="64"/>
      </bottom>
      <diagonal/>
    </border>
    <border>
      <left style="medium">
        <color indexed="64"/>
      </left>
      <right/>
      <top/>
      <bottom style="medium">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medium">
        <color indexed="64"/>
      </right>
      <top/>
      <bottom style="thin">
        <color indexed="64"/>
      </bottom>
      <diagonal/>
    </border>
  </borders>
  <cellStyleXfs count="126">
    <xf numFmtId="0" fontId="0"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6" fillId="17" borderId="0" applyNumberFormat="0" applyBorder="0" applyAlignment="0" applyProtection="0"/>
    <xf numFmtId="0" fontId="6" fillId="17" borderId="0" applyNumberFormat="0" applyBorder="0" applyAlignment="0" applyProtection="0"/>
    <xf numFmtId="0" fontId="7" fillId="18" borderId="0" applyNumberFormat="0" applyBorder="0" applyAlignment="0" applyProtection="0"/>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6" fillId="20" borderId="0" applyNumberFormat="0" applyBorder="0" applyAlignment="0" applyProtection="0"/>
    <xf numFmtId="0" fontId="6" fillId="21" borderId="0" applyNumberFormat="0" applyBorder="0" applyAlignment="0" applyProtection="0"/>
    <xf numFmtId="0" fontId="7" fillId="22" borderId="0" applyNumberFormat="0" applyBorder="0" applyAlignment="0" applyProtection="0"/>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6" fillId="20" borderId="0" applyNumberFormat="0" applyBorder="0" applyAlignment="0" applyProtection="0"/>
    <xf numFmtId="0" fontId="6" fillId="24" borderId="0" applyNumberFormat="0" applyBorder="0" applyAlignment="0" applyProtection="0"/>
    <xf numFmtId="0" fontId="7" fillId="21" borderId="0" applyNumberFormat="0" applyBorder="0" applyAlignment="0" applyProtection="0"/>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6" fillId="17" borderId="0" applyNumberFormat="0" applyBorder="0" applyAlignment="0" applyProtection="0"/>
    <xf numFmtId="0" fontId="6" fillId="21" borderId="0" applyNumberFormat="0" applyBorder="0" applyAlignment="0" applyProtection="0"/>
    <xf numFmtId="0" fontId="7" fillId="21" borderId="0" applyNumberFormat="0" applyBorder="0" applyAlignment="0" applyProtection="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6" fillId="25" borderId="0" applyNumberFormat="0" applyBorder="0" applyAlignment="0" applyProtection="0"/>
    <xf numFmtId="0" fontId="6" fillId="17" borderId="0" applyNumberFormat="0" applyBorder="0" applyAlignment="0" applyProtection="0"/>
    <xf numFmtId="0" fontId="7" fillId="18" borderId="0" applyNumberFormat="0" applyBorder="0" applyAlignment="0" applyProtection="0"/>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6" fillId="20" borderId="0" applyNumberFormat="0" applyBorder="0" applyAlignment="0" applyProtection="0"/>
    <xf numFmtId="0" fontId="6" fillId="27" borderId="0" applyNumberFormat="0" applyBorder="0" applyAlignment="0" applyProtection="0"/>
    <xf numFmtId="0" fontId="7" fillId="27" borderId="0" applyNumberFormat="0" applyBorder="0" applyAlignment="0" applyProtection="0"/>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8" fillId="31" borderId="0" applyNumberFormat="0" applyBorder="0" applyAlignment="0" applyProtection="0"/>
    <xf numFmtId="0" fontId="18" fillId="32" borderId="0" applyNumberFormat="0" applyBorder="0" applyAlignment="0" applyProtection="0"/>
    <xf numFmtId="0" fontId="18" fillId="33" borderId="0" applyNumberFormat="0" applyBorder="0" applyAlignment="0" applyProtection="0"/>
    <xf numFmtId="0" fontId="13" fillId="34" borderId="4" applyNumberFormat="0" applyAlignment="0" applyProtection="0">
      <alignment vertical="center"/>
    </xf>
    <xf numFmtId="0" fontId="13" fillId="34" borderId="4"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38" fontId="23" fillId="0" borderId="0" applyFont="0" applyFill="0" applyBorder="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23" fillId="0" borderId="0">
      <alignment vertical="center"/>
    </xf>
    <xf numFmtId="0" fontId="1" fillId="0" borderId="0">
      <alignment vertical="center"/>
    </xf>
    <xf numFmtId="0" fontId="3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xf numFmtId="0" fontId="1" fillId="0" borderId="0"/>
    <xf numFmtId="0" fontId="23" fillId="0" borderId="0">
      <alignment vertical="center"/>
    </xf>
    <xf numFmtId="0" fontId="24" fillId="35" borderId="0" applyNumberFormat="0" applyBorder="0" applyAlignment="0" applyProtection="0"/>
    <xf numFmtId="0" fontId="10" fillId="36" borderId="0" applyNumberFormat="0" applyBorder="0" applyAlignment="0" applyProtection="0"/>
    <xf numFmtId="0" fontId="22" fillId="24" borderId="0" applyNumberFormat="0" applyBorder="0" applyAlignment="0" applyProtection="0"/>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46" fillId="0" borderId="0">
      <alignment vertical="center"/>
    </xf>
  </cellStyleXfs>
  <cellXfs count="278">
    <xf numFmtId="0" fontId="0" fillId="0" borderId="0" xfId="0">
      <alignment vertical="center"/>
    </xf>
    <xf numFmtId="0" fontId="23" fillId="0" borderId="0" xfId="119">
      <alignment vertical="center"/>
    </xf>
    <xf numFmtId="0" fontId="26" fillId="0" borderId="0" xfId="119" applyFont="1">
      <alignment vertical="center"/>
    </xf>
    <xf numFmtId="0" fontId="3" fillId="0" borderId="10" xfId="119" applyFont="1" applyBorder="1" applyAlignment="1">
      <alignment horizontal="center" vertical="center"/>
    </xf>
    <xf numFmtId="0" fontId="1" fillId="0" borderId="0" xfId="119" applyFont="1">
      <alignment vertical="center"/>
    </xf>
    <xf numFmtId="0" fontId="26" fillId="0" borderId="0" xfId="0" applyFont="1">
      <alignment vertical="center"/>
    </xf>
    <xf numFmtId="0" fontId="23" fillId="0" borderId="0" xfId="119" applyAlignment="1">
      <alignment horizontal="right" vertical="center"/>
    </xf>
    <xf numFmtId="0" fontId="0" fillId="0" borderId="0" xfId="119" applyFont="1">
      <alignment vertical="center"/>
    </xf>
    <xf numFmtId="0" fontId="27" fillId="0" borderId="0" xfId="119" applyFont="1">
      <alignment vertical="center"/>
    </xf>
    <xf numFmtId="0" fontId="5" fillId="0" borderId="0" xfId="119" applyFont="1">
      <alignment vertical="center"/>
    </xf>
    <xf numFmtId="176" fontId="0" fillId="0" borderId="0" xfId="0" applyNumberFormat="1">
      <alignment vertical="center"/>
    </xf>
    <xf numFmtId="0" fontId="28" fillId="0" borderId="10" xfId="119" applyFont="1" applyBorder="1" applyAlignment="1">
      <alignment horizontal="center" vertical="center"/>
    </xf>
    <xf numFmtId="0" fontId="3" fillId="0" borderId="0" xfId="119" applyFont="1">
      <alignment vertical="center"/>
    </xf>
    <xf numFmtId="0" fontId="3" fillId="0" borderId="0" xfId="0" applyFont="1">
      <alignment vertical="center"/>
    </xf>
    <xf numFmtId="0" fontId="29" fillId="0" borderId="0" xfId="119" applyFont="1">
      <alignment vertical="center"/>
    </xf>
    <xf numFmtId="0" fontId="23" fillId="0" borderId="0" xfId="0" applyFont="1">
      <alignment vertical="center"/>
    </xf>
    <xf numFmtId="0" fontId="23" fillId="0" borderId="11" xfId="0" applyFont="1" applyBorder="1" applyAlignment="1">
      <alignment horizontal="center" vertical="center"/>
    </xf>
    <xf numFmtId="0" fontId="23" fillId="0" borderId="12" xfId="0" applyFont="1" applyBorder="1" applyAlignment="1">
      <alignment horizontal="center" vertical="center"/>
    </xf>
    <xf numFmtId="176" fontId="23" fillId="0" borderId="10" xfId="0" applyNumberFormat="1" applyFont="1" applyBorder="1">
      <alignment vertical="center"/>
    </xf>
    <xf numFmtId="0" fontId="23" fillId="0" borderId="13" xfId="0" applyFont="1" applyBorder="1">
      <alignment vertical="center"/>
    </xf>
    <xf numFmtId="0" fontId="23" fillId="0" borderId="14" xfId="0" applyFont="1" applyBorder="1">
      <alignment vertical="center"/>
    </xf>
    <xf numFmtId="178" fontId="23" fillId="0" borderId="13" xfId="0" applyNumberFormat="1" applyFont="1" applyBorder="1">
      <alignment vertical="center"/>
    </xf>
    <xf numFmtId="0" fontId="23" fillId="0" borderId="0" xfId="0" applyFont="1" applyAlignment="1">
      <alignment horizontal="center" vertical="center"/>
    </xf>
    <xf numFmtId="178" fontId="23" fillId="0" borderId="0" xfId="0" applyNumberFormat="1" applyFont="1">
      <alignment vertical="center"/>
    </xf>
    <xf numFmtId="176" fontId="23" fillId="0" borderId="0" xfId="0" applyNumberFormat="1" applyFont="1">
      <alignment vertical="center"/>
    </xf>
    <xf numFmtId="0" fontId="33" fillId="0" borderId="13" xfId="109" applyFont="1" applyBorder="1" applyAlignment="1">
      <alignment horizontal="center" vertical="center"/>
    </xf>
    <xf numFmtId="0" fontId="34" fillId="0" borderId="13" xfId="109" applyFont="1" applyBorder="1" applyAlignment="1">
      <alignment horizontal="center" vertical="center"/>
    </xf>
    <xf numFmtId="0" fontId="23" fillId="0" borderId="10" xfId="109" applyBorder="1" applyAlignment="1">
      <alignment horizontal="center" vertical="center"/>
    </xf>
    <xf numFmtId="0" fontId="23" fillId="0" borderId="15" xfId="109" applyBorder="1" applyAlignment="1">
      <alignment horizontal="center" vertical="center"/>
    </xf>
    <xf numFmtId="0" fontId="23" fillId="0" borderId="16" xfId="109" applyBorder="1">
      <alignment vertical="center"/>
    </xf>
    <xf numFmtId="178" fontId="23" fillId="0" borderId="10" xfId="86" applyNumberFormat="1" applyFont="1" applyFill="1" applyBorder="1">
      <alignment vertical="center"/>
    </xf>
    <xf numFmtId="177" fontId="23" fillId="0" borderId="10" xfId="109" applyNumberFormat="1" applyBorder="1">
      <alignment vertical="center"/>
    </xf>
    <xf numFmtId="0" fontId="30" fillId="0" borderId="0" xfId="0" applyFont="1">
      <alignment vertical="center"/>
    </xf>
    <xf numFmtId="0" fontId="29" fillId="0" borderId="0" xfId="0" applyFont="1">
      <alignment vertical="center"/>
    </xf>
    <xf numFmtId="0" fontId="23" fillId="0" borderId="0" xfId="0" applyFont="1" applyAlignment="1">
      <alignment vertical="center" wrapText="1"/>
    </xf>
    <xf numFmtId="0" fontId="23" fillId="0" borderId="0" xfId="109" applyAlignment="1">
      <alignment horizontal="center" vertical="center"/>
    </xf>
    <xf numFmtId="178" fontId="23" fillId="0" borderId="0" xfId="109" applyNumberFormat="1">
      <alignment vertical="center"/>
    </xf>
    <xf numFmtId="0" fontId="23" fillId="0" borderId="0" xfId="0" applyFont="1" applyAlignment="1">
      <alignment horizontal="right" vertical="center"/>
    </xf>
    <xf numFmtId="0" fontId="23" fillId="0" borderId="17" xfId="109" applyBorder="1">
      <alignment vertical="center"/>
    </xf>
    <xf numFmtId="0" fontId="23" fillId="0" borderId="18" xfId="109" applyBorder="1" applyAlignment="1">
      <alignment horizontal="center" vertical="center"/>
    </xf>
    <xf numFmtId="0" fontId="23" fillId="0" borderId="19" xfId="109" applyBorder="1">
      <alignment vertical="center"/>
    </xf>
    <xf numFmtId="0" fontId="23" fillId="0" borderId="20" xfId="109" applyBorder="1" applyAlignment="1">
      <alignment horizontal="center" vertical="center"/>
    </xf>
    <xf numFmtId="0" fontId="23" fillId="0" borderId="21" xfId="109" applyBorder="1">
      <alignment vertical="center"/>
    </xf>
    <xf numFmtId="178" fontId="23" fillId="0" borderId="18" xfId="86" applyNumberFormat="1" applyFont="1" applyFill="1" applyBorder="1">
      <alignment vertical="center"/>
    </xf>
    <xf numFmtId="177" fontId="23" fillId="0" borderId="18" xfId="109" applyNumberFormat="1" applyBorder="1">
      <alignment vertical="center"/>
    </xf>
    <xf numFmtId="178" fontId="23" fillId="0" borderId="22" xfId="109" applyNumberFormat="1" applyBorder="1">
      <alignment vertical="center"/>
    </xf>
    <xf numFmtId="178" fontId="23" fillId="0" borderId="23" xfId="109" applyNumberFormat="1" applyBorder="1">
      <alignment vertical="center"/>
    </xf>
    <xf numFmtId="178" fontId="23" fillId="0" borderId="24" xfId="0" applyNumberFormat="1" applyFont="1" applyBorder="1">
      <alignment vertical="center"/>
    </xf>
    <xf numFmtId="178" fontId="23" fillId="0" borderId="25" xfId="0" applyNumberFormat="1" applyFont="1" applyBorder="1">
      <alignment vertical="center"/>
    </xf>
    <xf numFmtId="176" fontId="35" fillId="0" borderId="10" xfId="0" applyNumberFormat="1" applyFont="1" applyBorder="1">
      <alignment vertical="center"/>
    </xf>
    <xf numFmtId="0" fontId="23" fillId="0" borderId="26" xfId="109" applyBorder="1" applyAlignment="1">
      <alignment horizontal="center" vertical="center"/>
    </xf>
    <xf numFmtId="0" fontId="23" fillId="0" borderId="27" xfId="109" applyBorder="1" applyAlignment="1">
      <alignment horizontal="center" vertical="center"/>
    </xf>
    <xf numFmtId="0" fontId="23" fillId="0" borderId="28" xfId="109" applyBorder="1" applyAlignment="1">
      <alignment horizontal="center" vertical="center"/>
    </xf>
    <xf numFmtId="178" fontId="29" fillId="0" borderId="29" xfId="0" applyNumberFormat="1" applyFont="1" applyBorder="1">
      <alignment vertical="center"/>
    </xf>
    <xf numFmtId="0" fontId="31" fillId="0" borderId="0" xfId="0" applyFont="1">
      <alignment vertical="center"/>
    </xf>
    <xf numFmtId="178" fontId="23" fillId="0" borderId="30" xfId="0" applyNumberFormat="1" applyFont="1" applyBorder="1">
      <alignment vertical="center"/>
    </xf>
    <xf numFmtId="176" fontId="23" fillId="0" borderId="24" xfId="0" applyNumberFormat="1" applyFont="1" applyBorder="1">
      <alignment vertical="center"/>
    </xf>
    <xf numFmtId="0" fontId="35" fillId="0" borderId="31" xfId="0" applyFont="1" applyBorder="1" applyAlignment="1">
      <alignment horizontal="center" vertical="center"/>
    </xf>
    <xf numFmtId="0" fontId="35" fillId="0" borderId="32" xfId="0" applyFont="1" applyBorder="1" applyAlignment="1">
      <alignment horizontal="center" vertical="center"/>
    </xf>
    <xf numFmtId="0" fontId="29" fillId="0" borderId="33" xfId="0" applyFont="1" applyBorder="1" applyAlignment="1">
      <alignment horizontal="center" vertical="center"/>
    </xf>
    <xf numFmtId="0" fontId="23" fillId="0" borderId="24" xfId="0" applyFont="1" applyBorder="1">
      <alignment vertical="center"/>
    </xf>
    <xf numFmtId="176" fontId="35" fillId="0" borderId="23" xfId="0" applyNumberFormat="1" applyFont="1" applyBorder="1">
      <alignment vertical="center"/>
    </xf>
    <xf numFmtId="178" fontId="23" fillId="0" borderId="26" xfId="0" applyNumberFormat="1" applyFont="1" applyBorder="1">
      <alignment vertical="center"/>
    </xf>
    <xf numFmtId="178" fontId="23" fillId="0" borderId="29" xfId="0" applyNumberFormat="1" applyFont="1" applyBorder="1">
      <alignment vertical="center"/>
    </xf>
    <xf numFmtId="0" fontId="31" fillId="0" borderId="0" xfId="0" applyFont="1" applyAlignment="1">
      <alignment horizontal="left" vertical="center"/>
    </xf>
    <xf numFmtId="0" fontId="31" fillId="0" borderId="0" xfId="0" applyFont="1" applyAlignment="1">
      <alignment horizontal="center" vertical="center"/>
    </xf>
    <xf numFmtId="178" fontId="31" fillId="0" borderId="0" xfId="0" applyNumberFormat="1" applyFont="1">
      <alignment vertical="center"/>
    </xf>
    <xf numFmtId="0" fontId="23" fillId="0" borderId="34" xfId="0" applyFont="1" applyBorder="1" applyAlignment="1">
      <alignment horizontal="center" vertical="center" shrinkToFit="1"/>
    </xf>
    <xf numFmtId="0" fontId="23" fillId="0" borderId="35" xfId="0" applyFont="1" applyBorder="1" applyAlignment="1">
      <alignment horizontal="center"/>
    </xf>
    <xf numFmtId="0" fontId="23" fillId="0" borderId="36" xfId="0" applyFont="1" applyBorder="1" applyAlignment="1">
      <alignment horizontal="center"/>
    </xf>
    <xf numFmtId="0" fontId="23" fillId="0" borderId="26" xfId="0" applyFont="1" applyBorder="1" applyAlignment="1">
      <alignment horizontal="left" vertical="center"/>
    </xf>
    <xf numFmtId="0" fontId="23" fillId="0" borderId="29" xfId="0" applyFont="1" applyBorder="1" applyAlignment="1">
      <alignment horizontal="left" vertical="center"/>
    </xf>
    <xf numFmtId="0" fontId="37" fillId="0" borderId="0" xfId="119" applyFont="1">
      <alignment vertical="center"/>
    </xf>
    <xf numFmtId="0" fontId="38" fillId="0" borderId="0" xfId="119" applyFont="1">
      <alignment vertical="center"/>
    </xf>
    <xf numFmtId="0" fontId="40" fillId="0" borderId="0" xfId="119" applyFont="1">
      <alignment vertical="center"/>
    </xf>
    <xf numFmtId="0" fontId="41" fillId="0" borderId="0" xfId="119" applyFont="1">
      <alignment vertical="center"/>
    </xf>
    <xf numFmtId="0" fontId="43" fillId="0" borderId="10" xfId="119" applyFont="1" applyBorder="1" applyAlignment="1">
      <alignment horizontal="center" vertical="center"/>
    </xf>
    <xf numFmtId="0" fontId="45" fillId="0" borderId="0" xfId="0" applyFont="1">
      <alignment vertical="center"/>
    </xf>
    <xf numFmtId="0" fontId="43" fillId="0" borderId="0" xfId="0" applyFont="1">
      <alignment vertical="center"/>
    </xf>
    <xf numFmtId="0" fontId="43" fillId="0" borderId="0" xfId="119" applyFont="1">
      <alignment vertical="center"/>
    </xf>
    <xf numFmtId="0" fontId="45" fillId="0" borderId="0" xfId="119" applyFont="1">
      <alignment vertical="center"/>
    </xf>
    <xf numFmtId="0" fontId="38" fillId="0" borderId="0" xfId="0" applyFont="1">
      <alignment vertical="center"/>
    </xf>
    <xf numFmtId="0" fontId="38" fillId="0" borderId="0" xfId="0" applyFont="1" applyAlignment="1">
      <alignment horizontal="center" vertical="center"/>
    </xf>
    <xf numFmtId="178" fontId="38" fillId="0" borderId="0" xfId="0" applyNumberFormat="1" applyFont="1">
      <alignment vertical="center"/>
    </xf>
    <xf numFmtId="176" fontId="38" fillId="0" borderId="0" xfId="0" applyNumberFormat="1" applyFont="1">
      <alignment vertical="center"/>
    </xf>
    <xf numFmtId="0" fontId="38" fillId="0" borderId="0" xfId="0" applyFont="1" applyAlignment="1">
      <alignment horizontal="center" vertical="center" shrinkToFit="1"/>
    </xf>
    <xf numFmtId="0" fontId="41" fillId="0" borderId="0" xfId="0" applyFont="1">
      <alignment vertical="center"/>
    </xf>
    <xf numFmtId="0" fontId="45" fillId="0" borderId="0" xfId="0" applyFont="1" applyAlignment="1">
      <alignment horizontal="center" vertical="center"/>
    </xf>
    <xf numFmtId="178" fontId="45" fillId="0" borderId="0" xfId="0" applyNumberFormat="1" applyFont="1">
      <alignment vertical="center"/>
    </xf>
    <xf numFmtId="176" fontId="0" fillId="0" borderId="61" xfId="0" applyNumberFormat="1" applyBorder="1">
      <alignment vertical="center"/>
    </xf>
    <xf numFmtId="0" fontId="27" fillId="0" borderId="0" xfId="0" applyFont="1">
      <alignment vertical="center"/>
    </xf>
    <xf numFmtId="0" fontId="1" fillId="0" borderId="0" xfId="0" applyFont="1">
      <alignment vertical="center"/>
    </xf>
    <xf numFmtId="0" fontId="45" fillId="0" borderId="0" xfId="0" applyFont="1" applyAlignment="1">
      <alignment vertical="top" wrapText="1"/>
    </xf>
    <xf numFmtId="0" fontId="41" fillId="0" borderId="50" xfId="0" applyFont="1" applyBorder="1">
      <alignment vertical="center"/>
    </xf>
    <xf numFmtId="0" fontId="0" fillId="0" borderId="62" xfId="0" applyBorder="1">
      <alignment vertical="center"/>
    </xf>
    <xf numFmtId="0" fontId="41" fillId="0" borderId="63" xfId="0" applyFont="1" applyBorder="1">
      <alignment vertical="center"/>
    </xf>
    <xf numFmtId="0" fontId="41" fillId="0" borderId="64" xfId="0" applyFont="1" applyBorder="1">
      <alignment vertical="center"/>
    </xf>
    <xf numFmtId="0" fontId="45" fillId="0" borderId="49" xfId="0" applyFont="1" applyBorder="1">
      <alignment vertical="center"/>
    </xf>
    <xf numFmtId="0" fontId="0" fillId="0" borderId="49" xfId="0" applyBorder="1">
      <alignment vertical="center"/>
    </xf>
    <xf numFmtId="0" fontId="0" fillId="0" borderId="11" xfId="0" applyBorder="1">
      <alignment vertical="center"/>
    </xf>
    <xf numFmtId="0" fontId="41" fillId="0" borderId="61" xfId="0" applyFont="1" applyBorder="1">
      <alignment vertical="center"/>
    </xf>
    <xf numFmtId="0" fontId="44" fillId="0" borderId="10" xfId="119" applyFont="1" applyBorder="1" applyAlignment="1" applyProtection="1">
      <alignment horizontal="center" vertical="center"/>
      <protection locked="0"/>
    </xf>
    <xf numFmtId="0" fontId="45" fillId="0" borderId="0" xfId="119" applyFont="1" applyProtection="1">
      <alignment vertical="center"/>
      <protection locked="0"/>
    </xf>
    <xf numFmtId="0" fontId="45" fillId="0" borderId="0" xfId="0" applyFont="1" applyProtection="1">
      <alignment vertical="center"/>
      <protection locked="0"/>
    </xf>
    <xf numFmtId="0" fontId="45" fillId="0" borderId="50" xfId="0" applyFont="1" applyBorder="1" applyProtection="1">
      <alignment vertical="center"/>
      <protection locked="0"/>
    </xf>
    <xf numFmtId="0" fontId="41" fillId="0" borderId="61" xfId="0" applyFont="1" applyBorder="1" applyProtection="1">
      <alignment vertical="center"/>
      <protection locked="0"/>
    </xf>
    <xf numFmtId="0" fontId="41" fillId="0" borderId="43" xfId="0" applyFont="1" applyBorder="1" applyProtection="1">
      <alignment vertical="center"/>
      <protection locked="0"/>
    </xf>
    <xf numFmtId="0" fontId="38" fillId="0" borderId="0" xfId="0" applyFont="1" applyProtection="1">
      <alignment vertical="center"/>
      <protection locked="0"/>
    </xf>
    <xf numFmtId="0" fontId="38" fillId="0" borderId="0" xfId="0" applyFont="1" applyAlignment="1" applyProtection="1">
      <alignment horizontal="center" vertical="center"/>
      <protection locked="0"/>
    </xf>
    <xf numFmtId="178" fontId="38" fillId="0" borderId="0" xfId="0" applyNumberFormat="1" applyFont="1" applyProtection="1">
      <alignment vertical="center"/>
      <protection locked="0"/>
    </xf>
    <xf numFmtId="176" fontId="38" fillId="0" borderId="0" xfId="0" applyNumberFormat="1" applyFont="1" applyProtection="1">
      <alignment vertical="center"/>
      <protection locked="0"/>
    </xf>
    <xf numFmtId="0" fontId="1" fillId="0" borderId="0" xfId="0" applyFont="1" applyProtection="1">
      <alignment vertical="center"/>
      <protection locked="0"/>
    </xf>
    <xf numFmtId="0" fontId="45" fillId="0" borderId="0" xfId="0" applyFont="1" applyAlignment="1" applyProtection="1">
      <alignment vertical="top" wrapText="1"/>
      <protection locked="0"/>
    </xf>
    <xf numFmtId="0" fontId="47" fillId="0" borderId="0" xfId="0" applyFont="1">
      <alignment vertical="center"/>
    </xf>
    <xf numFmtId="0" fontId="47" fillId="0" borderId="10" xfId="109" applyFont="1" applyBorder="1" applyAlignment="1">
      <alignment horizontal="center" vertical="center"/>
    </xf>
    <xf numFmtId="0" fontId="47" fillId="0" borderId="17" xfId="109" applyFont="1" applyBorder="1">
      <alignment vertical="center"/>
    </xf>
    <xf numFmtId="0" fontId="47" fillId="0" borderId="15" xfId="109" applyFont="1" applyBorder="1" applyAlignment="1">
      <alignment horizontal="center" vertical="center"/>
    </xf>
    <xf numFmtId="0" fontId="47" fillId="0" borderId="16" xfId="109" applyFont="1" applyBorder="1">
      <alignment vertical="center"/>
    </xf>
    <xf numFmtId="0" fontId="47" fillId="0" borderId="36" xfId="0" applyFont="1" applyBorder="1" applyAlignment="1">
      <alignment horizontal="center"/>
    </xf>
    <xf numFmtId="0" fontId="47" fillId="0" borderId="11" xfId="0" applyFont="1" applyBorder="1" applyAlignment="1">
      <alignment horizontal="center" vertical="center"/>
    </xf>
    <xf numFmtId="0" fontId="47" fillId="0" borderId="12" xfId="109" applyFont="1" applyBorder="1" applyAlignment="1">
      <alignment horizontal="center" vertical="center"/>
    </xf>
    <xf numFmtId="0" fontId="47" fillId="0" borderId="65" xfId="109" applyFont="1" applyBorder="1" applyAlignment="1">
      <alignment horizontal="center" vertical="center"/>
    </xf>
    <xf numFmtId="0" fontId="47" fillId="0" borderId="13" xfId="109" applyFont="1" applyBorder="1" applyAlignment="1">
      <alignment horizontal="center" vertical="center"/>
    </xf>
    <xf numFmtId="0" fontId="47" fillId="0" borderId="26" xfId="109" applyFont="1" applyBorder="1" applyAlignment="1">
      <alignment horizontal="center" vertical="center"/>
    </xf>
    <xf numFmtId="178" fontId="41" fillId="0" borderId="24" xfId="0" applyNumberFormat="1" applyFont="1" applyBorder="1">
      <alignment vertical="center"/>
    </xf>
    <xf numFmtId="176" fontId="41" fillId="0" borderId="24" xfId="0" applyNumberFormat="1" applyFont="1" applyBorder="1" applyProtection="1">
      <alignment vertical="center"/>
      <protection locked="0"/>
    </xf>
    <xf numFmtId="178" fontId="41" fillId="0" borderId="10" xfId="86" applyNumberFormat="1" applyFont="1" applyFill="1" applyBorder="1" applyAlignment="1">
      <alignment vertical="center"/>
    </xf>
    <xf numFmtId="177" fontId="48" fillId="0" borderId="10" xfId="109" applyNumberFormat="1" applyFont="1" applyBorder="1" applyProtection="1">
      <alignment vertical="center"/>
      <protection locked="0"/>
    </xf>
    <xf numFmtId="178" fontId="48" fillId="0" borderId="23" xfId="109" applyNumberFormat="1" applyFont="1" applyBorder="1" applyProtection="1">
      <alignment vertical="center"/>
      <protection locked="0"/>
    </xf>
    <xf numFmtId="178" fontId="41" fillId="0" borderId="25" xfId="0" applyNumberFormat="1" applyFont="1" applyBorder="1">
      <alignment vertical="center"/>
    </xf>
    <xf numFmtId="178" fontId="48" fillId="0" borderId="29" xfId="0" applyNumberFormat="1" applyFont="1" applyBorder="1" applyProtection="1">
      <alignment vertical="center"/>
      <protection locked="0"/>
    </xf>
    <xf numFmtId="178" fontId="41" fillId="0" borderId="12" xfId="86" applyNumberFormat="1" applyFont="1" applyFill="1" applyBorder="1" applyAlignment="1">
      <alignment vertical="center"/>
    </xf>
    <xf numFmtId="177" fontId="48" fillId="0" borderId="12" xfId="109" applyNumberFormat="1" applyFont="1" applyBorder="1" applyProtection="1">
      <alignment vertical="center"/>
      <protection locked="0"/>
    </xf>
    <xf numFmtId="178" fontId="48" fillId="0" borderId="65" xfId="109" applyNumberFormat="1" applyFont="1" applyBorder="1" applyProtection="1">
      <alignment vertical="center"/>
      <protection locked="0"/>
    </xf>
    <xf numFmtId="0" fontId="47" fillId="0" borderId="19" xfId="109" applyFont="1" applyBorder="1">
      <alignment vertical="center"/>
    </xf>
    <xf numFmtId="0" fontId="47" fillId="0" borderId="20" xfId="109" applyFont="1" applyBorder="1" applyAlignment="1">
      <alignment horizontal="center" vertical="center"/>
    </xf>
    <xf numFmtId="0" fontId="47" fillId="0" borderId="21" xfId="109" applyFont="1" applyBorder="1">
      <alignment vertical="center"/>
    </xf>
    <xf numFmtId="0" fontId="49" fillId="0" borderId="0" xfId="0" applyFont="1">
      <alignment vertical="center"/>
    </xf>
    <xf numFmtId="0" fontId="38" fillId="0" borderId="0" xfId="0" applyFont="1" applyAlignment="1">
      <alignment horizontal="right" vertical="center"/>
    </xf>
    <xf numFmtId="0" fontId="48" fillId="0" borderId="0" xfId="0" applyFont="1">
      <alignment vertical="center"/>
    </xf>
    <xf numFmtId="0" fontId="52" fillId="0" borderId="0" xfId="0" applyFont="1">
      <alignment vertical="center"/>
    </xf>
    <xf numFmtId="0" fontId="52" fillId="0" borderId="0" xfId="0" applyFont="1" applyAlignment="1">
      <alignment horizontal="left" vertical="center"/>
    </xf>
    <xf numFmtId="0" fontId="53" fillId="0" borderId="0" xfId="0" applyFont="1">
      <alignment vertical="center"/>
    </xf>
    <xf numFmtId="0" fontId="54" fillId="0" borderId="0" xfId="0" applyFont="1">
      <alignment vertical="center"/>
    </xf>
    <xf numFmtId="176" fontId="23" fillId="0" borderId="61" xfId="0" applyNumberFormat="1" applyFont="1" applyBorder="1">
      <alignment vertical="center"/>
    </xf>
    <xf numFmtId="0" fontId="25" fillId="0" borderId="0" xfId="119" applyFont="1" applyAlignment="1">
      <alignment horizontal="center" vertical="center"/>
    </xf>
    <xf numFmtId="0" fontId="23" fillId="0" borderId="0" xfId="119" applyAlignment="1">
      <alignment horizontal="center" vertical="center"/>
    </xf>
    <xf numFmtId="0" fontId="4" fillId="0" borderId="13" xfId="119" applyFont="1" applyBorder="1" applyAlignment="1">
      <alignment horizontal="center" vertical="center" textRotation="255"/>
    </xf>
    <xf numFmtId="0" fontId="4" fillId="0" borderId="12" xfId="119" applyFont="1" applyBorder="1" applyAlignment="1">
      <alignment horizontal="center" vertical="center" textRotation="255"/>
    </xf>
    <xf numFmtId="0" fontId="3" fillId="0" borderId="0" xfId="119" applyFont="1" applyAlignment="1">
      <alignment vertical="center" wrapText="1"/>
    </xf>
    <xf numFmtId="0" fontId="0" fillId="0" borderId="0" xfId="0" applyAlignment="1">
      <alignment vertical="center" wrapText="1"/>
    </xf>
    <xf numFmtId="0" fontId="38" fillId="0" borderId="0" xfId="119" applyFont="1" applyAlignment="1">
      <alignment horizontal="left" vertical="center" wrapText="1"/>
    </xf>
    <xf numFmtId="0" fontId="39" fillId="0" borderId="0" xfId="119" applyFont="1" applyAlignment="1">
      <alignment horizontal="center" vertical="center"/>
    </xf>
    <xf numFmtId="0" fontId="38" fillId="0" borderId="0" xfId="119" applyFont="1" applyAlignment="1">
      <alignment horizontal="center" vertical="center"/>
    </xf>
    <xf numFmtId="0" fontId="42" fillId="0" borderId="13" xfId="119" applyFont="1" applyBorder="1" applyAlignment="1">
      <alignment horizontal="center" vertical="center" textRotation="255"/>
    </xf>
    <xf numFmtId="0" fontId="42" fillId="0" borderId="12" xfId="119" applyFont="1" applyBorder="1" applyAlignment="1">
      <alignment horizontal="center" vertical="center" textRotation="255"/>
    </xf>
    <xf numFmtId="0" fontId="45" fillId="0" borderId="0" xfId="0" applyFont="1" applyAlignment="1">
      <alignment horizontal="left" vertical="top" wrapText="1"/>
    </xf>
    <xf numFmtId="0" fontId="45" fillId="0" borderId="0" xfId="119" applyFont="1" applyProtection="1">
      <alignment vertical="center"/>
      <protection locked="0"/>
    </xf>
    <xf numFmtId="0" fontId="0" fillId="0" borderId="0" xfId="0">
      <alignment vertical="center"/>
    </xf>
    <xf numFmtId="0" fontId="47" fillId="0" borderId="0" xfId="0" applyFont="1" applyAlignment="1">
      <alignment horizontal="left" vertical="center" wrapText="1"/>
    </xf>
    <xf numFmtId="0" fontId="47" fillId="0" borderId="46" xfId="0" applyFont="1" applyBorder="1" applyAlignment="1">
      <alignment horizontal="center"/>
    </xf>
    <xf numFmtId="0" fontId="47" fillId="0" borderId="35" xfId="0" applyFont="1" applyBorder="1" applyAlignment="1">
      <alignment horizontal="center"/>
    </xf>
    <xf numFmtId="0" fontId="47" fillId="0" borderId="47" xfId="0" applyFont="1" applyBorder="1" applyAlignment="1">
      <alignment horizontal="center" vertical="center"/>
    </xf>
    <xf numFmtId="0" fontId="47" fillId="0" borderId="12" xfId="0" applyFont="1" applyBorder="1" applyAlignment="1">
      <alignment horizontal="center" vertical="center"/>
    </xf>
    <xf numFmtId="178" fontId="41" fillId="0" borderId="48" xfId="0" applyNumberFormat="1" applyFont="1" applyBorder="1" applyAlignment="1">
      <alignment horizontal="right" vertical="center"/>
    </xf>
    <xf numFmtId="178" fontId="41" fillId="0" borderId="44" xfId="0" applyNumberFormat="1" applyFont="1" applyBorder="1" applyAlignment="1">
      <alignment horizontal="right" vertical="center"/>
    </xf>
    <xf numFmtId="0" fontId="47" fillId="0" borderId="36" xfId="0" applyFont="1" applyBorder="1" applyAlignment="1">
      <alignment horizontal="center" vertical="center"/>
    </xf>
    <xf numFmtId="0" fontId="47" fillId="0" borderId="41" xfId="0" applyFont="1" applyBorder="1" applyAlignment="1">
      <alignment horizontal="center" vertical="center"/>
    </xf>
    <xf numFmtId="0" fontId="47" fillId="0" borderId="11" xfId="0" applyFont="1" applyBorder="1" applyAlignment="1">
      <alignment horizontal="center" vertical="center"/>
    </xf>
    <xf numFmtId="0" fontId="47" fillId="0" borderId="42" xfId="0" applyFont="1" applyBorder="1" applyAlignment="1">
      <alignment horizontal="center" vertical="center"/>
    </xf>
    <xf numFmtId="0" fontId="47" fillId="0" borderId="11" xfId="0" applyFont="1" applyBorder="1" applyAlignment="1">
      <alignment horizontal="right" vertical="center" wrapText="1"/>
    </xf>
    <xf numFmtId="0" fontId="47" fillId="0" borderId="43" xfId="0" applyFont="1" applyBorder="1" applyAlignment="1">
      <alignment horizontal="right" vertical="center"/>
    </xf>
    <xf numFmtId="178" fontId="48" fillId="0" borderId="52" xfId="0" applyNumberFormat="1" applyFont="1" applyBorder="1" applyProtection="1">
      <alignment vertical="center"/>
      <protection locked="0"/>
    </xf>
    <xf numFmtId="176" fontId="41" fillId="0" borderId="30" xfId="0" applyNumberFormat="1" applyFont="1" applyBorder="1" applyProtection="1">
      <alignment vertical="center"/>
      <protection locked="0"/>
    </xf>
    <xf numFmtId="176" fontId="41" fillId="0" borderId="38" xfId="0" applyNumberFormat="1" applyFont="1" applyBorder="1" applyProtection="1">
      <alignment vertical="center"/>
      <protection locked="0"/>
    </xf>
    <xf numFmtId="0" fontId="50" fillId="0" borderId="36" xfId="0" applyFont="1" applyBorder="1" applyAlignment="1">
      <alignment horizontal="center"/>
    </xf>
    <xf numFmtId="0" fontId="50" fillId="0" borderId="39" xfId="0" applyFont="1" applyBorder="1" applyAlignment="1">
      <alignment horizontal="center"/>
    </xf>
    <xf numFmtId="0" fontId="47" fillId="0" borderId="35" xfId="0" applyFont="1" applyBorder="1" applyAlignment="1">
      <alignment horizontal="center" vertical="center"/>
    </xf>
    <xf numFmtId="0" fontId="47" fillId="0" borderId="23" xfId="0" applyFont="1" applyBorder="1" applyAlignment="1">
      <alignment horizontal="center" vertical="center" wrapText="1"/>
    </xf>
    <xf numFmtId="0" fontId="47" fillId="0" borderId="23" xfId="0" applyFont="1" applyBorder="1" applyAlignment="1">
      <alignment horizontal="center" vertical="center"/>
    </xf>
    <xf numFmtId="176" fontId="51" fillId="0" borderId="56" xfId="0" applyNumberFormat="1" applyFont="1" applyBorder="1" applyAlignment="1" applyProtection="1">
      <alignment horizontal="center" vertical="center"/>
      <protection locked="0"/>
    </xf>
    <xf numFmtId="176" fontId="51" fillId="0" borderId="41" xfId="0" applyNumberFormat="1" applyFont="1" applyBorder="1" applyAlignment="1" applyProtection="1">
      <alignment horizontal="center" vertical="center"/>
      <protection locked="0"/>
    </xf>
    <xf numFmtId="176" fontId="51" fillId="0" borderId="60" xfId="0" applyNumberFormat="1" applyFont="1" applyBorder="1" applyAlignment="1" applyProtection="1">
      <alignment horizontal="center" vertical="center"/>
      <protection locked="0"/>
    </xf>
    <xf numFmtId="176" fontId="51" fillId="0" borderId="59" xfId="0" applyNumberFormat="1" applyFont="1" applyBorder="1" applyAlignment="1" applyProtection="1">
      <alignment horizontal="center" vertical="center"/>
      <protection locked="0"/>
    </xf>
    <xf numFmtId="0" fontId="23" fillId="0" borderId="62" xfId="0" applyFont="1" applyBorder="1">
      <alignment vertical="center"/>
    </xf>
    <xf numFmtId="0" fontId="23" fillId="0" borderId="63" xfId="0" applyFont="1" applyBorder="1">
      <alignment vertical="center"/>
    </xf>
    <xf numFmtId="0" fontId="0" fillId="0" borderId="63" xfId="0" applyBorder="1">
      <alignment vertical="center"/>
    </xf>
    <xf numFmtId="0" fontId="0" fillId="0" borderId="64" xfId="0" applyBorder="1">
      <alignment vertical="center"/>
    </xf>
    <xf numFmtId="0" fontId="23" fillId="0" borderId="49" xfId="0" applyFont="1" applyBorder="1">
      <alignment vertical="center"/>
    </xf>
    <xf numFmtId="0" fontId="23" fillId="0" borderId="0" xfId="0" applyFont="1">
      <alignment vertical="center"/>
    </xf>
    <xf numFmtId="0" fontId="0" fillId="0" borderId="50" xfId="0" applyBorder="1">
      <alignment vertical="center"/>
    </xf>
    <xf numFmtId="0" fontId="23" fillId="0" borderId="11" xfId="0" applyFont="1" applyBorder="1">
      <alignment vertical="center"/>
    </xf>
    <xf numFmtId="0" fontId="23" fillId="0" borderId="61" xfId="0" applyFont="1" applyBorder="1">
      <alignment vertical="center"/>
    </xf>
    <xf numFmtId="0" fontId="0" fillId="0" borderId="61" xfId="0" applyBorder="1">
      <alignment vertical="center"/>
    </xf>
    <xf numFmtId="0" fontId="0" fillId="0" borderId="43" xfId="0" applyBorder="1">
      <alignment vertical="center"/>
    </xf>
    <xf numFmtId="0" fontId="47" fillId="0" borderId="18" xfId="109" applyFont="1" applyBorder="1" applyAlignment="1">
      <alignment horizontal="center" vertical="center"/>
    </xf>
    <xf numFmtId="0" fontId="47" fillId="0" borderId="22" xfId="109" applyFont="1" applyBorder="1" applyAlignment="1">
      <alignment horizontal="center" vertical="center"/>
    </xf>
    <xf numFmtId="0" fontId="47" fillId="0" borderId="31" xfId="0" applyFont="1" applyBorder="1" applyAlignment="1">
      <alignment horizontal="center" vertical="center"/>
    </xf>
    <xf numFmtId="0" fontId="47" fillId="0" borderId="32" xfId="0" applyFont="1" applyBorder="1" applyAlignment="1">
      <alignment horizontal="center" vertical="center"/>
    </xf>
    <xf numFmtId="0" fontId="47" fillId="0" borderId="18" xfId="0" applyFont="1" applyBorder="1" applyAlignment="1">
      <alignment horizontal="center" vertical="center"/>
    </xf>
    <xf numFmtId="0" fontId="47" fillId="0" borderId="10" xfId="0" applyFont="1" applyBorder="1" applyAlignment="1">
      <alignment horizontal="center" vertical="center"/>
    </xf>
    <xf numFmtId="0" fontId="47" fillId="0" borderId="10" xfId="109" applyFont="1" applyBorder="1" applyAlignment="1">
      <alignment horizontal="center" vertical="center"/>
    </xf>
    <xf numFmtId="0" fontId="47" fillId="0" borderId="32" xfId="0" applyFont="1" applyBorder="1" applyAlignment="1">
      <alignment horizontal="center" vertical="center" wrapText="1"/>
    </xf>
    <xf numFmtId="0" fontId="47" fillId="0" borderId="33" xfId="0" applyFont="1" applyBorder="1" applyAlignment="1">
      <alignment horizontal="center" vertical="center" wrapText="1"/>
    </xf>
    <xf numFmtId="0" fontId="47" fillId="0" borderId="47" xfId="0" applyFont="1" applyBorder="1" applyAlignment="1">
      <alignment horizontal="center" vertical="center" wrapText="1"/>
    </xf>
    <xf numFmtId="0" fontId="47" fillId="0" borderId="10" xfId="0" applyFont="1" applyBorder="1" applyAlignment="1">
      <alignment vertical="center" wrapText="1"/>
    </xf>
    <xf numFmtId="0" fontId="47" fillId="0" borderId="10" xfId="0" applyFont="1" applyBorder="1">
      <alignment vertical="center"/>
    </xf>
    <xf numFmtId="0" fontId="47" fillId="0" borderId="24" xfId="0" applyFont="1" applyBorder="1">
      <alignment vertical="center"/>
    </xf>
    <xf numFmtId="0" fontId="47" fillId="0" borderId="24" xfId="0" applyFont="1" applyBorder="1" applyAlignment="1">
      <alignment horizontal="center" vertical="center"/>
    </xf>
    <xf numFmtId="0" fontId="47" fillId="0" borderId="12" xfId="0" applyFont="1" applyBorder="1" applyAlignment="1">
      <alignment vertical="center" wrapText="1"/>
    </xf>
    <xf numFmtId="0" fontId="47" fillId="0" borderId="17" xfId="0" applyFont="1" applyBorder="1" applyAlignment="1">
      <alignment horizontal="center" vertical="center" wrapText="1"/>
    </xf>
    <xf numFmtId="0" fontId="47" fillId="0" borderId="17" xfId="0" applyFont="1" applyBorder="1" applyAlignment="1">
      <alignment horizontal="center" vertical="center"/>
    </xf>
    <xf numFmtId="0" fontId="54" fillId="0" borderId="0" xfId="0" applyFont="1" applyAlignment="1">
      <alignment horizontal="center" vertical="center"/>
    </xf>
    <xf numFmtId="0" fontId="23" fillId="0" borderId="11" xfId="0" applyFont="1" applyBorder="1" applyAlignment="1">
      <alignment horizontal="center" vertical="center"/>
    </xf>
    <xf numFmtId="0" fontId="23" fillId="0" borderId="43" xfId="0" applyFont="1" applyBorder="1" applyAlignment="1">
      <alignment horizontal="center" vertical="center"/>
    </xf>
    <xf numFmtId="178" fontId="23" fillId="0" borderId="48" xfId="0" applyNumberFormat="1" applyFont="1" applyBorder="1" applyAlignment="1">
      <alignment horizontal="right" vertical="center"/>
    </xf>
    <xf numFmtId="178" fontId="23" fillId="0" borderId="44" xfId="0" applyNumberFormat="1" applyFont="1" applyBorder="1" applyAlignment="1">
      <alignment horizontal="right" vertical="center"/>
    </xf>
    <xf numFmtId="178" fontId="35" fillId="0" borderId="30" xfId="0" applyNumberFormat="1" applyFont="1" applyBorder="1">
      <alignment vertical="center"/>
    </xf>
    <xf numFmtId="178" fontId="35" fillId="0" borderId="44" xfId="0" applyNumberFormat="1" applyFont="1" applyBorder="1">
      <alignment vertical="center"/>
    </xf>
    <xf numFmtId="176" fontId="23" fillId="0" borderId="30" xfId="0" applyNumberFormat="1" applyFont="1" applyBorder="1">
      <alignment vertical="center"/>
    </xf>
    <xf numFmtId="176" fontId="23" fillId="0" borderId="38" xfId="0" applyNumberFormat="1" applyFont="1" applyBorder="1">
      <alignment vertical="center"/>
    </xf>
    <xf numFmtId="0" fontId="23" fillId="0" borderId="46" xfId="0" applyFont="1" applyBorder="1" applyAlignment="1">
      <alignment horizontal="center"/>
    </xf>
    <xf numFmtId="0" fontId="23" fillId="0" borderId="35" xfId="0" applyFont="1" applyBorder="1" applyAlignment="1">
      <alignment horizontal="center"/>
    </xf>
    <xf numFmtId="0" fontId="35" fillId="0" borderId="36" xfId="0" applyFont="1" applyBorder="1" applyAlignment="1">
      <alignment horizontal="center"/>
    </xf>
    <xf numFmtId="0" fontId="35" fillId="0" borderId="39" xfId="0" applyFont="1" applyBorder="1" applyAlignment="1">
      <alignment horizontal="center"/>
    </xf>
    <xf numFmtId="0" fontId="23" fillId="0" borderId="35" xfId="0" applyFont="1" applyBorder="1" applyAlignment="1">
      <alignment horizontal="center" vertical="center"/>
    </xf>
    <xf numFmtId="0" fontId="23" fillId="0" borderId="12" xfId="0" applyFont="1" applyBorder="1" applyAlignment="1">
      <alignment horizontal="center" vertical="center"/>
    </xf>
    <xf numFmtId="0" fontId="23" fillId="0" borderId="35" xfId="109" applyBorder="1" applyAlignment="1">
      <alignment horizontal="center" vertical="center"/>
    </xf>
    <xf numFmtId="0" fontId="23" fillId="0" borderId="55" xfId="109" applyBorder="1" applyAlignment="1">
      <alignment horizontal="center" vertical="center"/>
    </xf>
    <xf numFmtId="0" fontId="23" fillId="0" borderId="27" xfId="109" applyBorder="1" applyAlignment="1">
      <alignment horizontal="center" vertical="center"/>
    </xf>
    <xf numFmtId="0" fontId="23" fillId="0" borderId="36" xfId="109" applyBorder="1" applyAlignment="1">
      <alignment horizontal="center"/>
    </xf>
    <xf numFmtId="0" fontId="23" fillId="0" borderId="40" xfId="109" applyBorder="1" applyAlignment="1">
      <alignment horizontal="center"/>
    </xf>
    <xf numFmtId="0" fontId="23" fillId="0" borderId="39" xfId="109" applyBorder="1" applyAlignment="1">
      <alignment horizontal="center"/>
    </xf>
    <xf numFmtId="0" fontId="23" fillId="0" borderId="18" xfId="109" applyBorder="1" applyAlignment="1">
      <alignment horizontal="center" vertical="center"/>
    </xf>
    <xf numFmtId="0" fontId="23" fillId="0" borderId="22" xfId="109" applyBorder="1" applyAlignment="1">
      <alignment horizontal="center" vertical="center"/>
    </xf>
    <xf numFmtId="0" fontId="23" fillId="0" borderId="49" xfId="109" applyBorder="1" applyAlignment="1">
      <alignment horizontal="center" vertical="center"/>
    </xf>
    <xf numFmtId="0" fontId="23" fillId="0" borderId="0" xfId="109" applyAlignment="1">
      <alignment horizontal="center" vertical="center"/>
    </xf>
    <xf numFmtId="0" fontId="23" fillId="0" borderId="50" xfId="109" applyBorder="1" applyAlignment="1">
      <alignment horizontal="center" vertical="center"/>
    </xf>
    <xf numFmtId="0" fontId="23" fillId="0" borderId="51" xfId="109" applyBorder="1" applyAlignment="1">
      <alignment horizontal="center" vertical="center"/>
    </xf>
    <xf numFmtId="0" fontId="23" fillId="0" borderId="52" xfId="109" applyBorder="1" applyAlignment="1">
      <alignment horizontal="center" vertical="center"/>
    </xf>
    <xf numFmtId="0" fontId="23" fillId="0" borderId="53" xfId="109" applyBorder="1" applyAlignment="1">
      <alignment horizontal="center" vertical="center"/>
    </xf>
    <xf numFmtId="0" fontId="23" fillId="0" borderId="0" xfId="0" applyFont="1" applyAlignment="1">
      <alignment horizontal="left" vertical="center" wrapText="1"/>
    </xf>
    <xf numFmtId="0" fontId="23" fillId="0" borderId="46" xfId="0" applyFont="1" applyBorder="1" applyAlignment="1">
      <alignment horizontal="center" vertical="center" wrapText="1"/>
    </xf>
    <xf numFmtId="0" fontId="23" fillId="0" borderId="58" xfId="0" applyFont="1" applyBorder="1" applyAlignment="1">
      <alignment horizontal="center" vertical="center" wrapText="1"/>
    </xf>
    <xf numFmtId="0" fontId="23" fillId="0" borderId="18" xfId="0" applyFont="1" applyBorder="1" applyAlignment="1">
      <alignment horizontal="center" vertical="center"/>
    </xf>
    <xf numFmtId="0" fontId="23" fillId="0" borderId="10" xfId="0" applyFont="1" applyBorder="1" applyAlignment="1">
      <alignment horizontal="center" vertical="center"/>
    </xf>
    <xf numFmtId="0" fontId="23" fillId="0" borderId="24" xfId="0" applyFont="1" applyBorder="1" applyAlignment="1">
      <alignment horizontal="center" vertical="center"/>
    </xf>
    <xf numFmtId="0" fontId="23" fillId="0" borderId="30" xfId="0" applyFont="1" applyBorder="1" applyAlignment="1">
      <alignment horizontal="center" vertical="center"/>
    </xf>
    <xf numFmtId="0" fontId="23" fillId="0" borderId="54" xfId="0" applyFont="1" applyBorder="1" applyAlignment="1">
      <alignment horizontal="center" vertical="center"/>
    </xf>
    <xf numFmtId="0" fontId="23" fillId="0" borderId="44" xfId="0" applyFont="1" applyBorder="1" applyAlignment="1">
      <alignment horizontal="center" vertical="center"/>
    </xf>
    <xf numFmtId="176" fontId="35" fillId="0" borderId="18" xfId="0" applyNumberFormat="1" applyFont="1" applyBorder="1">
      <alignment vertical="center"/>
    </xf>
    <xf numFmtId="176" fontId="36" fillId="0" borderId="22" xfId="0" applyNumberFormat="1" applyFont="1" applyBorder="1">
      <alignment vertical="center"/>
    </xf>
    <xf numFmtId="176" fontId="35" fillId="0" borderId="10" xfId="0" applyNumberFormat="1" applyFont="1" applyBorder="1">
      <alignment vertical="center"/>
    </xf>
    <xf numFmtId="176" fontId="35" fillId="0" borderId="23" xfId="0" applyNumberFormat="1" applyFont="1" applyBorder="1">
      <alignment vertical="center"/>
    </xf>
    <xf numFmtId="176" fontId="35" fillId="0" borderId="24" xfId="0" applyNumberFormat="1" applyFont="1" applyBorder="1">
      <alignment vertical="center"/>
    </xf>
    <xf numFmtId="176" fontId="35" fillId="0" borderId="29" xfId="0" applyNumberFormat="1" applyFont="1" applyBorder="1">
      <alignment vertical="center"/>
    </xf>
    <xf numFmtId="0" fontId="23" fillId="0" borderId="36" xfId="0" applyFont="1" applyBorder="1" applyAlignment="1">
      <alignment horizontal="center" vertical="center"/>
    </xf>
    <xf numFmtId="0" fontId="23" fillId="0" borderId="41" xfId="0" applyFont="1" applyBorder="1" applyAlignment="1">
      <alignment horizontal="center" vertical="center"/>
    </xf>
    <xf numFmtId="0" fontId="23" fillId="0" borderId="42" xfId="0" applyFont="1" applyBorder="1" applyAlignment="1">
      <alignment horizontal="center" vertical="center"/>
    </xf>
    <xf numFmtId="0" fontId="23" fillId="0" borderId="47" xfId="0" applyFont="1" applyBorder="1" applyAlignment="1">
      <alignment horizontal="center" vertical="center"/>
    </xf>
    <xf numFmtId="0" fontId="35" fillId="0" borderId="37" xfId="0" applyFont="1" applyBorder="1" applyAlignment="1">
      <alignment horizontal="center" vertical="center"/>
    </xf>
    <xf numFmtId="0" fontId="35" fillId="0" borderId="16" xfId="0" applyFont="1" applyBorder="1" applyAlignment="1">
      <alignment horizontal="center" vertical="center"/>
    </xf>
    <xf numFmtId="0" fontId="23" fillId="0" borderId="45" xfId="0" applyFont="1" applyBorder="1" applyAlignment="1">
      <alignment horizontal="center" vertical="center"/>
    </xf>
    <xf numFmtId="0" fontId="23" fillId="0" borderId="13" xfId="0" applyFont="1" applyBorder="1" applyAlignment="1">
      <alignment horizontal="center" vertical="center"/>
    </xf>
    <xf numFmtId="0" fontId="23" fillId="0" borderId="33" xfId="0" applyFont="1" applyBorder="1" applyAlignment="1">
      <alignment horizontal="center" vertical="center"/>
    </xf>
    <xf numFmtId="0" fontId="23" fillId="0" borderId="31" xfId="0" applyFont="1" applyBorder="1" applyAlignment="1">
      <alignment horizontal="center" vertical="center"/>
    </xf>
    <xf numFmtId="0" fontId="23" fillId="0" borderId="32" xfId="0" applyFont="1" applyBorder="1" applyAlignment="1">
      <alignment horizontal="center" vertical="center"/>
    </xf>
    <xf numFmtId="0" fontId="23" fillId="0" borderId="56" xfId="0" applyFont="1" applyBorder="1" applyAlignment="1">
      <alignment horizontal="center" vertical="center"/>
    </xf>
    <xf numFmtId="0" fontId="23" fillId="0" borderId="39" xfId="0" applyFont="1" applyBorder="1" applyAlignment="1">
      <alignment horizontal="center" vertical="center"/>
    </xf>
    <xf numFmtId="0" fontId="23" fillId="0" borderId="57" xfId="0" applyFont="1" applyBorder="1" applyAlignment="1">
      <alignment horizontal="center" vertical="center"/>
    </xf>
    <xf numFmtId="0" fontId="23" fillId="0" borderId="22" xfId="0" applyFont="1" applyBorder="1" applyAlignment="1">
      <alignment horizontal="center" vertical="center"/>
    </xf>
    <xf numFmtId="0" fontId="23" fillId="0" borderId="23" xfId="0" applyFont="1" applyBorder="1" applyAlignment="1">
      <alignment horizontal="center" vertical="center"/>
    </xf>
    <xf numFmtId="0" fontId="23" fillId="0" borderId="37" xfId="0" applyFont="1" applyBorder="1" applyAlignment="1">
      <alignment vertical="center" shrinkToFit="1"/>
    </xf>
    <xf numFmtId="0" fontId="0" fillId="0" borderId="16" xfId="0" applyBorder="1">
      <alignment vertical="center"/>
    </xf>
    <xf numFmtId="0" fontId="23" fillId="0" borderId="17" xfId="0" applyFont="1" applyBorder="1">
      <alignment vertical="center"/>
    </xf>
    <xf numFmtId="0" fontId="23" fillId="0" borderId="16" xfId="0" applyFont="1" applyBorder="1">
      <alignment vertical="center"/>
    </xf>
    <xf numFmtId="0" fontId="23" fillId="0" borderId="30" xfId="0" applyFont="1" applyBorder="1" applyAlignment="1">
      <alignment vertical="center" shrinkToFit="1"/>
    </xf>
    <xf numFmtId="0" fontId="23" fillId="0" borderId="44" xfId="0" applyFont="1" applyBorder="1" applyAlignment="1">
      <alignment vertical="center" shrinkToFit="1"/>
    </xf>
  </cellXfs>
  <cellStyles count="126">
    <cellStyle name="20% - アクセント 1 2" xfId="1" xr:uid="{00000000-0005-0000-0000-000000000000}"/>
    <cellStyle name="20% - アクセント 1 3" xfId="2" xr:uid="{00000000-0005-0000-0000-000001000000}"/>
    <cellStyle name="20% - アクセント 2 2" xfId="3" xr:uid="{00000000-0005-0000-0000-000002000000}"/>
    <cellStyle name="20% - アクセント 2 3" xfId="4" xr:uid="{00000000-0005-0000-0000-000003000000}"/>
    <cellStyle name="20% - アクセント 3 2" xfId="5" xr:uid="{00000000-0005-0000-0000-000004000000}"/>
    <cellStyle name="20% - アクセント 3 3" xfId="6" xr:uid="{00000000-0005-0000-0000-000005000000}"/>
    <cellStyle name="20% - アクセント 4 2" xfId="7" xr:uid="{00000000-0005-0000-0000-000006000000}"/>
    <cellStyle name="20% - アクセント 4 3" xfId="8" xr:uid="{00000000-0005-0000-0000-000007000000}"/>
    <cellStyle name="20% - アクセント 5 2" xfId="9" xr:uid="{00000000-0005-0000-0000-000008000000}"/>
    <cellStyle name="20% - アクセント 5 3" xfId="10" xr:uid="{00000000-0005-0000-0000-000009000000}"/>
    <cellStyle name="20% - アクセント 6 2" xfId="11" xr:uid="{00000000-0005-0000-0000-00000A000000}"/>
    <cellStyle name="20% - アクセント 6 3" xfId="12" xr:uid="{00000000-0005-0000-0000-00000B000000}"/>
    <cellStyle name="40% - アクセント 1 2" xfId="13" xr:uid="{00000000-0005-0000-0000-00000C000000}"/>
    <cellStyle name="40% - アクセント 1 3" xfId="14" xr:uid="{00000000-0005-0000-0000-00000D000000}"/>
    <cellStyle name="40% - アクセント 2 2" xfId="15" xr:uid="{00000000-0005-0000-0000-00000E000000}"/>
    <cellStyle name="40% - アクセント 2 3" xfId="16" xr:uid="{00000000-0005-0000-0000-00000F000000}"/>
    <cellStyle name="40% - アクセント 3 2" xfId="17" xr:uid="{00000000-0005-0000-0000-000010000000}"/>
    <cellStyle name="40% - アクセント 3 3" xfId="18" xr:uid="{00000000-0005-0000-0000-000011000000}"/>
    <cellStyle name="40% - アクセント 4 2" xfId="19" xr:uid="{00000000-0005-0000-0000-000012000000}"/>
    <cellStyle name="40% - アクセント 4 3" xfId="20" xr:uid="{00000000-0005-0000-0000-000013000000}"/>
    <cellStyle name="40% - アクセント 5 2" xfId="21" xr:uid="{00000000-0005-0000-0000-000014000000}"/>
    <cellStyle name="40% - アクセント 5 3" xfId="22" xr:uid="{00000000-0005-0000-0000-000015000000}"/>
    <cellStyle name="40% - アクセント 6 2" xfId="23" xr:uid="{00000000-0005-0000-0000-000016000000}"/>
    <cellStyle name="40% - アクセント 6 3" xfId="24" xr:uid="{00000000-0005-0000-0000-000017000000}"/>
    <cellStyle name="60% - アクセント 1 2" xfId="25" xr:uid="{00000000-0005-0000-0000-000018000000}"/>
    <cellStyle name="60% - アクセント 1 3" xfId="26" xr:uid="{00000000-0005-0000-0000-000019000000}"/>
    <cellStyle name="60% - アクセント 2 2" xfId="27" xr:uid="{00000000-0005-0000-0000-00001A000000}"/>
    <cellStyle name="60% - アクセント 2 3" xfId="28" xr:uid="{00000000-0005-0000-0000-00001B000000}"/>
    <cellStyle name="60% - アクセント 3 2" xfId="29" xr:uid="{00000000-0005-0000-0000-00001C000000}"/>
    <cellStyle name="60% - アクセント 3 3" xfId="30" xr:uid="{00000000-0005-0000-0000-00001D000000}"/>
    <cellStyle name="60% - アクセント 4 2" xfId="31" xr:uid="{00000000-0005-0000-0000-00001E000000}"/>
    <cellStyle name="60% - アクセント 4 3" xfId="32" xr:uid="{00000000-0005-0000-0000-00001F000000}"/>
    <cellStyle name="60% - アクセント 5 2" xfId="33" xr:uid="{00000000-0005-0000-0000-000020000000}"/>
    <cellStyle name="60% - アクセント 5 3" xfId="34" xr:uid="{00000000-0005-0000-0000-000021000000}"/>
    <cellStyle name="60% - アクセント 6 2" xfId="35" xr:uid="{00000000-0005-0000-0000-000022000000}"/>
    <cellStyle name="60% - アクセント 6 3" xfId="36" xr:uid="{00000000-0005-0000-0000-000023000000}"/>
    <cellStyle name="アクセント 1 - 20%" xfId="37" xr:uid="{00000000-0005-0000-0000-000024000000}"/>
    <cellStyle name="アクセント 1 - 40%" xfId="38" xr:uid="{00000000-0005-0000-0000-000025000000}"/>
    <cellStyle name="アクセント 1 - 60%" xfId="39" xr:uid="{00000000-0005-0000-0000-000026000000}"/>
    <cellStyle name="アクセント 1 2" xfId="40" xr:uid="{00000000-0005-0000-0000-000027000000}"/>
    <cellStyle name="アクセント 1 3" xfId="41" xr:uid="{00000000-0005-0000-0000-000028000000}"/>
    <cellStyle name="アクセント 2 - 20%" xfId="42" xr:uid="{00000000-0005-0000-0000-000029000000}"/>
    <cellStyle name="アクセント 2 - 40%" xfId="43" xr:uid="{00000000-0005-0000-0000-00002A000000}"/>
    <cellStyle name="アクセント 2 - 60%" xfId="44" xr:uid="{00000000-0005-0000-0000-00002B000000}"/>
    <cellStyle name="アクセント 2 2" xfId="45" xr:uid="{00000000-0005-0000-0000-00002C000000}"/>
    <cellStyle name="アクセント 2 3" xfId="46" xr:uid="{00000000-0005-0000-0000-00002D000000}"/>
    <cellStyle name="アクセント 3 - 20%" xfId="47" xr:uid="{00000000-0005-0000-0000-00002E000000}"/>
    <cellStyle name="アクセント 3 - 40%" xfId="48" xr:uid="{00000000-0005-0000-0000-00002F000000}"/>
    <cellStyle name="アクセント 3 - 60%" xfId="49" xr:uid="{00000000-0005-0000-0000-000030000000}"/>
    <cellStyle name="アクセント 3 2" xfId="50" xr:uid="{00000000-0005-0000-0000-000031000000}"/>
    <cellStyle name="アクセント 3 3" xfId="51" xr:uid="{00000000-0005-0000-0000-000032000000}"/>
    <cellStyle name="アクセント 4 - 20%" xfId="52" xr:uid="{00000000-0005-0000-0000-000033000000}"/>
    <cellStyle name="アクセント 4 - 40%" xfId="53" xr:uid="{00000000-0005-0000-0000-000034000000}"/>
    <cellStyle name="アクセント 4 - 60%" xfId="54" xr:uid="{00000000-0005-0000-0000-000035000000}"/>
    <cellStyle name="アクセント 4 2" xfId="55" xr:uid="{00000000-0005-0000-0000-000036000000}"/>
    <cellStyle name="アクセント 4 3" xfId="56" xr:uid="{00000000-0005-0000-0000-000037000000}"/>
    <cellStyle name="アクセント 5 - 20%" xfId="57" xr:uid="{00000000-0005-0000-0000-000038000000}"/>
    <cellStyle name="アクセント 5 - 40%" xfId="58" xr:uid="{00000000-0005-0000-0000-000039000000}"/>
    <cellStyle name="アクセント 5 - 60%" xfId="59" xr:uid="{00000000-0005-0000-0000-00003A000000}"/>
    <cellStyle name="アクセント 5 2" xfId="60" xr:uid="{00000000-0005-0000-0000-00003B000000}"/>
    <cellStyle name="アクセント 5 3" xfId="61" xr:uid="{00000000-0005-0000-0000-00003C000000}"/>
    <cellStyle name="アクセント 6 - 20%" xfId="62" xr:uid="{00000000-0005-0000-0000-00003D000000}"/>
    <cellStyle name="アクセント 6 - 40%" xfId="63" xr:uid="{00000000-0005-0000-0000-00003E000000}"/>
    <cellStyle name="アクセント 6 - 60%" xfId="64" xr:uid="{00000000-0005-0000-0000-00003F000000}"/>
    <cellStyle name="アクセント 6 2" xfId="65" xr:uid="{00000000-0005-0000-0000-000040000000}"/>
    <cellStyle name="アクセント 6 3" xfId="66" xr:uid="{00000000-0005-0000-0000-000041000000}"/>
    <cellStyle name="タイトル 2" xfId="67" xr:uid="{00000000-0005-0000-0000-000042000000}"/>
    <cellStyle name="タイトル 3" xfId="68" xr:uid="{00000000-0005-0000-0000-000043000000}"/>
    <cellStyle name="チェック セル 2" xfId="69" xr:uid="{00000000-0005-0000-0000-000044000000}"/>
    <cellStyle name="チェック セル 3" xfId="70" xr:uid="{00000000-0005-0000-0000-000045000000}"/>
    <cellStyle name="どちらでもない 2" xfId="71" xr:uid="{00000000-0005-0000-0000-000046000000}"/>
    <cellStyle name="どちらでもない 3" xfId="72" xr:uid="{00000000-0005-0000-0000-000047000000}"/>
    <cellStyle name="メモ 2" xfId="73" xr:uid="{00000000-0005-0000-0000-000048000000}"/>
    <cellStyle name="メモ 3" xfId="74" xr:uid="{00000000-0005-0000-0000-000049000000}"/>
    <cellStyle name="リンク セル 2" xfId="75" xr:uid="{00000000-0005-0000-0000-00004A000000}"/>
    <cellStyle name="リンク セル 3" xfId="76" xr:uid="{00000000-0005-0000-0000-00004B000000}"/>
    <cellStyle name="悪い 2" xfId="77" xr:uid="{00000000-0005-0000-0000-00004C000000}"/>
    <cellStyle name="悪い 3" xfId="78" xr:uid="{00000000-0005-0000-0000-00004D000000}"/>
    <cellStyle name="強調 1" xfId="79" xr:uid="{00000000-0005-0000-0000-00004E000000}"/>
    <cellStyle name="強調 2" xfId="80" xr:uid="{00000000-0005-0000-0000-00004F000000}"/>
    <cellStyle name="強調 3" xfId="81" xr:uid="{00000000-0005-0000-0000-000050000000}"/>
    <cellStyle name="計算 2" xfId="82" xr:uid="{00000000-0005-0000-0000-000051000000}"/>
    <cellStyle name="計算 3" xfId="83" xr:uid="{00000000-0005-0000-0000-000052000000}"/>
    <cellStyle name="警告文 2" xfId="84" xr:uid="{00000000-0005-0000-0000-000053000000}"/>
    <cellStyle name="警告文 3" xfId="85" xr:uid="{00000000-0005-0000-0000-000054000000}"/>
    <cellStyle name="桁区切り 2" xfId="86" xr:uid="{00000000-0005-0000-0000-000055000000}"/>
    <cellStyle name="見出し 1 2" xfId="87" xr:uid="{00000000-0005-0000-0000-000056000000}"/>
    <cellStyle name="見出し 1 3" xfId="88" xr:uid="{00000000-0005-0000-0000-000057000000}"/>
    <cellStyle name="見出し 2 2" xfId="89" xr:uid="{00000000-0005-0000-0000-000058000000}"/>
    <cellStyle name="見出し 2 3" xfId="90" xr:uid="{00000000-0005-0000-0000-000059000000}"/>
    <cellStyle name="見出し 3 2" xfId="91" xr:uid="{00000000-0005-0000-0000-00005A000000}"/>
    <cellStyle name="見出し 3 3" xfId="92" xr:uid="{00000000-0005-0000-0000-00005B000000}"/>
    <cellStyle name="見出し 4 2" xfId="93" xr:uid="{00000000-0005-0000-0000-00005C000000}"/>
    <cellStyle name="見出し 4 3" xfId="94" xr:uid="{00000000-0005-0000-0000-00005D000000}"/>
    <cellStyle name="集計 2" xfId="95" xr:uid="{00000000-0005-0000-0000-00005E000000}"/>
    <cellStyle name="集計 3" xfId="96" xr:uid="{00000000-0005-0000-0000-00005F000000}"/>
    <cellStyle name="出力 2" xfId="97" xr:uid="{00000000-0005-0000-0000-000060000000}"/>
    <cellStyle name="出力 3" xfId="98" xr:uid="{00000000-0005-0000-0000-000061000000}"/>
    <cellStyle name="説明文 2" xfId="99" xr:uid="{00000000-0005-0000-0000-000062000000}"/>
    <cellStyle name="説明文 3" xfId="100" xr:uid="{00000000-0005-0000-0000-000063000000}"/>
    <cellStyle name="入力 2" xfId="101" xr:uid="{00000000-0005-0000-0000-000064000000}"/>
    <cellStyle name="入力 3" xfId="102" xr:uid="{00000000-0005-0000-0000-000065000000}"/>
    <cellStyle name="標準" xfId="0" builtinId="0"/>
    <cellStyle name="標準 10" xfId="103" xr:uid="{00000000-0005-0000-0000-000067000000}"/>
    <cellStyle name="標準 11" xfId="104" xr:uid="{00000000-0005-0000-0000-000068000000}"/>
    <cellStyle name="標準 12" xfId="105" xr:uid="{00000000-0005-0000-0000-000069000000}"/>
    <cellStyle name="標準 13" xfId="106" xr:uid="{00000000-0005-0000-0000-00006A000000}"/>
    <cellStyle name="標準 14" xfId="107" xr:uid="{00000000-0005-0000-0000-00006B000000}"/>
    <cellStyle name="標準 15" xfId="108" xr:uid="{00000000-0005-0000-0000-00006C000000}"/>
    <cellStyle name="標準 16" xfId="109" xr:uid="{00000000-0005-0000-0000-00006D000000}"/>
    <cellStyle name="標準 2" xfId="110" xr:uid="{00000000-0005-0000-0000-00006E000000}"/>
    <cellStyle name="標準 2 2" xfId="125" xr:uid="{00000000-0005-0000-0000-00006F000000}"/>
    <cellStyle name="標準 3" xfId="111" xr:uid="{00000000-0005-0000-0000-000070000000}"/>
    <cellStyle name="標準 3 2" xfId="112" xr:uid="{00000000-0005-0000-0000-000071000000}"/>
    <cellStyle name="標準 4" xfId="113" xr:uid="{00000000-0005-0000-0000-000072000000}"/>
    <cellStyle name="標準 5" xfId="114" xr:uid="{00000000-0005-0000-0000-000073000000}"/>
    <cellStyle name="標準 6" xfId="115" xr:uid="{00000000-0005-0000-0000-000074000000}"/>
    <cellStyle name="標準 7" xfId="116" xr:uid="{00000000-0005-0000-0000-000075000000}"/>
    <cellStyle name="標準 8" xfId="117" xr:uid="{00000000-0005-0000-0000-000076000000}"/>
    <cellStyle name="標準 9" xfId="118" xr:uid="{00000000-0005-0000-0000-000077000000}"/>
    <cellStyle name="標準_Sheet1" xfId="119" xr:uid="{00000000-0005-0000-0000-000078000000}"/>
    <cellStyle name="不良" xfId="120" xr:uid="{00000000-0005-0000-0000-000079000000}"/>
    <cellStyle name="普通" xfId="121" xr:uid="{00000000-0005-0000-0000-00007A000000}"/>
    <cellStyle name="良" xfId="122" xr:uid="{00000000-0005-0000-0000-00007B000000}"/>
    <cellStyle name="良い 2" xfId="123" xr:uid="{00000000-0005-0000-0000-00007C000000}"/>
    <cellStyle name="良い 3" xfId="124" xr:uid="{00000000-0005-0000-0000-00007D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11</xdr:col>
      <xdr:colOff>53009</xdr:colOff>
      <xdr:row>8</xdr:row>
      <xdr:rowOff>152400</xdr:rowOff>
    </xdr:from>
    <xdr:to>
      <xdr:col>14</xdr:col>
      <xdr:colOff>529259</xdr:colOff>
      <xdr:row>14</xdr:row>
      <xdr:rowOff>8697</xdr:rowOff>
    </xdr:to>
    <xdr:sp macro="" textlink="">
      <xdr:nvSpPr>
        <xdr:cNvPr id="2" name="角丸四角形吹き出し 1">
          <a:extLst>
            <a:ext uri="{FF2B5EF4-FFF2-40B4-BE49-F238E27FC236}">
              <a16:creationId xmlns:a16="http://schemas.microsoft.com/office/drawing/2014/main" id="{00000000-0008-0000-0000-000002000000}"/>
            </a:ext>
          </a:extLst>
        </xdr:cNvPr>
        <xdr:cNvSpPr/>
      </xdr:nvSpPr>
      <xdr:spPr>
        <a:xfrm>
          <a:off x="5234609" y="1669774"/>
          <a:ext cx="2305050" cy="1247775"/>
        </a:xfrm>
        <a:prstGeom prst="wedgeRoundRectCallout">
          <a:avLst>
            <a:gd name="adj1" fmla="val -72389"/>
            <a:gd name="adj2" fmla="val -59207"/>
            <a:gd name="adj3" fmla="val 1666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ts val="1300"/>
            </a:lnSpc>
          </a:pPr>
          <a:r>
            <a:rPr kumimoji="1" lang="ja-JP" altLang="en-US" sz="1100"/>
            <a:t>入札公告に掲載する際は、</a:t>
          </a:r>
          <a:r>
            <a:rPr lang="ja-JP" altLang="en-US" sz="1100" b="0" i="0" u="none" strike="noStrike">
              <a:solidFill>
                <a:schemeClr val="lt1"/>
              </a:solidFill>
              <a:effectLst/>
              <a:latin typeface="+mn-lt"/>
              <a:ea typeface="+mn-ea"/>
              <a:cs typeface="+mn-cs"/>
            </a:rPr>
            <a:t> </a:t>
          </a:r>
          <a:endParaRPr lang="en-US" altLang="ja-JP" sz="1100" b="0" i="0" u="none" strike="noStrike">
            <a:solidFill>
              <a:schemeClr val="lt1"/>
            </a:solidFill>
            <a:effectLst/>
            <a:latin typeface="+mn-lt"/>
            <a:ea typeface="+mn-ea"/>
            <a:cs typeface="+mn-cs"/>
          </a:endParaRPr>
        </a:p>
        <a:p>
          <a:pPr algn="l">
            <a:lnSpc>
              <a:spcPts val="1300"/>
            </a:lnSpc>
          </a:pPr>
          <a:r>
            <a:rPr kumimoji="1" lang="ja-JP" altLang="en-US" sz="1100" b="0" i="0" u="none" strike="noStrike">
              <a:solidFill>
                <a:schemeClr val="lt1"/>
              </a:solidFill>
              <a:effectLst/>
              <a:latin typeface="+mn-lt"/>
              <a:ea typeface="+mn-ea"/>
              <a:cs typeface="+mn-cs"/>
            </a:rPr>
            <a:t>この「入札書（案）」のシートは削除する。</a:t>
          </a:r>
          <a:endParaRPr kumimoji="1" lang="ja-JP" altLang="en-US" sz="1100"/>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123825</xdr:colOff>
      <xdr:row>11</xdr:row>
      <xdr:rowOff>152400</xdr:rowOff>
    </xdr:from>
    <xdr:to>
      <xdr:col>7</xdr:col>
      <xdr:colOff>323850</xdr:colOff>
      <xdr:row>13</xdr:row>
      <xdr:rowOff>0</xdr:rowOff>
    </xdr:to>
    <xdr:sp macro="" textlink="">
      <xdr:nvSpPr>
        <xdr:cNvPr id="2" name="吹き出し: 角を丸めた四角形 1">
          <a:extLst>
            <a:ext uri="{FF2B5EF4-FFF2-40B4-BE49-F238E27FC236}">
              <a16:creationId xmlns:a16="http://schemas.microsoft.com/office/drawing/2014/main" id="{5B77491F-AF2E-4113-BD99-99D33D4FFA77}"/>
            </a:ext>
          </a:extLst>
        </xdr:cNvPr>
        <xdr:cNvSpPr/>
      </xdr:nvSpPr>
      <xdr:spPr>
        <a:xfrm>
          <a:off x="123825" y="2305050"/>
          <a:ext cx="3714750" cy="323850"/>
        </a:xfrm>
        <a:prstGeom prst="wedgeRoundRectCallout">
          <a:avLst>
            <a:gd name="adj1" fmla="val -2155"/>
            <a:gd name="adj2" fmla="val 114881"/>
            <a:gd name="adj3" fmla="val 16667"/>
          </a:avLst>
        </a:prstGeom>
        <a:solidFill>
          <a:schemeClr val="bg1"/>
        </a:solidFill>
        <a:ln>
          <a:solidFill>
            <a:schemeClr val="accent3">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b="1">
              <a:solidFill>
                <a:srgbClr val="FF0000"/>
              </a:solidFill>
            </a:rPr>
            <a:t>入札金額内訳書の「保守料　計」の額</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190500</xdr:colOff>
      <xdr:row>34</xdr:row>
      <xdr:rowOff>142875</xdr:rowOff>
    </xdr:from>
    <xdr:to>
      <xdr:col>3</xdr:col>
      <xdr:colOff>19050</xdr:colOff>
      <xdr:row>35</xdr:row>
      <xdr:rowOff>228600</xdr:rowOff>
    </xdr:to>
    <xdr:sp macro="" textlink="">
      <xdr:nvSpPr>
        <xdr:cNvPr id="3" name="角丸四角形吹き出し 1">
          <a:extLst>
            <a:ext uri="{FF2B5EF4-FFF2-40B4-BE49-F238E27FC236}">
              <a16:creationId xmlns:a16="http://schemas.microsoft.com/office/drawing/2014/main" id="{2FF80404-205D-40C2-9D85-9D03F70A7110}"/>
            </a:ext>
          </a:extLst>
        </xdr:cNvPr>
        <xdr:cNvSpPr/>
      </xdr:nvSpPr>
      <xdr:spPr>
        <a:xfrm>
          <a:off x="190500" y="10534650"/>
          <a:ext cx="3190875" cy="409575"/>
        </a:xfrm>
        <a:prstGeom prst="wedgeRoundRectCallout">
          <a:avLst>
            <a:gd name="adj1" fmla="val 30052"/>
            <a:gd name="adj2" fmla="val -171298"/>
            <a:gd name="adj3" fmla="val 16667"/>
          </a:avLst>
        </a:prstGeom>
        <a:solidFill>
          <a:sysClr val="window" lastClr="FFFFFF"/>
        </a:solidFill>
        <a:ln w="25400" cap="flat" cmpd="sng" algn="ctr">
          <a:solidFill>
            <a:srgbClr val="00B05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800" b="1" i="0" u="none" strike="noStrike" kern="0" cap="none" spc="0" normalizeH="0" baseline="0" noProof="0">
              <a:ln>
                <a:noFill/>
              </a:ln>
              <a:solidFill>
                <a:srgbClr val="FF0000"/>
              </a:solidFill>
              <a:effectLst/>
              <a:uLnTx/>
              <a:uFillTx/>
              <a:latin typeface="+mn-lt"/>
              <a:ea typeface="+mn-ea"/>
              <a:cs typeface="+mn-cs"/>
            </a:rPr>
            <a:t>入札書に記載する入札金額</a:t>
          </a:r>
          <a:endParaRPr kumimoji="1" lang="en-US" altLang="ja-JP" sz="1800" b="1" i="0" u="none" strike="noStrike" kern="0" cap="none" spc="0" normalizeH="0" baseline="0" noProof="0">
            <a:ln>
              <a:noFill/>
            </a:ln>
            <a:solidFill>
              <a:srgbClr val="FF0000"/>
            </a:solidFill>
            <a:effectLst/>
            <a:uLnTx/>
            <a:uFillTx/>
            <a:latin typeface="Calibri"/>
            <a:ea typeface="ＭＳ Ｐゴシック" panose="020B0600070205080204" pitchFamily="50" charset="-128"/>
            <a:cs typeface="+mn-cs"/>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466725</xdr:colOff>
      <xdr:row>14</xdr:row>
      <xdr:rowOff>152400</xdr:rowOff>
    </xdr:from>
    <xdr:to>
      <xdr:col>8</xdr:col>
      <xdr:colOff>857250</xdr:colOff>
      <xdr:row>20</xdr:row>
      <xdr:rowOff>38100</xdr:rowOff>
    </xdr:to>
    <xdr:sp macro="" textlink="">
      <xdr:nvSpPr>
        <xdr:cNvPr id="2" name="角丸四角形吹き出し 1">
          <a:extLst>
            <a:ext uri="{FF2B5EF4-FFF2-40B4-BE49-F238E27FC236}">
              <a16:creationId xmlns:a16="http://schemas.microsoft.com/office/drawing/2014/main" id="{00000000-0008-0000-0600-000002000000}"/>
            </a:ext>
          </a:extLst>
        </xdr:cNvPr>
        <xdr:cNvSpPr/>
      </xdr:nvSpPr>
      <xdr:spPr>
        <a:xfrm>
          <a:off x="4476750" y="2809875"/>
          <a:ext cx="2305050" cy="1247775"/>
        </a:xfrm>
        <a:prstGeom prst="wedgeRoundRectCallout">
          <a:avLst>
            <a:gd name="adj1" fmla="val -72389"/>
            <a:gd name="adj2" fmla="val -59207"/>
            <a:gd name="adj3" fmla="val 1666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入札公告に掲載する際は、</a:t>
          </a:r>
          <a:r>
            <a:rPr lang="ja-JP" altLang="en-US" sz="1100" b="0" i="0" u="none" strike="noStrike">
              <a:solidFill>
                <a:schemeClr val="lt1"/>
              </a:solidFill>
              <a:effectLst/>
              <a:latin typeface="+mn-lt"/>
              <a:ea typeface="+mn-ea"/>
              <a:cs typeface="+mn-cs"/>
            </a:rPr>
            <a:t> </a:t>
          </a:r>
          <a:endParaRPr lang="en-US" altLang="ja-JP" sz="1100" b="0" i="0" u="none" strike="noStrike">
            <a:solidFill>
              <a:schemeClr val="lt1"/>
            </a:solidFill>
            <a:effectLst/>
            <a:latin typeface="+mn-lt"/>
            <a:ea typeface="+mn-ea"/>
            <a:cs typeface="+mn-cs"/>
          </a:endParaRPr>
        </a:p>
        <a:p>
          <a:pPr algn="l">
            <a:lnSpc>
              <a:spcPts val="1300"/>
            </a:lnSpc>
          </a:pPr>
          <a:r>
            <a:rPr kumimoji="1" lang="ja-JP" altLang="en-US" sz="1100" b="0" i="0" u="none" strike="noStrike">
              <a:solidFill>
                <a:schemeClr val="lt1"/>
              </a:solidFill>
              <a:effectLst/>
              <a:latin typeface="+mn-lt"/>
              <a:ea typeface="+mn-ea"/>
              <a:cs typeface="+mn-cs"/>
            </a:rPr>
            <a:t>この「計算式」のシートは削除する。計算式が間違っている場合があるため。</a:t>
          </a:r>
          <a:endParaRPr kumimoji="1" lang="ja-JP" altLang="en-US" sz="1100"/>
        </a:p>
      </xdr:txBody>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72.20.37.60\&#32207;&#21209;g\2%20&#23487;&#33294;&#20462;&#32341;\H24\1%20&#12450;&#12473;&#12505;&#12473;&#12488;&#22258;&#12356;&#36796;&#12415;&#24037;&#27861;&#12395;&#12424;&#12427;&#22825;&#20117;&#25913;&#20462;&#24037;&#20107;\&#12450;&#12473;&#12505;&#12473;&#12488;&#22258;&#12356;&#36796;&#12415;&#24037;&#27861;&#12395;&#12424;&#12427;&#22825;&#20117;&#25913;&#20462;&#24037;&#20107;&#20869;&#35379;&#34920;(&#23567;&#24161;18&#25144;)(&#37329;&#25244;&#12365;)201209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種目"/>
      <sheetName val="直接工事費Ⅰ宿舎(科目別内訳)"/>
      <sheetName val="Ⅰ宿舎(中科目内訳)"/>
      <sheetName val="1.直接仮設(細目内訳)"/>
      <sheetName val="2.内装改修(細目内訳)"/>
      <sheetName val="3.発生材処分(細目内訳)"/>
      <sheetName val="直接修繕(別紙明細)"/>
      <sheetName val="Ⅰ共通仮設(科目別内訳)"/>
      <sheetName val="共通仮設(中科目内訳)"/>
      <sheetName val="共通仮設(別紙明細)"/>
      <sheetName val="代価表"/>
      <sheetName val="共通費"/>
    </sheetNames>
    <sheetDataSet>
      <sheetData sheetId="0"/>
      <sheetData sheetId="1"/>
      <sheetData sheetId="2">
        <row r="8">
          <cell r="F8">
            <v>18478281</v>
          </cell>
        </row>
      </sheetData>
      <sheetData sheetId="3">
        <row r="6">
          <cell r="F6">
            <v>9982128</v>
          </cell>
        </row>
        <row r="12">
          <cell r="F12">
            <v>411663</v>
          </cell>
        </row>
        <row r="15">
          <cell r="F15">
            <v>909500</v>
          </cell>
        </row>
      </sheetData>
      <sheetData sheetId="4">
        <row r="10">
          <cell r="G10">
            <v>7431768</v>
          </cell>
        </row>
        <row r="15">
          <cell r="G15">
            <v>2550360</v>
          </cell>
        </row>
      </sheetData>
      <sheetData sheetId="5">
        <row r="30">
          <cell r="G30">
            <v>16944</v>
          </cell>
        </row>
      </sheetData>
      <sheetData sheetId="6">
        <row r="7">
          <cell r="G7">
            <v>909500</v>
          </cell>
        </row>
      </sheetData>
      <sheetData sheetId="7">
        <row r="8">
          <cell r="G8">
            <v>130680</v>
          </cell>
        </row>
        <row r="12">
          <cell r="G12">
            <v>42300</v>
          </cell>
        </row>
        <row r="16">
          <cell r="G16">
            <v>24300</v>
          </cell>
        </row>
        <row r="22">
          <cell r="G22">
            <v>112050</v>
          </cell>
        </row>
        <row r="30">
          <cell r="G30">
            <v>103546</v>
          </cell>
        </row>
        <row r="37">
          <cell r="G37">
            <v>862860</v>
          </cell>
        </row>
      </sheetData>
      <sheetData sheetId="8">
        <row r="6">
          <cell r="F6">
            <v>3192696</v>
          </cell>
        </row>
      </sheetData>
      <sheetData sheetId="9"/>
      <sheetData sheetId="10"/>
      <sheetData sheetId="11"/>
      <sheetData sheetId="12">
        <row r="25">
          <cell r="F25">
            <v>1789420</v>
          </cell>
        </row>
        <row r="33">
          <cell r="F33">
            <v>2216011</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S50"/>
  <sheetViews>
    <sheetView view="pageBreakPreview" topLeftCell="A4" zoomScale="115" zoomScaleNormal="100" zoomScaleSheetLayoutView="115" workbookViewId="0">
      <selection activeCell="N23" sqref="N23"/>
    </sheetView>
  </sheetViews>
  <sheetFormatPr defaultRowHeight="13.5" x14ac:dyDescent="0.15"/>
  <cols>
    <col min="1" max="1" width="4.875" customWidth="1"/>
    <col min="2" max="10" width="6.875" customWidth="1"/>
  </cols>
  <sheetData>
    <row r="3" spans="1:19" x14ac:dyDescent="0.15">
      <c r="A3" s="1"/>
      <c r="B3" s="1"/>
      <c r="C3" s="1"/>
      <c r="D3" s="1"/>
      <c r="E3" s="1"/>
      <c r="F3" s="1"/>
      <c r="G3" s="1"/>
      <c r="H3" s="1"/>
      <c r="I3" s="1"/>
      <c r="J3" s="1"/>
    </row>
    <row r="4" spans="1:19" x14ac:dyDescent="0.15">
      <c r="A4" s="1"/>
      <c r="B4" s="1"/>
      <c r="C4" s="1"/>
      <c r="D4" s="1"/>
      <c r="E4" s="1"/>
      <c r="F4" s="1"/>
      <c r="G4" s="1"/>
      <c r="H4" s="1"/>
      <c r="I4" s="1"/>
      <c r="J4" s="1"/>
    </row>
    <row r="5" spans="1:19" x14ac:dyDescent="0.15">
      <c r="A5" s="1"/>
      <c r="B5" s="1"/>
      <c r="C5" s="1"/>
      <c r="D5" s="1"/>
      <c r="E5" s="1"/>
      <c r="F5" s="1"/>
      <c r="G5" s="1"/>
      <c r="H5" s="1"/>
      <c r="I5" s="1"/>
      <c r="J5" s="1"/>
    </row>
    <row r="6" spans="1:19" ht="28.5" x14ac:dyDescent="0.15">
      <c r="A6" s="145" t="s">
        <v>70</v>
      </c>
      <c r="B6" s="146"/>
      <c r="C6" s="146"/>
      <c r="D6" s="146"/>
      <c r="E6" s="146"/>
      <c r="F6" s="146"/>
      <c r="G6" s="146"/>
      <c r="H6" s="146"/>
      <c r="I6" s="146"/>
      <c r="J6" s="146"/>
    </row>
    <row r="7" spans="1:19" x14ac:dyDescent="0.15">
      <c r="A7" s="1"/>
      <c r="B7" s="1"/>
      <c r="C7" s="1"/>
      <c r="D7" s="1"/>
      <c r="E7" s="1"/>
      <c r="F7" s="1"/>
      <c r="G7" s="1"/>
      <c r="H7" s="1"/>
      <c r="I7" s="1"/>
      <c r="J7" s="1"/>
    </row>
    <row r="8" spans="1:19" x14ac:dyDescent="0.15">
      <c r="A8" s="1"/>
      <c r="B8" s="1" t="s">
        <v>0</v>
      </c>
      <c r="C8" s="1"/>
      <c r="D8" s="1"/>
      <c r="E8" s="1"/>
      <c r="F8" s="1"/>
      <c r="G8" s="1"/>
      <c r="H8" s="1"/>
      <c r="I8" s="1"/>
      <c r="J8" s="1"/>
    </row>
    <row r="9" spans="1:19" x14ac:dyDescent="0.15">
      <c r="A9" s="1"/>
      <c r="B9" s="1"/>
      <c r="C9" s="1"/>
      <c r="D9" s="1"/>
      <c r="E9" s="1"/>
      <c r="F9" s="1"/>
      <c r="G9" s="1"/>
      <c r="H9" s="1"/>
      <c r="I9" s="1"/>
      <c r="J9" s="1"/>
      <c r="S9" t="s">
        <v>1</v>
      </c>
    </row>
    <row r="10" spans="1:19" ht="18.75" x14ac:dyDescent="0.15">
      <c r="A10" s="2"/>
      <c r="B10" s="2"/>
      <c r="C10" s="2"/>
      <c r="D10" s="2"/>
      <c r="E10" s="2"/>
      <c r="F10" s="2"/>
      <c r="G10" s="2"/>
      <c r="H10" s="2"/>
      <c r="I10" s="2"/>
      <c r="J10" s="2"/>
      <c r="K10" s="5"/>
      <c r="L10" s="5"/>
      <c r="M10" s="5"/>
      <c r="N10" s="5"/>
      <c r="O10" s="5"/>
      <c r="P10" s="5"/>
      <c r="Q10" s="5"/>
      <c r="R10" s="5"/>
      <c r="S10" s="10"/>
    </row>
    <row r="11" spans="1:19" ht="18.75" x14ac:dyDescent="0.15">
      <c r="A11" s="2"/>
      <c r="B11" s="8" t="s">
        <v>17</v>
      </c>
      <c r="C11" s="8"/>
      <c r="D11" s="8" t="s">
        <v>16</v>
      </c>
      <c r="E11" s="2"/>
      <c r="F11" s="2"/>
      <c r="G11" s="2"/>
      <c r="H11" s="2"/>
      <c r="I11" s="2"/>
      <c r="J11" s="2"/>
      <c r="K11" s="5"/>
      <c r="L11" s="5"/>
      <c r="M11" s="5"/>
      <c r="N11" s="5"/>
      <c r="O11" s="5"/>
      <c r="P11" s="5"/>
      <c r="Q11" s="5"/>
      <c r="R11" s="5"/>
      <c r="S11" s="5"/>
    </row>
    <row r="12" spans="1:19" ht="18.75" x14ac:dyDescent="0.15">
      <c r="A12" s="2"/>
      <c r="B12" s="8"/>
      <c r="C12" s="9"/>
      <c r="D12" s="9"/>
      <c r="E12" s="2"/>
      <c r="F12" s="2"/>
      <c r="G12" s="2"/>
      <c r="H12" s="2"/>
      <c r="I12" s="2"/>
      <c r="J12" s="2"/>
      <c r="K12" s="5"/>
      <c r="L12" s="5"/>
      <c r="M12" s="5"/>
      <c r="N12" s="5"/>
      <c r="O12" s="5"/>
      <c r="P12" s="5"/>
      <c r="Q12" s="5"/>
      <c r="R12" s="5"/>
      <c r="S12" s="5"/>
    </row>
    <row r="13" spans="1:19" ht="18.75" x14ac:dyDescent="0.15">
      <c r="A13" s="2"/>
      <c r="B13" s="2"/>
      <c r="C13" s="2"/>
      <c r="D13" s="2"/>
      <c r="E13" s="2"/>
      <c r="F13" s="2"/>
      <c r="G13" s="2"/>
      <c r="H13" s="2"/>
      <c r="I13" s="2"/>
      <c r="J13" s="2"/>
      <c r="K13" s="5"/>
      <c r="L13" s="5"/>
      <c r="M13" s="5"/>
      <c r="N13" s="5"/>
      <c r="O13" s="5"/>
      <c r="P13" s="5"/>
      <c r="Q13" s="5"/>
      <c r="R13" s="5"/>
      <c r="S13" s="5"/>
    </row>
    <row r="14" spans="1:19" ht="18.75" x14ac:dyDescent="0.15">
      <c r="A14" s="2"/>
      <c r="B14" s="2"/>
      <c r="C14" s="2"/>
      <c r="D14" s="2"/>
      <c r="E14" s="2"/>
      <c r="F14" s="2"/>
      <c r="G14" s="2"/>
      <c r="H14" s="2"/>
      <c r="I14" s="2"/>
      <c r="J14" s="2"/>
      <c r="K14" s="5"/>
      <c r="L14" s="5"/>
      <c r="M14" s="5"/>
      <c r="N14" s="5"/>
      <c r="O14" s="5"/>
      <c r="P14" s="5"/>
      <c r="Q14" s="5"/>
      <c r="R14" s="5"/>
      <c r="S14" s="5"/>
    </row>
    <row r="15" spans="1:19" x14ac:dyDescent="0.15">
      <c r="A15" s="1"/>
      <c r="B15" s="1"/>
      <c r="C15" s="1"/>
      <c r="D15" s="1"/>
      <c r="E15" s="1"/>
      <c r="F15" s="1"/>
      <c r="G15" s="1"/>
      <c r="H15" s="1"/>
      <c r="I15" s="1"/>
      <c r="J15" s="1"/>
    </row>
    <row r="16" spans="1:19" x14ac:dyDescent="0.15">
      <c r="A16" s="147" t="s">
        <v>1</v>
      </c>
      <c r="B16" s="3" t="s">
        <v>2</v>
      </c>
      <c r="C16" s="3" t="s">
        <v>3</v>
      </c>
      <c r="D16" s="3" t="s">
        <v>4</v>
      </c>
      <c r="E16" s="3" t="s">
        <v>5</v>
      </c>
      <c r="F16" s="3" t="s">
        <v>6</v>
      </c>
      <c r="G16" s="3" t="s">
        <v>7</v>
      </c>
      <c r="H16" s="3" t="s">
        <v>8</v>
      </c>
      <c r="I16" s="3" t="s">
        <v>9</v>
      </c>
      <c r="J16" s="3" t="s">
        <v>10</v>
      </c>
    </row>
    <row r="17" spans="1:18" ht="36" customHeight="1" x14ac:dyDescent="0.15">
      <c r="A17" s="148"/>
      <c r="B17" s="11" t="str">
        <f>IF(LEN($S$10)=8,"\",IF((LEN($S$10)-9)&lt;=-2,"",MID($S$10,LEN($S$10)-8,1)))</f>
        <v/>
      </c>
      <c r="C17" s="11" t="str">
        <f>IF(LEN($S$10)=7,"\",IF((LEN($S$10)-8)&lt;=-2,"",MID($S$10,LEN($S$10)-7,1)))</f>
        <v/>
      </c>
      <c r="D17" s="11" t="str">
        <f>IF(LEN($S$10)=6,"\",IF((LEN($S$10)-7)&lt;=-2,"",MID($S$10,LEN($S$10)-6,1)))</f>
        <v/>
      </c>
      <c r="E17" s="11" t="str">
        <f>IF(LEN($S$10)=5,"\",IF((LEN($S$10)-6)&lt;=-2,"",MID($S$10,LEN($S$10)-5,1)))</f>
        <v/>
      </c>
      <c r="F17" s="11" t="str">
        <f>IF($S$10=0,"",MID($S$10,LEN($S$10)-4,1))</f>
        <v/>
      </c>
      <c r="G17" s="11" t="str">
        <f>IF($S$10=0,"",MID($S$10,LEN($S$10)-3,1))</f>
        <v/>
      </c>
      <c r="H17" s="11" t="str">
        <f>IF($S$10=0,"",MID($S$10,LEN($S$10)-2,1))</f>
        <v/>
      </c>
      <c r="I17" s="11" t="str">
        <f>IF($S$10=0,"",MID($S$10,LEN($S$10)-1,1))</f>
        <v/>
      </c>
      <c r="J17" s="11" t="str">
        <f>IF($S$10=0,"",RIGHT($S$10,1))</f>
        <v/>
      </c>
    </row>
    <row r="18" spans="1:18" x14ac:dyDescent="0.15">
      <c r="A18" s="1"/>
      <c r="B18" s="1"/>
      <c r="C18" s="1"/>
      <c r="D18" s="1"/>
      <c r="E18" s="1"/>
      <c r="F18" s="1"/>
      <c r="G18" s="1"/>
      <c r="H18" s="1"/>
      <c r="I18" s="1"/>
      <c r="J18" s="1"/>
    </row>
    <row r="19" spans="1:18" x14ac:dyDescent="0.15">
      <c r="A19" s="1"/>
      <c r="B19" s="1" t="s">
        <v>15</v>
      </c>
      <c r="C19" s="1"/>
      <c r="D19" s="1"/>
      <c r="E19" s="1"/>
      <c r="F19" s="1"/>
      <c r="H19" s="1"/>
      <c r="I19" s="1"/>
      <c r="J19" s="6"/>
      <c r="R19" s="7"/>
    </row>
    <row r="20" spans="1:18" x14ac:dyDescent="0.15">
      <c r="A20" s="1"/>
      <c r="B20" s="1"/>
      <c r="C20" s="1"/>
      <c r="D20" s="1"/>
      <c r="E20" s="1"/>
      <c r="F20" s="1"/>
      <c r="H20" s="1"/>
      <c r="I20" s="1"/>
      <c r="J20" s="6"/>
      <c r="R20" s="7"/>
    </row>
    <row r="21" spans="1:18" ht="41.25" customHeight="1" x14ac:dyDescent="0.15">
      <c r="A21" s="149" t="s">
        <v>71</v>
      </c>
      <c r="B21" s="150"/>
      <c r="C21" s="150"/>
      <c r="D21" s="150"/>
      <c r="E21" s="150"/>
      <c r="F21" s="150"/>
      <c r="G21" s="150"/>
      <c r="H21" s="150"/>
      <c r="I21" s="150"/>
      <c r="J21" s="150"/>
      <c r="R21" s="7"/>
    </row>
    <row r="22" spans="1:18" x14ac:dyDescent="0.15">
      <c r="A22" s="13"/>
      <c r="D22" s="1"/>
      <c r="E22" s="1"/>
      <c r="F22" s="1"/>
      <c r="G22" s="1"/>
      <c r="H22" s="1"/>
      <c r="I22" s="1"/>
      <c r="J22" s="1"/>
      <c r="R22" s="7"/>
    </row>
    <row r="23" spans="1:18" x14ac:dyDescent="0.15">
      <c r="A23" s="13"/>
      <c r="D23" s="1"/>
      <c r="E23" s="1"/>
      <c r="F23" s="1"/>
      <c r="G23" s="1"/>
      <c r="H23" s="1"/>
      <c r="I23" s="1"/>
      <c r="J23" s="1"/>
      <c r="R23" s="7"/>
    </row>
    <row r="24" spans="1:18" x14ac:dyDescent="0.15">
      <c r="A24" s="13"/>
      <c r="C24" s="1"/>
      <c r="D24" s="1"/>
      <c r="E24" s="1"/>
      <c r="F24" s="1"/>
      <c r="G24" s="1"/>
      <c r="H24" s="1"/>
      <c r="I24" s="1"/>
      <c r="J24" s="1"/>
      <c r="R24" s="7"/>
    </row>
    <row r="25" spans="1:18" x14ac:dyDescent="0.15">
      <c r="A25" s="12"/>
      <c r="B25" s="4"/>
      <c r="C25" s="1"/>
      <c r="D25" s="1"/>
      <c r="E25" s="1"/>
      <c r="F25" s="1"/>
      <c r="G25" s="1"/>
      <c r="H25" s="1"/>
      <c r="I25" s="1"/>
      <c r="J25" s="1"/>
      <c r="R25" s="7"/>
    </row>
    <row r="26" spans="1:18" x14ac:dyDescent="0.15">
      <c r="A26" s="12"/>
      <c r="B26" s="1"/>
      <c r="C26" s="1"/>
      <c r="D26" s="1"/>
      <c r="E26" s="1"/>
      <c r="F26" s="1"/>
      <c r="G26" s="1"/>
      <c r="H26" s="1"/>
      <c r="I26" s="1"/>
      <c r="J26" s="1"/>
      <c r="R26" s="7"/>
    </row>
    <row r="27" spans="1:18" x14ac:dyDescent="0.15">
      <c r="A27" s="1"/>
      <c r="B27" s="1"/>
      <c r="C27" s="1"/>
      <c r="D27" s="1"/>
      <c r="E27" s="1"/>
      <c r="F27" s="1"/>
      <c r="G27" s="1"/>
      <c r="H27" s="1"/>
      <c r="I27" s="1"/>
      <c r="J27" s="1"/>
      <c r="R27" s="7"/>
    </row>
    <row r="28" spans="1:18" x14ac:dyDescent="0.15">
      <c r="A28" s="1"/>
      <c r="B28" s="1"/>
      <c r="C28" s="1"/>
      <c r="D28" s="1"/>
      <c r="E28" s="1"/>
      <c r="F28" s="1"/>
      <c r="G28" s="1"/>
      <c r="H28" s="1"/>
      <c r="I28" s="1"/>
      <c r="J28" s="1"/>
      <c r="R28" s="7"/>
    </row>
    <row r="29" spans="1:18" x14ac:dyDescent="0.15">
      <c r="A29" s="1"/>
      <c r="B29" s="1"/>
      <c r="C29" s="1"/>
      <c r="D29" s="1"/>
      <c r="E29" s="1"/>
      <c r="F29" s="1"/>
      <c r="G29" s="1"/>
      <c r="H29" s="1"/>
      <c r="I29" s="1"/>
      <c r="J29" s="1"/>
      <c r="R29" s="7"/>
    </row>
    <row r="30" spans="1:18" x14ac:dyDescent="0.15">
      <c r="A30" s="1"/>
      <c r="B30" s="7" t="s">
        <v>18</v>
      </c>
      <c r="C30" s="1"/>
      <c r="D30" s="1"/>
      <c r="E30" s="1"/>
      <c r="F30" s="1"/>
      <c r="G30" s="1"/>
      <c r="H30" s="1"/>
      <c r="I30" s="1"/>
      <c r="J30" s="1"/>
      <c r="R30" s="7"/>
    </row>
    <row r="31" spans="1:18" x14ac:dyDescent="0.15">
      <c r="A31" s="1"/>
      <c r="B31" s="4"/>
      <c r="C31" s="1"/>
      <c r="D31" s="1"/>
      <c r="E31" s="1"/>
      <c r="F31" s="1"/>
      <c r="G31" s="1"/>
      <c r="H31" s="1"/>
      <c r="I31" s="1"/>
      <c r="J31" s="1"/>
    </row>
    <row r="32" spans="1:18" x14ac:dyDescent="0.15">
      <c r="A32" s="1"/>
      <c r="B32" s="4"/>
      <c r="C32" s="1"/>
      <c r="D32" s="1"/>
      <c r="E32" s="1"/>
      <c r="F32" s="1"/>
      <c r="G32" s="1"/>
      <c r="H32" s="1"/>
      <c r="I32" s="1"/>
      <c r="J32" s="1"/>
    </row>
    <row r="33" spans="1:10" x14ac:dyDescent="0.15">
      <c r="A33" s="1"/>
      <c r="B33" s="7" t="s">
        <v>72</v>
      </c>
      <c r="C33" s="14"/>
      <c r="D33" s="1"/>
      <c r="E33" s="1"/>
      <c r="F33" s="1"/>
      <c r="G33" s="1"/>
      <c r="H33" s="1"/>
      <c r="I33" s="1"/>
      <c r="J33" s="1"/>
    </row>
    <row r="34" spans="1:10" x14ac:dyDescent="0.15">
      <c r="A34" s="1"/>
      <c r="B34" s="72" t="s">
        <v>73</v>
      </c>
      <c r="C34" s="14"/>
      <c r="D34" s="1"/>
      <c r="E34" s="1"/>
      <c r="F34" s="1"/>
      <c r="G34" s="1"/>
      <c r="H34" s="1"/>
      <c r="I34" s="1"/>
      <c r="J34" s="1"/>
    </row>
    <row r="35" spans="1:10" x14ac:dyDescent="0.15">
      <c r="A35" s="1"/>
      <c r="B35" s="4"/>
      <c r="C35" s="1"/>
      <c r="D35" s="1"/>
      <c r="E35" s="1"/>
      <c r="F35" s="1"/>
      <c r="G35" s="1"/>
      <c r="H35" s="1"/>
      <c r="I35" s="1"/>
      <c r="J35" s="1"/>
    </row>
    <row r="36" spans="1:10" x14ac:dyDescent="0.15">
      <c r="A36" s="1"/>
      <c r="B36" s="4"/>
      <c r="C36" s="1"/>
      <c r="D36" s="1"/>
      <c r="E36" s="1"/>
      <c r="F36" s="1"/>
      <c r="G36" s="1"/>
      <c r="H36" s="1"/>
      <c r="I36" s="1"/>
      <c r="J36" s="1"/>
    </row>
    <row r="37" spans="1:10" x14ac:dyDescent="0.15">
      <c r="A37" s="1"/>
      <c r="B37" s="4"/>
      <c r="C37" s="1"/>
      <c r="D37" s="1"/>
      <c r="E37" s="1"/>
      <c r="F37" s="1"/>
      <c r="G37" s="1"/>
      <c r="H37" s="1"/>
      <c r="I37" s="1"/>
      <c r="J37" s="1"/>
    </row>
    <row r="38" spans="1:10" x14ac:dyDescent="0.15">
      <c r="A38" s="1"/>
      <c r="B38" s="4" t="s">
        <v>11</v>
      </c>
      <c r="C38" s="1"/>
      <c r="D38" s="1"/>
      <c r="E38" s="1"/>
      <c r="F38" s="1"/>
      <c r="G38" s="1"/>
      <c r="H38" s="1"/>
      <c r="I38" s="1"/>
      <c r="J38" s="1"/>
    </row>
    <row r="39" spans="1:10" x14ac:dyDescent="0.15">
      <c r="A39" s="1"/>
      <c r="B39" s="4"/>
      <c r="C39" s="1"/>
      <c r="D39" s="1"/>
      <c r="E39" s="1"/>
      <c r="F39" s="1"/>
      <c r="G39" s="1"/>
      <c r="H39" s="1"/>
      <c r="I39" s="1"/>
      <c r="J39" s="1"/>
    </row>
    <row r="40" spans="1:10" x14ac:dyDescent="0.15">
      <c r="A40" s="1"/>
      <c r="B40" s="4"/>
      <c r="C40" s="1"/>
      <c r="D40" s="1"/>
      <c r="E40" s="1"/>
      <c r="F40" s="1"/>
      <c r="G40" s="1"/>
      <c r="H40" s="1"/>
      <c r="I40" s="1"/>
      <c r="J40" s="1"/>
    </row>
    <row r="41" spans="1:10" x14ac:dyDescent="0.15">
      <c r="A41" s="1"/>
      <c r="B41" s="7" t="s">
        <v>12</v>
      </c>
      <c r="C41" s="1"/>
      <c r="D41" s="1"/>
      <c r="E41" s="1"/>
      <c r="F41" s="1"/>
      <c r="G41" s="1"/>
      <c r="H41" s="1"/>
      <c r="I41" s="1"/>
      <c r="J41" s="1"/>
    </row>
    <row r="42" spans="1:10" x14ac:dyDescent="0.15">
      <c r="A42" s="1"/>
      <c r="B42" s="4"/>
      <c r="C42" s="1"/>
      <c r="D42" s="1"/>
      <c r="E42" s="1"/>
      <c r="F42" s="1"/>
      <c r="G42" s="1"/>
      <c r="H42" s="1"/>
      <c r="I42" s="1"/>
      <c r="J42" s="1"/>
    </row>
    <row r="43" spans="1:10" x14ac:dyDescent="0.15">
      <c r="A43" s="1"/>
      <c r="B43" s="4"/>
      <c r="C43" s="1"/>
      <c r="D43" s="1"/>
      <c r="E43" s="1"/>
      <c r="F43" s="1"/>
      <c r="G43" s="1"/>
      <c r="H43" s="1"/>
      <c r="I43" s="1"/>
      <c r="J43" s="1"/>
    </row>
    <row r="44" spans="1:10" x14ac:dyDescent="0.15">
      <c r="A44" s="1"/>
      <c r="B44" s="7" t="s">
        <v>13</v>
      </c>
      <c r="C44" s="1"/>
      <c r="D44" s="1"/>
      <c r="E44" s="1"/>
      <c r="F44" s="1"/>
      <c r="G44" s="1"/>
      <c r="H44" s="1"/>
      <c r="I44" s="1" t="s">
        <v>19</v>
      </c>
      <c r="J44" s="1"/>
    </row>
    <row r="45" spans="1:10" x14ac:dyDescent="0.15">
      <c r="A45" s="1"/>
      <c r="B45" s="4"/>
      <c r="C45" s="1"/>
      <c r="D45" s="1"/>
      <c r="E45" s="1"/>
      <c r="F45" s="1"/>
      <c r="G45" s="1"/>
      <c r="H45" s="1"/>
      <c r="I45" s="1"/>
      <c r="J45" s="1"/>
    </row>
    <row r="46" spans="1:10" x14ac:dyDescent="0.15">
      <c r="A46" s="1"/>
      <c r="B46" s="4" t="s">
        <v>14</v>
      </c>
      <c r="C46" s="1"/>
      <c r="D46" s="1"/>
      <c r="E46" s="1"/>
      <c r="F46" s="1"/>
      <c r="G46" s="1"/>
      <c r="H46" s="1"/>
      <c r="I46" s="1"/>
      <c r="J46" s="1"/>
    </row>
    <row r="47" spans="1:10" x14ac:dyDescent="0.15">
      <c r="A47" s="1"/>
      <c r="B47" s="7" t="s">
        <v>20</v>
      </c>
      <c r="C47" s="1"/>
      <c r="D47" s="1"/>
      <c r="E47" s="1"/>
      <c r="F47" s="1"/>
      <c r="G47" s="1"/>
      <c r="I47" s="1" t="s">
        <v>19</v>
      </c>
      <c r="J47" s="1"/>
    </row>
    <row r="48" spans="1:10" x14ac:dyDescent="0.15">
      <c r="A48" s="1"/>
      <c r="B48" s="1"/>
      <c r="C48" s="1"/>
      <c r="D48" s="1"/>
      <c r="E48" s="1"/>
      <c r="F48" s="1"/>
      <c r="G48" s="1"/>
      <c r="H48" s="1"/>
      <c r="I48" s="1"/>
      <c r="J48" s="1"/>
    </row>
    <row r="49" spans="1:10" x14ac:dyDescent="0.15">
      <c r="A49" s="1"/>
      <c r="B49" s="1"/>
      <c r="C49" s="1"/>
      <c r="D49" s="1"/>
      <c r="E49" s="1"/>
      <c r="F49" s="1"/>
      <c r="G49" s="1"/>
      <c r="H49" s="1"/>
      <c r="I49" s="1"/>
      <c r="J49" s="1"/>
    </row>
    <row r="50" spans="1:10" x14ac:dyDescent="0.15">
      <c r="A50" s="1"/>
      <c r="B50" s="1"/>
      <c r="C50" s="1"/>
      <c r="D50" s="1"/>
      <c r="E50" s="1"/>
      <c r="F50" s="1"/>
      <c r="G50" s="1"/>
      <c r="H50" s="1"/>
      <c r="I50" s="1"/>
      <c r="J50" s="1"/>
    </row>
  </sheetData>
  <mergeCells count="3">
    <mergeCell ref="A6:J6"/>
    <mergeCell ref="A16:A17"/>
    <mergeCell ref="A21:J21"/>
  </mergeCells>
  <phoneticPr fontId="2"/>
  <printOptions horizontalCentered="1"/>
  <pageMargins left="0.70866141732283472" right="0.70866141732283472" top="0.74803149606299213" bottom="0.74803149606299213" header="0.31496062992125984" footer="0.31496062992125984"/>
  <pageSetup paperSize="9" scale="11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pageSetUpPr fitToPage="1"/>
  </sheetPr>
  <dimension ref="A1:P51"/>
  <sheetViews>
    <sheetView tabSelected="1" view="pageBreakPreview" zoomScaleNormal="100" zoomScaleSheetLayoutView="100" workbookViewId="0">
      <selection activeCell="N22" sqref="N22"/>
    </sheetView>
  </sheetViews>
  <sheetFormatPr defaultRowHeight="13.5" x14ac:dyDescent="0.15"/>
  <cols>
    <col min="1" max="1" width="4.875" style="77" customWidth="1"/>
    <col min="2" max="10" width="6.875" style="77" customWidth="1"/>
    <col min="16" max="16" width="9" customWidth="1"/>
    <col min="257" max="257" width="4.875" customWidth="1"/>
    <col min="258" max="266" width="6.875" customWidth="1"/>
    <col min="272" max="272" width="0" hidden="1" customWidth="1"/>
    <col min="513" max="513" width="4.875" customWidth="1"/>
    <col min="514" max="522" width="6.875" customWidth="1"/>
    <col min="528" max="528" width="0" hidden="1" customWidth="1"/>
    <col min="769" max="769" width="4.875" customWidth="1"/>
    <col min="770" max="778" width="6.875" customWidth="1"/>
    <col min="784" max="784" width="0" hidden="1" customWidth="1"/>
    <col min="1025" max="1025" width="4.875" customWidth="1"/>
    <col min="1026" max="1034" width="6.875" customWidth="1"/>
    <col min="1040" max="1040" width="0" hidden="1" customWidth="1"/>
    <col min="1281" max="1281" width="4.875" customWidth="1"/>
    <col min="1282" max="1290" width="6.875" customWidth="1"/>
    <col min="1296" max="1296" width="0" hidden="1" customWidth="1"/>
    <col min="1537" max="1537" width="4.875" customWidth="1"/>
    <col min="1538" max="1546" width="6.875" customWidth="1"/>
    <col min="1552" max="1552" width="0" hidden="1" customWidth="1"/>
    <col min="1793" max="1793" width="4.875" customWidth="1"/>
    <col min="1794" max="1802" width="6.875" customWidth="1"/>
    <col min="1808" max="1808" width="0" hidden="1" customWidth="1"/>
    <col min="2049" max="2049" width="4.875" customWidth="1"/>
    <col min="2050" max="2058" width="6.875" customWidth="1"/>
    <col min="2064" max="2064" width="0" hidden="1" customWidth="1"/>
    <col min="2305" max="2305" width="4.875" customWidth="1"/>
    <col min="2306" max="2314" width="6.875" customWidth="1"/>
    <col min="2320" max="2320" width="0" hidden="1" customWidth="1"/>
    <col min="2561" max="2561" width="4.875" customWidth="1"/>
    <col min="2562" max="2570" width="6.875" customWidth="1"/>
    <col min="2576" max="2576" width="0" hidden="1" customWidth="1"/>
    <col min="2817" max="2817" width="4.875" customWidth="1"/>
    <col min="2818" max="2826" width="6.875" customWidth="1"/>
    <col min="2832" max="2832" width="0" hidden="1" customWidth="1"/>
    <col min="3073" max="3073" width="4.875" customWidth="1"/>
    <col min="3074" max="3082" width="6.875" customWidth="1"/>
    <col min="3088" max="3088" width="0" hidden="1" customWidth="1"/>
    <col min="3329" max="3329" width="4.875" customWidth="1"/>
    <col min="3330" max="3338" width="6.875" customWidth="1"/>
    <col min="3344" max="3344" width="0" hidden="1" customWidth="1"/>
    <col min="3585" max="3585" width="4.875" customWidth="1"/>
    <col min="3586" max="3594" width="6.875" customWidth="1"/>
    <col min="3600" max="3600" width="0" hidden="1" customWidth="1"/>
    <col min="3841" max="3841" width="4.875" customWidth="1"/>
    <col min="3842" max="3850" width="6.875" customWidth="1"/>
    <col min="3856" max="3856" width="0" hidden="1" customWidth="1"/>
    <col min="4097" max="4097" width="4.875" customWidth="1"/>
    <col min="4098" max="4106" width="6.875" customWidth="1"/>
    <col min="4112" max="4112" width="0" hidden="1" customWidth="1"/>
    <col min="4353" max="4353" width="4.875" customWidth="1"/>
    <col min="4354" max="4362" width="6.875" customWidth="1"/>
    <col min="4368" max="4368" width="0" hidden="1" customWidth="1"/>
    <col min="4609" max="4609" width="4.875" customWidth="1"/>
    <col min="4610" max="4618" width="6.875" customWidth="1"/>
    <col min="4624" max="4624" width="0" hidden="1" customWidth="1"/>
    <col min="4865" max="4865" width="4.875" customWidth="1"/>
    <col min="4866" max="4874" width="6.875" customWidth="1"/>
    <col min="4880" max="4880" width="0" hidden="1" customWidth="1"/>
    <col min="5121" max="5121" width="4.875" customWidth="1"/>
    <col min="5122" max="5130" width="6.875" customWidth="1"/>
    <col min="5136" max="5136" width="0" hidden="1" customWidth="1"/>
    <col min="5377" max="5377" width="4.875" customWidth="1"/>
    <col min="5378" max="5386" width="6.875" customWidth="1"/>
    <col min="5392" max="5392" width="0" hidden="1" customWidth="1"/>
    <col min="5633" max="5633" width="4.875" customWidth="1"/>
    <col min="5634" max="5642" width="6.875" customWidth="1"/>
    <col min="5648" max="5648" width="0" hidden="1" customWidth="1"/>
    <col min="5889" max="5889" width="4.875" customWidth="1"/>
    <col min="5890" max="5898" width="6.875" customWidth="1"/>
    <col min="5904" max="5904" width="0" hidden="1" customWidth="1"/>
    <col min="6145" max="6145" width="4.875" customWidth="1"/>
    <col min="6146" max="6154" width="6.875" customWidth="1"/>
    <col min="6160" max="6160" width="0" hidden="1" customWidth="1"/>
    <col min="6401" max="6401" width="4.875" customWidth="1"/>
    <col min="6402" max="6410" width="6.875" customWidth="1"/>
    <col min="6416" max="6416" width="0" hidden="1" customWidth="1"/>
    <col min="6657" max="6657" width="4.875" customWidth="1"/>
    <col min="6658" max="6666" width="6.875" customWidth="1"/>
    <col min="6672" max="6672" width="0" hidden="1" customWidth="1"/>
    <col min="6913" max="6913" width="4.875" customWidth="1"/>
    <col min="6914" max="6922" width="6.875" customWidth="1"/>
    <col min="6928" max="6928" width="0" hidden="1" customWidth="1"/>
    <col min="7169" max="7169" width="4.875" customWidth="1"/>
    <col min="7170" max="7178" width="6.875" customWidth="1"/>
    <col min="7184" max="7184" width="0" hidden="1" customWidth="1"/>
    <col min="7425" max="7425" width="4.875" customWidth="1"/>
    <col min="7426" max="7434" width="6.875" customWidth="1"/>
    <col min="7440" max="7440" width="0" hidden="1" customWidth="1"/>
    <col min="7681" max="7681" width="4.875" customWidth="1"/>
    <col min="7682" max="7690" width="6.875" customWidth="1"/>
    <col min="7696" max="7696" width="0" hidden="1" customWidth="1"/>
    <col min="7937" max="7937" width="4.875" customWidth="1"/>
    <col min="7938" max="7946" width="6.875" customWidth="1"/>
    <col min="7952" max="7952" width="0" hidden="1" customWidth="1"/>
    <col min="8193" max="8193" width="4.875" customWidth="1"/>
    <col min="8194" max="8202" width="6.875" customWidth="1"/>
    <col min="8208" max="8208" width="0" hidden="1" customWidth="1"/>
    <col min="8449" max="8449" width="4.875" customWidth="1"/>
    <col min="8450" max="8458" width="6.875" customWidth="1"/>
    <col min="8464" max="8464" width="0" hidden="1" customWidth="1"/>
    <col min="8705" max="8705" width="4.875" customWidth="1"/>
    <col min="8706" max="8714" width="6.875" customWidth="1"/>
    <col min="8720" max="8720" width="0" hidden="1" customWidth="1"/>
    <col min="8961" max="8961" width="4.875" customWidth="1"/>
    <col min="8962" max="8970" width="6.875" customWidth="1"/>
    <col min="8976" max="8976" width="0" hidden="1" customWidth="1"/>
    <col min="9217" max="9217" width="4.875" customWidth="1"/>
    <col min="9218" max="9226" width="6.875" customWidth="1"/>
    <col min="9232" max="9232" width="0" hidden="1" customWidth="1"/>
    <col min="9473" max="9473" width="4.875" customWidth="1"/>
    <col min="9474" max="9482" width="6.875" customWidth="1"/>
    <col min="9488" max="9488" width="0" hidden="1" customWidth="1"/>
    <col min="9729" max="9729" width="4.875" customWidth="1"/>
    <col min="9730" max="9738" width="6.875" customWidth="1"/>
    <col min="9744" max="9744" width="0" hidden="1" customWidth="1"/>
    <col min="9985" max="9985" width="4.875" customWidth="1"/>
    <col min="9986" max="9994" width="6.875" customWidth="1"/>
    <col min="10000" max="10000" width="0" hidden="1" customWidth="1"/>
    <col min="10241" max="10241" width="4.875" customWidth="1"/>
    <col min="10242" max="10250" width="6.875" customWidth="1"/>
    <col min="10256" max="10256" width="0" hidden="1" customWidth="1"/>
    <col min="10497" max="10497" width="4.875" customWidth="1"/>
    <col min="10498" max="10506" width="6.875" customWidth="1"/>
    <col min="10512" max="10512" width="0" hidden="1" customWidth="1"/>
    <col min="10753" max="10753" width="4.875" customWidth="1"/>
    <col min="10754" max="10762" width="6.875" customWidth="1"/>
    <col min="10768" max="10768" width="0" hidden="1" customWidth="1"/>
    <col min="11009" max="11009" width="4.875" customWidth="1"/>
    <col min="11010" max="11018" width="6.875" customWidth="1"/>
    <col min="11024" max="11024" width="0" hidden="1" customWidth="1"/>
    <col min="11265" max="11265" width="4.875" customWidth="1"/>
    <col min="11266" max="11274" width="6.875" customWidth="1"/>
    <col min="11280" max="11280" width="0" hidden="1" customWidth="1"/>
    <col min="11521" max="11521" width="4.875" customWidth="1"/>
    <col min="11522" max="11530" width="6.875" customWidth="1"/>
    <col min="11536" max="11536" width="0" hidden="1" customWidth="1"/>
    <col min="11777" max="11777" width="4.875" customWidth="1"/>
    <col min="11778" max="11786" width="6.875" customWidth="1"/>
    <col min="11792" max="11792" width="0" hidden="1" customWidth="1"/>
    <col min="12033" max="12033" width="4.875" customWidth="1"/>
    <col min="12034" max="12042" width="6.875" customWidth="1"/>
    <col min="12048" max="12048" width="0" hidden="1" customWidth="1"/>
    <col min="12289" max="12289" width="4.875" customWidth="1"/>
    <col min="12290" max="12298" width="6.875" customWidth="1"/>
    <col min="12304" max="12304" width="0" hidden="1" customWidth="1"/>
    <col min="12545" max="12545" width="4.875" customWidth="1"/>
    <col min="12546" max="12554" width="6.875" customWidth="1"/>
    <col min="12560" max="12560" width="0" hidden="1" customWidth="1"/>
    <col min="12801" max="12801" width="4.875" customWidth="1"/>
    <col min="12802" max="12810" width="6.875" customWidth="1"/>
    <col min="12816" max="12816" width="0" hidden="1" customWidth="1"/>
    <col min="13057" max="13057" width="4.875" customWidth="1"/>
    <col min="13058" max="13066" width="6.875" customWidth="1"/>
    <col min="13072" max="13072" width="0" hidden="1" customWidth="1"/>
    <col min="13313" max="13313" width="4.875" customWidth="1"/>
    <col min="13314" max="13322" width="6.875" customWidth="1"/>
    <col min="13328" max="13328" width="0" hidden="1" customWidth="1"/>
    <col min="13569" max="13569" width="4.875" customWidth="1"/>
    <col min="13570" max="13578" width="6.875" customWidth="1"/>
    <col min="13584" max="13584" width="0" hidden="1" customWidth="1"/>
    <col min="13825" max="13825" width="4.875" customWidth="1"/>
    <col min="13826" max="13834" width="6.875" customWidth="1"/>
    <col min="13840" max="13840" width="0" hidden="1" customWidth="1"/>
    <col min="14081" max="14081" width="4.875" customWidth="1"/>
    <col min="14082" max="14090" width="6.875" customWidth="1"/>
    <col min="14096" max="14096" width="0" hidden="1" customWidth="1"/>
    <col min="14337" max="14337" width="4.875" customWidth="1"/>
    <col min="14338" max="14346" width="6.875" customWidth="1"/>
    <col min="14352" max="14352" width="0" hidden="1" customWidth="1"/>
    <col min="14593" max="14593" width="4.875" customWidth="1"/>
    <col min="14594" max="14602" width="6.875" customWidth="1"/>
    <col min="14608" max="14608" width="0" hidden="1" customWidth="1"/>
    <col min="14849" max="14849" width="4.875" customWidth="1"/>
    <col min="14850" max="14858" width="6.875" customWidth="1"/>
    <col min="14864" max="14864" width="0" hidden="1" customWidth="1"/>
    <col min="15105" max="15105" width="4.875" customWidth="1"/>
    <col min="15106" max="15114" width="6.875" customWidth="1"/>
    <col min="15120" max="15120" width="0" hidden="1" customWidth="1"/>
    <col min="15361" max="15361" width="4.875" customWidth="1"/>
    <col min="15362" max="15370" width="6.875" customWidth="1"/>
    <col min="15376" max="15376" width="0" hidden="1" customWidth="1"/>
    <col min="15617" max="15617" width="4.875" customWidth="1"/>
    <col min="15618" max="15626" width="6.875" customWidth="1"/>
    <col min="15632" max="15632" width="0" hidden="1" customWidth="1"/>
    <col min="15873" max="15873" width="4.875" customWidth="1"/>
    <col min="15874" max="15882" width="6.875" customWidth="1"/>
    <col min="15888" max="15888" width="0" hidden="1" customWidth="1"/>
    <col min="16129" max="16129" width="4.875" customWidth="1"/>
    <col min="16130" max="16138" width="6.875" customWidth="1"/>
    <col min="16144" max="16144" width="0" hidden="1" customWidth="1"/>
  </cols>
  <sheetData>
    <row r="1" spans="1:16" x14ac:dyDescent="0.15">
      <c r="J1" s="81"/>
    </row>
    <row r="3" spans="1:16" x14ac:dyDescent="0.15">
      <c r="A3" s="73"/>
      <c r="B3" s="73"/>
      <c r="C3" s="73"/>
      <c r="D3" s="73"/>
      <c r="E3" s="73"/>
      <c r="F3" s="73"/>
      <c r="G3" s="73"/>
      <c r="H3" s="73"/>
      <c r="I3" s="73"/>
      <c r="J3" s="73"/>
    </row>
    <row r="4" spans="1:16" x14ac:dyDescent="0.15">
      <c r="A4" s="73"/>
      <c r="B4" s="73"/>
      <c r="C4" s="73"/>
      <c r="D4" s="73"/>
      <c r="E4" s="73"/>
      <c r="F4" s="73"/>
      <c r="G4" s="73"/>
      <c r="H4" s="73"/>
      <c r="I4" s="73"/>
      <c r="J4" s="73"/>
    </row>
    <row r="5" spans="1:16" x14ac:dyDescent="0.15">
      <c r="A5" s="73"/>
      <c r="B5" s="73"/>
      <c r="C5" s="73"/>
      <c r="D5" s="73"/>
      <c r="E5" s="73"/>
      <c r="F5" s="73"/>
      <c r="G5" s="73"/>
      <c r="H5" s="73"/>
      <c r="I5" s="73"/>
      <c r="J5" s="73"/>
    </row>
    <row r="6" spans="1:16" ht="28.5" x14ac:dyDescent="0.15">
      <c r="A6" s="152" t="s">
        <v>85</v>
      </c>
      <c r="B6" s="153"/>
      <c r="C6" s="153"/>
      <c r="D6" s="153"/>
      <c r="E6" s="153"/>
      <c r="F6" s="153"/>
      <c r="G6" s="153"/>
      <c r="H6" s="153"/>
      <c r="I6" s="153"/>
      <c r="J6" s="153"/>
    </row>
    <row r="7" spans="1:16" x14ac:dyDescent="0.15">
      <c r="A7" s="73"/>
      <c r="B7" s="73"/>
      <c r="C7" s="73"/>
      <c r="D7" s="73"/>
      <c r="E7" s="73"/>
      <c r="F7" s="73"/>
      <c r="G7" s="73"/>
      <c r="H7" s="73"/>
      <c r="I7" s="73"/>
      <c r="J7" s="73"/>
    </row>
    <row r="8" spans="1:16" x14ac:dyDescent="0.15">
      <c r="A8" s="73"/>
      <c r="B8" s="73" t="s">
        <v>0</v>
      </c>
      <c r="C8" s="73"/>
      <c r="D8" s="73"/>
      <c r="E8" s="73"/>
      <c r="F8" s="73"/>
      <c r="G8" s="73"/>
      <c r="H8" s="73"/>
      <c r="I8" s="73"/>
      <c r="J8" s="73"/>
    </row>
    <row r="9" spans="1:16" x14ac:dyDescent="0.15">
      <c r="A9" s="73"/>
      <c r="B9" s="73"/>
      <c r="C9" s="73"/>
      <c r="D9" s="73"/>
      <c r="E9" s="73"/>
      <c r="F9" s="73"/>
      <c r="G9" s="73"/>
      <c r="H9" s="73"/>
      <c r="I9" s="73"/>
      <c r="J9" s="73"/>
      <c r="P9" t="s">
        <v>1</v>
      </c>
    </row>
    <row r="10" spans="1:16" ht="18.75" x14ac:dyDescent="0.15">
      <c r="A10" s="74"/>
      <c r="B10" s="74"/>
      <c r="C10" s="74"/>
      <c r="D10" s="74"/>
      <c r="E10" s="74"/>
      <c r="F10" s="74"/>
      <c r="G10" s="74"/>
      <c r="H10" s="74"/>
      <c r="I10" s="74"/>
      <c r="J10" s="74"/>
      <c r="K10" s="5"/>
      <c r="L10" s="5"/>
      <c r="M10" s="5"/>
      <c r="N10" s="5"/>
      <c r="O10" s="5"/>
      <c r="P10" s="89">
        <v>0</v>
      </c>
    </row>
    <row r="11" spans="1:16" s="90" customFormat="1" ht="14.25" x14ac:dyDescent="0.15">
      <c r="A11" s="75"/>
      <c r="B11" s="75" t="s">
        <v>17</v>
      </c>
      <c r="C11" s="75"/>
      <c r="D11" s="75" t="s">
        <v>108</v>
      </c>
      <c r="E11" s="75"/>
      <c r="F11" s="75"/>
      <c r="G11" s="75"/>
      <c r="H11" s="75"/>
      <c r="I11" s="75"/>
      <c r="J11" s="75"/>
    </row>
    <row r="12" spans="1:16" ht="18.75" x14ac:dyDescent="0.15">
      <c r="A12" s="74"/>
      <c r="B12" s="75"/>
      <c r="C12" s="74"/>
      <c r="D12" s="75"/>
      <c r="E12" s="74"/>
      <c r="F12" s="74"/>
      <c r="G12" s="74"/>
      <c r="H12" s="74"/>
      <c r="I12" s="74"/>
      <c r="J12" s="74"/>
      <c r="K12" s="5"/>
      <c r="L12" s="5"/>
      <c r="M12" s="5"/>
      <c r="N12" s="5"/>
      <c r="O12" s="5"/>
      <c r="P12" s="5"/>
    </row>
    <row r="13" spans="1:16" ht="18.75" x14ac:dyDescent="0.15">
      <c r="A13" s="74"/>
      <c r="B13" s="74"/>
      <c r="C13" s="74"/>
      <c r="D13" s="75"/>
      <c r="E13" s="74"/>
      <c r="F13" s="74"/>
      <c r="G13" s="74"/>
      <c r="H13" s="74"/>
      <c r="I13" s="74"/>
      <c r="J13" s="74"/>
      <c r="K13" s="5"/>
      <c r="L13" s="5"/>
      <c r="M13" s="5"/>
      <c r="N13" s="5"/>
      <c r="O13" s="5"/>
      <c r="P13" s="5"/>
    </row>
    <row r="14" spans="1:16" x14ac:dyDescent="0.15">
      <c r="A14" s="73"/>
      <c r="B14" s="73"/>
      <c r="C14" s="73"/>
      <c r="D14" s="73"/>
      <c r="E14" s="73"/>
      <c r="F14" s="73"/>
      <c r="G14" s="73"/>
      <c r="H14" s="73"/>
      <c r="I14" s="73"/>
      <c r="J14" s="73"/>
    </row>
    <row r="15" spans="1:16" x14ac:dyDescent="0.15">
      <c r="A15" s="154" t="s">
        <v>1</v>
      </c>
      <c r="B15" s="76" t="s">
        <v>2</v>
      </c>
      <c r="C15" s="76" t="s">
        <v>3</v>
      </c>
      <c r="D15" s="76" t="s">
        <v>4</v>
      </c>
      <c r="E15" s="76" t="s">
        <v>5</v>
      </c>
      <c r="F15" s="76" t="s">
        <v>6</v>
      </c>
      <c r="G15" s="76" t="s">
        <v>7</v>
      </c>
      <c r="H15" s="76" t="s">
        <v>8</v>
      </c>
      <c r="I15" s="76" t="s">
        <v>9</v>
      </c>
      <c r="J15" s="76" t="s">
        <v>10</v>
      </c>
    </row>
    <row r="16" spans="1:16" ht="36" customHeight="1" x14ac:dyDescent="0.15">
      <c r="A16" s="155"/>
      <c r="B16" s="101" t="str">
        <f>IF(LEN($P$10)=8,"\",IF((LEN($P$10)-9)&lt;=-2,"",MID($P$10,LEN($P$10)-8,1)))</f>
        <v/>
      </c>
      <c r="C16" s="101" t="str">
        <f>IF(LEN($P$10)=7,"\",IF((LEN($P$10)-8)&lt;=-2,"",MID($P$10,LEN($P$10)-7,1)))</f>
        <v/>
      </c>
      <c r="D16" s="101" t="str">
        <f>IF(LEN($P$10)=6,"\",IF((LEN($P$10)-7)&lt;=-2,"",MID($P$10,LEN($P$10)-6,1)))</f>
        <v/>
      </c>
      <c r="E16" s="101" t="str">
        <f>IF(LEN($P$10)=5,"\",IF((LEN($P$10)-6)&lt;=-2,"",MID($P$10,LEN($P$10)-5,1)))</f>
        <v/>
      </c>
      <c r="F16" s="101" t="str">
        <f>IF($P$10=0,"",MID($P$10,LEN($P$10)-4,1))</f>
        <v/>
      </c>
      <c r="G16" s="101" t="str">
        <f>IF($P$10=0,"",MID($P$10,LEN($P$10)-3,1))</f>
        <v/>
      </c>
      <c r="H16" s="101" t="str">
        <f>IF($P$10=0,"",MID($P$10,LEN($P$10)-2,1))</f>
        <v/>
      </c>
      <c r="I16" s="101" t="str">
        <f>IF($P$10=0,"",MID($P$10,LEN($P$10)-1,1))</f>
        <v/>
      </c>
      <c r="J16" s="101" t="str">
        <f>IF($P$10=0,"",RIGHT($P$10,1))</f>
        <v/>
      </c>
    </row>
    <row r="17" spans="1:15" x14ac:dyDescent="0.15">
      <c r="A17" s="73"/>
      <c r="B17" s="73"/>
      <c r="C17" s="73"/>
      <c r="D17" s="73"/>
      <c r="E17" s="73"/>
      <c r="F17" s="73"/>
      <c r="G17" s="73"/>
      <c r="H17" s="73"/>
      <c r="I17" s="73"/>
      <c r="J17" s="73"/>
    </row>
    <row r="18" spans="1:15" ht="13.5" customHeight="1" x14ac:dyDescent="0.15">
      <c r="A18" s="151" t="s">
        <v>97</v>
      </c>
      <c r="B18" s="151"/>
      <c r="C18" s="151"/>
      <c r="D18" s="151"/>
      <c r="E18" s="151"/>
      <c r="F18" s="151"/>
      <c r="G18" s="151"/>
      <c r="H18" s="151"/>
      <c r="I18" s="151"/>
      <c r="J18" s="151"/>
    </row>
    <row r="19" spans="1:15" x14ac:dyDescent="0.15">
      <c r="A19" s="151"/>
      <c r="B19" s="151"/>
      <c r="C19" s="151"/>
      <c r="D19" s="151"/>
      <c r="E19" s="151"/>
      <c r="F19" s="151"/>
      <c r="G19" s="151"/>
      <c r="H19" s="151"/>
      <c r="I19" s="151"/>
      <c r="J19" s="151"/>
    </row>
    <row r="20" spans="1:15" x14ac:dyDescent="0.15">
      <c r="A20" s="151"/>
      <c r="B20" s="151"/>
      <c r="C20" s="151"/>
      <c r="D20" s="151"/>
      <c r="E20" s="151"/>
      <c r="F20" s="151"/>
      <c r="G20" s="151"/>
      <c r="H20" s="151"/>
      <c r="I20" s="151"/>
      <c r="J20" s="151"/>
    </row>
    <row r="21" spans="1:15" x14ac:dyDescent="0.15">
      <c r="A21" s="78"/>
      <c r="D21" s="73"/>
      <c r="E21" s="73"/>
      <c r="F21" s="73"/>
      <c r="G21" s="73"/>
      <c r="H21" s="73"/>
      <c r="I21" s="73"/>
      <c r="J21" s="73"/>
      <c r="O21" s="7"/>
    </row>
    <row r="22" spans="1:15" x14ac:dyDescent="0.15">
      <c r="A22" s="78"/>
      <c r="D22" s="73"/>
      <c r="E22" s="73"/>
      <c r="F22" s="73"/>
      <c r="G22" s="73"/>
      <c r="H22" s="73"/>
      <c r="I22" s="73"/>
      <c r="J22" s="73"/>
      <c r="O22" s="7"/>
    </row>
    <row r="23" spans="1:15" x14ac:dyDescent="0.15">
      <c r="A23" s="157" t="s">
        <v>128</v>
      </c>
      <c r="B23" s="158"/>
      <c r="C23" s="158"/>
      <c r="D23" s="158"/>
      <c r="E23" s="158"/>
      <c r="F23" s="158"/>
      <c r="G23" s="73"/>
      <c r="H23" s="73"/>
      <c r="I23" s="73"/>
      <c r="J23" s="73"/>
      <c r="O23" s="7"/>
    </row>
    <row r="24" spans="1:15" x14ac:dyDescent="0.15">
      <c r="A24" s="79"/>
      <c r="C24" s="73"/>
      <c r="D24" s="73"/>
      <c r="E24" s="73"/>
      <c r="F24" s="73"/>
      <c r="G24" s="73"/>
      <c r="H24" s="73"/>
      <c r="I24" s="73"/>
      <c r="J24" s="73"/>
      <c r="O24" s="7"/>
    </row>
    <row r="25" spans="1:15" x14ac:dyDescent="0.15">
      <c r="A25" s="80" t="s">
        <v>86</v>
      </c>
      <c r="C25" s="73"/>
      <c r="D25" s="73"/>
      <c r="E25" s="73"/>
      <c r="F25" s="73"/>
      <c r="G25" s="73"/>
      <c r="H25" s="73"/>
      <c r="I25" s="73"/>
      <c r="J25" s="73"/>
      <c r="O25" s="7"/>
    </row>
    <row r="26" spans="1:15" x14ac:dyDescent="0.15">
      <c r="A26" s="80" t="s">
        <v>98</v>
      </c>
      <c r="B26" s="73"/>
      <c r="C26" s="73"/>
      <c r="D26" s="73"/>
      <c r="E26" s="73"/>
      <c r="F26" s="73"/>
      <c r="G26" s="73"/>
      <c r="H26" s="73"/>
      <c r="I26" s="73"/>
      <c r="J26" s="73"/>
      <c r="O26" s="7"/>
    </row>
    <row r="27" spans="1:15" s="91" customFormat="1" x14ac:dyDescent="0.15">
      <c r="B27" s="73"/>
      <c r="C27" s="77"/>
      <c r="D27" s="73"/>
      <c r="E27" s="73"/>
      <c r="F27" s="73"/>
      <c r="G27" s="73"/>
      <c r="H27" s="73"/>
      <c r="I27" s="73"/>
      <c r="J27" s="73"/>
      <c r="O27" s="4"/>
    </row>
    <row r="28" spans="1:15" s="91" customFormat="1" x14ac:dyDescent="0.15">
      <c r="A28" s="80"/>
      <c r="B28" s="80"/>
      <c r="D28" s="80"/>
      <c r="E28" s="80"/>
      <c r="F28" s="80"/>
      <c r="G28" s="80"/>
      <c r="H28" s="80"/>
      <c r="O28" s="4"/>
    </row>
    <row r="29" spans="1:15" s="91" customFormat="1" x14ac:dyDescent="0.15">
      <c r="A29" s="80"/>
      <c r="B29" s="156" t="s">
        <v>87</v>
      </c>
      <c r="C29" s="156"/>
      <c r="D29" s="102"/>
      <c r="E29" s="102"/>
      <c r="F29" s="102"/>
      <c r="G29" s="102"/>
      <c r="H29" s="102"/>
      <c r="I29" s="111"/>
      <c r="J29" s="111"/>
    </row>
    <row r="30" spans="1:15" s="91" customFormat="1" x14ac:dyDescent="0.15">
      <c r="A30" s="80"/>
      <c r="B30" s="92"/>
      <c r="C30" s="92"/>
      <c r="D30" s="102"/>
      <c r="E30" s="102"/>
      <c r="F30" s="102"/>
      <c r="G30" s="102"/>
      <c r="H30" s="102"/>
      <c r="I30" s="111"/>
      <c r="J30" s="111"/>
    </row>
    <row r="31" spans="1:15" s="91" customFormat="1" x14ac:dyDescent="0.15">
      <c r="A31" s="80"/>
      <c r="B31" s="156" t="s">
        <v>88</v>
      </c>
      <c r="C31" s="156"/>
      <c r="D31" s="111"/>
      <c r="E31" s="112"/>
      <c r="F31" s="102"/>
      <c r="G31" s="102"/>
      <c r="H31" s="102"/>
      <c r="I31" s="111"/>
      <c r="J31" s="111"/>
    </row>
    <row r="32" spans="1:15" s="91" customFormat="1" x14ac:dyDescent="0.15">
      <c r="A32" s="80"/>
      <c r="B32" s="92"/>
      <c r="C32" s="92"/>
      <c r="D32" s="111"/>
      <c r="E32" s="112"/>
      <c r="F32" s="102"/>
      <c r="G32" s="102"/>
      <c r="H32" s="102"/>
      <c r="I32" s="111"/>
      <c r="J32" s="111"/>
    </row>
    <row r="33" spans="1:10" s="91" customFormat="1" x14ac:dyDescent="0.15">
      <c r="A33" s="80"/>
      <c r="B33" s="77" t="s">
        <v>89</v>
      </c>
      <c r="C33" s="80"/>
      <c r="D33" s="111"/>
      <c r="E33" s="112"/>
      <c r="F33" s="102"/>
      <c r="G33" s="102"/>
      <c r="H33" s="102"/>
      <c r="I33" s="111"/>
      <c r="J33" s="111"/>
    </row>
    <row r="34" spans="1:10" s="91" customFormat="1" x14ac:dyDescent="0.15">
      <c r="A34" s="80"/>
      <c r="B34" s="80"/>
      <c r="C34" s="80"/>
      <c r="D34" s="111"/>
      <c r="E34" s="112"/>
      <c r="F34" s="102"/>
      <c r="G34" s="102"/>
      <c r="H34" s="102"/>
      <c r="I34" s="111"/>
      <c r="J34" s="111"/>
    </row>
    <row r="35" spans="1:10" s="91" customFormat="1" x14ac:dyDescent="0.15">
      <c r="A35" s="80"/>
      <c r="B35" s="77" t="s">
        <v>90</v>
      </c>
      <c r="D35" s="111"/>
      <c r="E35" s="102"/>
      <c r="F35" s="102"/>
      <c r="G35" s="102"/>
      <c r="H35" s="102"/>
      <c r="I35" s="102"/>
      <c r="J35" s="102"/>
    </row>
    <row r="36" spans="1:10" s="91" customFormat="1" x14ac:dyDescent="0.15">
      <c r="A36" s="80"/>
      <c r="B36" s="80"/>
      <c r="D36" s="111"/>
      <c r="E36" s="102"/>
      <c r="F36" s="102"/>
      <c r="G36" s="102"/>
      <c r="H36" s="102"/>
      <c r="I36" s="102"/>
      <c r="J36" s="102"/>
    </row>
    <row r="37" spans="1:10" s="91" customFormat="1" x14ac:dyDescent="0.15">
      <c r="A37" s="80"/>
      <c r="B37" s="80"/>
      <c r="D37" s="111"/>
      <c r="E37" s="111"/>
      <c r="F37" s="102"/>
      <c r="G37" s="102"/>
      <c r="H37" s="102"/>
      <c r="I37" s="102"/>
      <c r="J37" s="102"/>
    </row>
    <row r="38" spans="1:10" s="91" customFormat="1" x14ac:dyDescent="0.15">
      <c r="A38" s="80"/>
      <c r="B38" s="80"/>
      <c r="D38" s="111"/>
      <c r="E38" s="111"/>
      <c r="F38" s="102"/>
      <c r="G38" s="102"/>
      <c r="H38" s="102"/>
      <c r="I38" s="102"/>
      <c r="J38" s="102"/>
    </row>
    <row r="39" spans="1:10" s="91" customFormat="1" ht="13.5" customHeight="1" x14ac:dyDescent="0.15">
      <c r="A39" s="80"/>
      <c r="B39" s="80"/>
      <c r="C39" s="86"/>
      <c r="D39"/>
      <c r="E39" s="86"/>
      <c r="F39" s="80"/>
      <c r="G39" s="80"/>
      <c r="H39" s="80"/>
      <c r="I39" s="80"/>
      <c r="J39" s="80"/>
    </row>
    <row r="40" spans="1:10" s="91" customFormat="1" ht="13.5" customHeight="1" x14ac:dyDescent="0.15">
      <c r="A40" s="80"/>
      <c r="B40" s="80"/>
      <c r="C40" s="93"/>
      <c r="D40" s="94"/>
      <c r="E40" s="95"/>
      <c r="F40" s="95"/>
      <c r="G40" s="95"/>
      <c r="H40" s="95"/>
      <c r="I40" s="95"/>
      <c r="J40" s="96"/>
    </row>
    <row r="41" spans="1:10" s="91" customFormat="1" ht="13.5" customHeight="1" x14ac:dyDescent="0.15">
      <c r="A41" s="80"/>
      <c r="B41" s="80"/>
      <c r="D41" s="97" t="s">
        <v>91</v>
      </c>
      <c r="E41" s="77"/>
      <c r="F41" s="86"/>
      <c r="G41" s="86"/>
      <c r="H41" s="86"/>
      <c r="I41" s="86"/>
      <c r="J41" s="93"/>
    </row>
    <row r="42" spans="1:10" s="91" customFormat="1" ht="13.5" customHeight="1" x14ac:dyDescent="0.15">
      <c r="A42" s="80"/>
      <c r="B42" s="80"/>
      <c r="C42" s="77"/>
      <c r="D42" s="98"/>
      <c r="E42" s="77"/>
      <c r="F42" s="86"/>
      <c r="G42" s="86"/>
      <c r="H42" s="86"/>
      <c r="I42" s="86"/>
      <c r="J42" s="93"/>
    </row>
    <row r="43" spans="1:10" s="91" customFormat="1" ht="19.5" customHeight="1" x14ac:dyDescent="0.15">
      <c r="A43" s="80"/>
      <c r="B43" s="80"/>
      <c r="D43" s="97" t="s">
        <v>92</v>
      </c>
      <c r="E43" s="77"/>
      <c r="F43" s="77"/>
      <c r="G43" s="103"/>
      <c r="H43" s="103"/>
      <c r="I43" s="103"/>
      <c r="J43" s="104"/>
    </row>
    <row r="44" spans="1:10" s="91" customFormat="1" ht="19.5" customHeight="1" x14ac:dyDescent="0.15">
      <c r="A44" s="80"/>
      <c r="B44" s="80"/>
      <c r="D44" s="97" t="s">
        <v>93</v>
      </c>
      <c r="E44" s="77"/>
      <c r="F44" s="77"/>
      <c r="G44" s="103"/>
      <c r="H44" s="103"/>
      <c r="I44" s="103"/>
      <c r="J44" s="104"/>
    </row>
    <row r="45" spans="1:10" s="91" customFormat="1" ht="19.5" customHeight="1" x14ac:dyDescent="0.15">
      <c r="A45" s="80"/>
      <c r="B45" s="80"/>
      <c r="D45" s="97" t="s">
        <v>94</v>
      </c>
      <c r="E45" s="77"/>
      <c r="F45" s="77"/>
      <c r="G45" s="103"/>
      <c r="H45" s="103"/>
      <c r="I45" s="103"/>
      <c r="J45" s="104"/>
    </row>
    <row r="46" spans="1:10" s="91" customFormat="1" ht="19.5" customHeight="1" x14ac:dyDescent="0.15">
      <c r="A46" s="80"/>
      <c r="B46" s="80"/>
      <c r="D46" s="97" t="s">
        <v>95</v>
      </c>
      <c r="E46" s="77"/>
      <c r="F46" s="77"/>
      <c r="G46" s="103"/>
      <c r="H46" s="103"/>
      <c r="I46" s="103"/>
      <c r="J46" s="104"/>
    </row>
    <row r="47" spans="1:10" s="91" customFormat="1" ht="19.5" customHeight="1" x14ac:dyDescent="0.15">
      <c r="A47" s="80"/>
      <c r="B47" s="80"/>
      <c r="D47" s="97" t="s">
        <v>96</v>
      </c>
      <c r="E47" s="77"/>
      <c r="F47" s="77"/>
      <c r="G47" s="103"/>
      <c r="H47" s="103"/>
      <c r="I47" s="103"/>
      <c r="J47" s="104"/>
    </row>
    <row r="48" spans="1:10" ht="14.25" x14ac:dyDescent="0.15">
      <c r="A48" s="80"/>
      <c r="B48" s="80"/>
      <c r="C48" s="86"/>
      <c r="D48" s="99"/>
      <c r="E48" s="100"/>
      <c r="F48" s="100"/>
      <c r="G48" s="105"/>
      <c r="H48" s="105"/>
      <c r="I48" s="105"/>
      <c r="J48" s="106"/>
    </row>
    <row r="49" spans="1:10" x14ac:dyDescent="0.15">
      <c r="A49" s="73"/>
      <c r="B49" s="73"/>
      <c r="F49" s="73"/>
      <c r="G49" s="73"/>
      <c r="H49" s="73"/>
      <c r="I49" s="73"/>
      <c r="J49" s="73"/>
    </row>
    <row r="50" spans="1:10" x14ac:dyDescent="0.15">
      <c r="A50" s="73"/>
      <c r="B50" s="73"/>
      <c r="F50" s="73"/>
      <c r="G50" s="73"/>
      <c r="H50" s="73"/>
      <c r="I50" s="73"/>
      <c r="J50" s="73"/>
    </row>
    <row r="51" spans="1:10" x14ac:dyDescent="0.15">
      <c r="A51" s="73"/>
      <c r="B51" s="73"/>
      <c r="C51" s="73"/>
      <c r="D51" s="73"/>
      <c r="E51" s="73"/>
      <c r="F51" s="73"/>
      <c r="G51" s="73"/>
      <c r="H51" s="73"/>
      <c r="I51" s="73"/>
      <c r="J51" s="73"/>
    </row>
  </sheetData>
  <mergeCells count="6">
    <mergeCell ref="A18:J20"/>
    <mergeCell ref="A6:J6"/>
    <mergeCell ref="A15:A16"/>
    <mergeCell ref="B29:C29"/>
    <mergeCell ref="B31:C31"/>
    <mergeCell ref="A23:F23"/>
  </mergeCells>
  <phoneticPr fontId="2"/>
  <printOptions horizontalCentered="1"/>
  <pageMargins left="0.78740157480314965" right="0.78740157480314965" top="0.78740157480314965" bottom="0.78740157480314965" header="0.51181102362204722" footer="0.51181102362204722"/>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pageSetUpPr fitToPage="1"/>
  </sheetPr>
  <dimension ref="A1:J40"/>
  <sheetViews>
    <sheetView view="pageBreakPreview" zoomScaleNormal="100" zoomScaleSheetLayoutView="100" workbookViewId="0">
      <selection activeCell="O13" sqref="O13"/>
    </sheetView>
  </sheetViews>
  <sheetFormatPr defaultColWidth="9" defaultRowHeight="12" x14ac:dyDescent="0.15"/>
  <cols>
    <col min="1" max="1" width="16.5" style="81" customWidth="1"/>
    <col min="2" max="2" width="18.75" style="81" customWidth="1"/>
    <col min="3" max="3" width="8.875" style="81" customWidth="1"/>
    <col min="4" max="4" width="6.875" style="81" customWidth="1"/>
    <col min="5" max="5" width="7.125" style="81" customWidth="1"/>
    <col min="6" max="6" width="10.875" style="81" customWidth="1"/>
    <col min="7" max="7" width="13.25" style="81" customWidth="1"/>
    <col min="8" max="8" width="11" style="81" customWidth="1"/>
    <col min="9" max="9" width="19.125" style="81" customWidth="1"/>
    <col min="10" max="16384" width="9" style="15"/>
  </cols>
  <sheetData>
    <row r="1" spans="1:10" ht="21.75" customHeight="1" x14ac:dyDescent="0.15">
      <c r="C1" s="137" t="s">
        <v>76</v>
      </c>
    </row>
    <row r="3" spans="1:10" ht="14.25" x14ac:dyDescent="0.15">
      <c r="A3" s="86" t="s">
        <v>99</v>
      </c>
    </row>
    <row r="5" spans="1:10" ht="25.5" customHeight="1" x14ac:dyDescent="0.15">
      <c r="D5" s="81" t="s">
        <v>81</v>
      </c>
      <c r="F5" s="107"/>
      <c r="G5" s="107"/>
      <c r="H5" s="107"/>
      <c r="I5" s="107"/>
    </row>
    <row r="6" spans="1:10" ht="25.5" customHeight="1" x14ac:dyDescent="0.15">
      <c r="D6" s="81" t="s">
        <v>80</v>
      </c>
      <c r="F6" s="107"/>
      <c r="G6" s="107"/>
      <c r="H6" s="107"/>
      <c r="I6" s="107"/>
    </row>
    <row r="7" spans="1:10" ht="25.5" customHeight="1" x14ac:dyDescent="0.15">
      <c r="D7" s="81" t="s">
        <v>79</v>
      </c>
      <c r="F7" s="107"/>
      <c r="G7" s="107"/>
      <c r="H7" s="107"/>
      <c r="I7" s="108"/>
    </row>
    <row r="8" spans="1:10" ht="19.5" customHeight="1" x14ac:dyDescent="0.15">
      <c r="A8" s="82"/>
      <c r="B8" s="82"/>
      <c r="D8" s="77"/>
      <c r="E8" s="83"/>
      <c r="F8" s="109"/>
      <c r="G8" s="107"/>
      <c r="H8" s="107"/>
      <c r="I8" s="107"/>
    </row>
    <row r="9" spans="1:10" ht="18.75" customHeight="1" x14ac:dyDescent="0.15">
      <c r="D9" s="15"/>
      <c r="E9" s="84"/>
      <c r="F9" s="110"/>
      <c r="G9" s="107"/>
      <c r="H9" s="107"/>
      <c r="I9" s="107"/>
    </row>
    <row r="10" spans="1:10" ht="23.25" customHeight="1" x14ac:dyDescent="0.15">
      <c r="A10" s="139" t="s">
        <v>77</v>
      </c>
      <c r="D10" s="15"/>
    </row>
    <row r="11" spans="1:10" ht="23.25" customHeight="1" thickBot="1" x14ac:dyDescent="0.2">
      <c r="A11" s="140" t="s">
        <v>60</v>
      </c>
      <c r="B11" s="113"/>
      <c r="C11" s="113"/>
      <c r="D11" s="113"/>
      <c r="E11" s="113"/>
      <c r="F11" s="113"/>
      <c r="H11" s="81" t="s">
        <v>118</v>
      </c>
    </row>
    <row r="12" spans="1:10" ht="23.25" customHeight="1" x14ac:dyDescent="0.15">
      <c r="A12" s="197" t="s">
        <v>59</v>
      </c>
      <c r="B12" s="199" t="s">
        <v>25</v>
      </c>
      <c r="C12" s="195" t="s">
        <v>38</v>
      </c>
      <c r="D12" s="195" t="s">
        <v>39</v>
      </c>
      <c r="E12" s="195"/>
      <c r="F12" s="195"/>
      <c r="G12" s="195" t="s">
        <v>114</v>
      </c>
      <c r="H12" s="195"/>
      <c r="I12" s="196"/>
      <c r="J12" s="35"/>
    </row>
    <row r="13" spans="1:10" ht="26.25" customHeight="1" x14ac:dyDescent="0.15">
      <c r="A13" s="198"/>
      <c r="B13" s="200"/>
      <c r="C13" s="201"/>
      <c r="D13" s="201" t="s">
        <v>41</v>
      </c>
      <c r="E13" s="201"/>
      <c r="F13" s="201"/>
      <c r="G13" s="122" t="s">
        <v>84</v>
      </c>
      <c r="H13" s="122" t="s">
        <v>115</v>
      </c>
      <c r="I13" s="123" t="s">
        <v>116</v>
      </c>
      <c r="J13" s="35"/>
    </row>
    <row r="14" spans="1:10" ht="21" customHeight="1" x14ac:dyDescent="0.15">
      <c r="A14" s="198"/>
      <c r="B14" s="200"/>
      <c r="C14" s="201"/>
      <c r="D14" s="201"/>
      <c r="E14" s="201"/>
      <c r="F14" s="201"/>
      <c r="G14" s="120" t="s">
        <v>102</v>
      </c>
      <c r="H14" s="120" t="s">
        <v>103</v>
      </c>
      <c r="I14" s="121" t="s">
        <v>104</v>
      </c>
      <c r="J14" s="35"/>
    </row>
    <row r="15" spans="1:10" ht="33" customHeight="1" x14ac:dyDescent="0.15">
      <c r="A15" s="202" t="s">
        <v>75</v>
      </c>
      <c r="B15" s="205" t="s">
        <v>101</v>
      </c>
      <c r="C15" s="114" t="s">
        <v>46</v>
      </c>
      <c r="D15" s="115"/>
      <c r="E15" s="116" t="s">
        <v>48</v>
      </c>
      <c r="F15" s="117" t="s">
        <v>49</v>
      </c>
      <c r="G15" s="126">
        <v>5800</v>
      </c>
      <c r="H15" s="127"/>
      <c r="I15" s="128"/>
      <c r="J15" s="36"/>
    </row>
    <row r="16" spans="1:10" ht="33" customHeight="1" x14ac:dyDescent="0.15">
      <c r="A16" s="202"/>
      <c r="B16" s="206"/>
      <c r="C16" s="114" t="s">
        <v>50</v>
      </c>
      <c r="D16" s="115"/>
      <c r="E16" s="116" t="s">
        <v>48</v>
      </c>
      <c r="F16" s="117" t="s">
        <v>49</v>
      </c>
      <c r="G16" s="126">
        <v>4600</v>
      </c>
      <c r="H16" s="127"/>
      <c r="I16" s="128"/>
      <c r="J16" s="36"/>
    </row>
    <row r="17" spans="1:10" ht="33" customHeight="1" thickBot="1" x14ac:dyDescent="0.2">
      <c r="A17" s="203"/>
      <c r="B17" s="207"/>
      <c r="C17" s="208" t="s">
        <v>106</v>
      </c>
      <c r="D17" s="208"/>
      <c r="E17" s="208"/>
      <c r="F17" s="208"/>
      <c r="G17" s="124">
        <v>10400</v>
      </c>
      <c r="H17" s="129"/>
      <c r="I17" s="130"/>
      <c r="J17" s="23"/>
    </row>
    <row r="18" spans="1:10" ht="33" hidden="1" customHeight="1" x14ac:dyDescent="0.15">
      <c r="A18" s="202" t="s">
        <v>75</v>
      </c>
      <c r="B18" s="205"/>
      <c r="C18" s="114" t="s">
        <v>46</v>
      </c>
      <c r="D18" s="115" t="s">
        <v>47</v>
      </c>
      <c r="E18" s="116" t="s">
        <v>48</v>
      </c>
      <c r="F18" s="117" t="s">
        <v>49</v>
      </c>
      <c r="G18" s="126"/>
      <c r="H18" s="127"/>
      <c r="I18" s="128"/>
      <c r="J18" s="36"/>
    </row>
    <row r="19" spans="1:10" ht="33" hidden="1" customHeight="1" x14ac:dyDescent="0.15">
      <c r="A19" s="202"/>
      <c r="B19" s="206"/>
      <c r="C19" s="114" t="s">
        <v>50</v>
      </c>
      <c r="D19" s="115" t="s">
        <v>47</v>
      </c>
      <c r="E19" s="116" t="s">
        <v>48</v>
      </c>
      <c r="F19" s="117" t="s">
        <v>49</v>
      </c>
      <c r="G19" s="126"/>
      <c r="H19" s="127"/>
      <c r="I19" s="128"/>
      <c r="J19" s="36"/>
    </row>
    <row r="20" spans="1:10" ht="33" hidden="1" customHeight="1" thickBot="1" x14ac:dyDescent="0.2">
      <c r="A20" s="203"/>
      <c r="B20" s="207"/>
      <c r="C20" s="208" t="s">
        <v>107</v>
      </c>
      <c r="D20" s="208"/>
      <c r="E20" s="208"/>
      <c r="F20" s="208"/>
      <c r="G20" s="124"/>
      <c r="H20" s="129"/>
      <c r="I20" s="130"/>
      <c r="J20" s="23"/>
    </row>
    <row r="21" spans="1:10" ht="33" hidden="1" customHeight="1" x14ac:dyDescent="0.15">
      <c r="A21" s="204" t="s">
        <v>100</v>
      </c>
      <c r="B21" s="209"/>
      <c r="C21" s="120" t="s">
        <v>46</v>
      </c>
      <c r="D21" s="134" t="s">
        <v>47</v>
      </c>
      <c r="E21" s="135" t="s">
        <v>48</v>
      </c>
      <c r="F21" s="136" t="s">
        <v>49</v>
      </c>
      <c r="G21" s="131"/>
      <c r="H21" s="132"/>
      <c r="I21" s="133"/>
      <c r="J21" s="36"/>
    </row>
    <row r="22" spans="1:10" ht="33" hidden="1" customHeight="1" x14ac:dyDescent="0.15">
      <c r="A22" s="202"/>
      <c r="B22" s="206"/>
      <c r="C22" s="114" t="s">
        <v>50</v>
      </c>
      <c r="D22" s="115" t="s">
        <v>47</v>
      </c>
      <c r="E22" s="116" t="s">
        <v>48</v>
      </c>
      <c r="F22" s="117" t="s">
        <v>49</v>
      </c>
      <c r="G22" s="126"/>
      <c r="H22" s="127"/>
      <c r="I22" s="128"/>
      <c r="J22" s="36"/>
    </row>
    <row r="23" spans="1:10" ht="33" hidden="1" customHeight="1" thickBot="1" x14ac:dyDescent="0.2">
      <c r="A23" s="203"/>
      <c r="B23" s="207"/>
      <c r="C23" s="208" t="s">
        <v>107</v>
      </c>
      <c r="D23" s="208"/>
      <c r="E23" s="208"/>
      <c r="F23" s="208"/>
      <c r="G23" s="124"/>
      <c r="H23" s="129"/>
      <c r="I23" s="130"/>
      <c r="J23" s="23"/>
    </row>
    <row r="24" spans="1:10" ht="15" customHeight="1" x14ac:dyDescent="0.15">
      <c r="A24" s="85"/>
      <c r="B24" s="82"/>
      <c r="C24" s="82"/>
      <c r="D24" s="82"/>
      <c r="E24" s="82"/>
      <c r="F24" s="82"/>
      <c r="G24" s="83"/>
      <c r="H24" s="83"/>
      <c r="I24" s="83"/>
    </row>
    <row r="25" spans="1:10" ht="15" customHeight="1" x14ac:dyDescent="0.15">
      <c r="A25" s="82"/>
      <c r="B25" s="82"/>
      <c r="C25" s="82"/>
      <c r="D25" s="82"/>
      <c r="E25" s="82"/>
      <c r="F25" s="83"/>
      <c r="G25" s="83"/>
      <c r="H25" s="83"/>
      <c r="I25" s="83"/>
    </row>
    <row r="26" spans="1:10" ht="18.75" customHeight="1" thickBot="1" x14ac:dyDescent="0.2">
      <c r="A26" s="141" t="s">
        <v>63</v>
      </c>
      <c r="B26" s="87"/>
      <c r="C26" s="87"/>
      <c r="D26" s="87"/>
      <c r="E26" s="87"/>
      <c r="F26" s="88"/>
      <c r="G26" s="88" t="s">
        <v>118</v>
      </c>
      <c r="H26" s="138"/>
      <c r="I26" s="88"/>
    </row>
    <row r="27" spans="1:10" ht="22.5" customHeight="1" x14ac:dyDescent="0.15">
      <c r="A27" s="160" t="s">
        <v>122</v>
      </c>
      <c r="B27" s="161"/>
      <c r="C27" s="118" t="s">
        <v>52</v>
      </c>
      <c r="D27" s="175" t="s">
        <v>105</v>
      </c>
      <c r="E27" s="176"/>
      <c r="F27" s="177" t="s">
        <v>119</v>
      </c>
      <c r="G27" s="166" t="s">
        <v>120</v>
      </c>
      <c r="H27" s="167"/>
      <c r="I27" s="82"/>
    </row>
    <row r="28" spans="1:10" ht="17.25" customHeight="1" x14ac:dyDescent="0.15">
      <c r="A28" s="162" t="s">
        <v>30</v>
      </c>
      <c r="B28" s="163"/>
      <c r="C28" s="119" t="s">
        <v>31</v>
      </c>
      <c r="D28" s="170" t="s">
        <v>121</v>
      </c>
      <c r="E28" s="171"/>
      <c r="F28" s="163"/>
      <c r="G28" s="168"/>
      <c r="H28" s="169"/>
      <c r="I28" s="82"/>
    </row>
    <row r="29" spans="1:10" ht="33" customHeight="1" thickBot="1" x14ac:dyDescent="0.2">
      <c r="A29" s="164"/>
      <c r="B29" s="165"/>
      <c r="C29" s="124">
        <v>12</v>
      </c>
      <c r="D29" s="172"/>
      <c r="E29" s="172"/>
      <c r="F29" s="125"/>
      <c r="G29" s="173"/>
      <c r="H29" s="174"/>
      <c r="I29" s="84"/>
    </row>
    <row r="30" spans="1:10" ht="18.75" customHeight="1" x14ac:dyDescent="0.15"/>
    <row r="31" spans="1:10" ht="18.75" customHeight="1" x14ac:dyDescent="0.15"/>
    <row r="32" spans="1:10" ht="18.75" customHeight="1" thickBot="1" x14ac:dyDescent="0.2">
      <c r="A32" s="140" t="s">
        <v>123</v>
      </c>
      <c r="C32" s="138" t="s">
        <v>117</v>
      </c>
    </row>
    <row r="33" spans="1:9" ht="17.25" customHeight="1" x14ac:dyDescent="0.15">
      <c r="A33" s="178" t="s">
        <v>109</v>
      </c>
      <c r="B33" s="180"/>
      <c r="C33" s="181"/>
      <c r="E33" s="184" t="s">
        <v>91</v>
      </c>
      <c r="F33" s="185"/>
      <c r="G33" s="186"/>
      <c r="H33" s="186"/>
      <c r="I33" s="187"/>
    </row>
    <row r="34" spans="1:9" ht="25.5" customHeight="1" thickBot="1" x14ac:dyDescent="0.2">
      <c r="A34" s="179"/>
      <c r="B34" s="182"/>
      <c r="C34" s="183"/>
      <c r="E34" s="188" t="s">
        <v>110</v>
      </c>
      <c r="F34" s="189"/>
      <c r="G34" s="158"/>
      <c r="H34" s="158"/>
      <c r="I34" s="190"/>
    </row>
    <row r="35" spans="1:9" ht="25.5" customHeight="1" x14ac:dyDescent="0.15">
      <c r="E35" s="188" t="s">
        <v>111</v>
      </c>
      <c r="F35" s="189"/>
      <c r="G35" s="158"/>
      <c r="H35" s="158"/>
      <c r="I35" s="190"/>
    </row>
    <row r="36" spans="1:9" ht="25.5" customHeight="1" x14ac:dyDescent="0.15">
      <c r="E36" s="188" t="s">
        <v>112</v>
      </c>
      <c r="F36" s="189"/>
      <c r="G36" s="158"/>
      <c r="H36" s="158"/>
      <c r="I36" s="190"/>
    </row>
    <row r="37" spans="1:9" ht="25.5" customHeight="1" x14ac:dyDescent="0.15">
      <c r="E37" s="191" t="s">
        <v>113</v>
      </c>
      <c r="F37" s="192"/>
      <c r="G37" s="193"/>
      <c r="H37" s="193"/>
      <c r="I37" s="194"/>
    </row>
    <row r="38" spans="1:9" ht="18" customHeight="1" x14ac:dyDescent="0.15">
      <c r="A38" s="113" t="s">
        <v>78</v>
      </c>
      <c r="B38" s="113"/>
      <c r="C38" s="113"/>
      <c r="D38" s="113"/>
      <c r="E38" s="113"/>
      <c r="F38" s="113"/>
      <c r="G38" s="113"/>
      <c r="H38" s="113"/>
      <c r="I38" s="113"/>
    </row>
    <row r="39" spans="1:9" ht="18" customHeight="1" x14ac:dyDescent="0.15">
      <c r="A39" s="159" t="s">
        <v>69</v>
      </c>
      <c r="B39" s="159"/>
      <c r="C39" s="159"/>
      <c r="D39" s="159"/>
      <c r="E39" s="159"/>
      <c r="F39" s="159"/>
      <c r="G39" s="159"/>
      <c r="H39" s="159"/>
      <c r="I39" s="159"/>
    </row>
    <row r="40" spans="1:9" ht="18" customHeight="1" x14ac:dyDescent="0.15">
      <c r="A40" s="159"/>
      <c r="B40" s="159"/>
      <c r="C40" s="159"/>
      <c r="D40" s="159"/>
      <c r="E40" s="159"/>
      <c r="F40" s="159"/>
      <c r="G40" s="159"/>
      <c r="H40" s="159"/>
      <c r="I40" s="159"/>
    </row>
  </sheetData>
  <mergeCells count="32">
    <mergeCell ref="E37:I37"/>
    <mergeCell ref="G12:I12"/>
    <mergeCell ref="A12:A14"/>
    <mergeCell ref="B12:B14"/>
    <mergeCell ref="D13:F14"/>
    <mergeCell ref="C12:C14"/>
    <mergeCell ref="D12:F12"/>
    <mergeCell ref="A15:A17"/>
    <mergeCell ref="A21:A23"/>
    <mergeCell ref="B15:B17"/>
    <mergeCell ref="C17:F17"/>
    <mergeCell ref="B21:B23"/>
    <mergeCell ref="C23:F23"/>
    <mergeCell ref="A18:A20"/>
    <mergeCell ref="B18:B20"/>
    <mergeCell ref="C20:F20"/>
    <mergeCell ref="A39:I40"/>
    <mergeCell ref="A27:B27"/>
    <mergeCell ref="A28:B28"/>
    <mergeCell ref="A29:B29"/>
    <mergeCell ref="G27:H28"/>
    <mergeCell ref="D28:E28"/>
    <mergeCell ref="D29:E29"/>
    <mergeCell ref="G29:H29"/>
    <mergeCell ref="D27:E27"/>
    <mergeCell ref="F27:F28"/>
    <mergeCell ref="A33:A34"/>
    <mergeCell ref="B33:C34"/>
    <mergeCell ref="E33:I33"/>
    <mergeCell ref="E34:I34"/>
    <mergeCell ref="E35:I35"/>
    <mergeCell ref="E36:I36"/>
  </mergeCells>
  <phoneticPr fontId="2"/>
  <pageMargins left="0.9055118110236221" right="0.51181102362204722" top="0.74803149606299213" bottom="0.35433070866141736" header="0.31496062992125984" footer="0.31496062992125984"/>
  <pageSetup paperSize="9" scale="7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A78E17-1C7E-4561-9FD2-39A3532F832E}">
  <sheetPr>
    <tabColor rgb="FFFFFF00"/>
    <pageSetUpPr fitToPage="1"/>
  </sheetPr>
  <dimension ref="A1:J39"/>
  <sheetViews>
    <sheetView view="pageBreakPreview" zoomScaleNormal="100" zoomScaleSheetLayoutView="100" workbookViewId="0">
      <selection activeCell="P10" sqref="P10"/>
    </sheetView>
  </sheetViews>
  <sheetFormatPr defaultColWidth="9" defaultRowHeight="12" x14ac:dyDescent="0.15"/>
  <cols>
    <col min="1" max="1" width="16.5" style="81" customWidth="1"/>
    <col min="2" max="2" width="18.75" style="81" customWidth="1"/>
    <col min="3" max="3" width="8.875" style="81" customWidth="1"/>
    <col min="4" max="4" width="6.875" style="81" customWidth="1"/>
    <col min="5" max="5" width="7.125" style="81" customWidth="1"/>
    <col min="6" max="6" width="10.875" style="81" customWidth="1"/>
    <col min="7" max="7" width="13.25" style="81" customWidth="1"/>
    <col min="8" max="8" width="11" style="81" customWidth="1"/>
    <col min="9" max="9" width="19.125" style="81" customWidth="1"/>
    <col min="10" max="16384" width="9" style="15"/>
  </cols>
  <sheetData>
    <row r="1" spans="1:10" ht="21.75" customHeight="1" x14ac:dyDescent="0.15">
      <c r="A1" s="86"/>
      <c r="C1" s="137" t="s">
        <v>76</v>
      </c>
    </row>
    <row r="3" spans="1:10" ht="14.25" x14ac:dyDescent="0.15">
      <c r="A3" s="86" t="s">
        <v>99</v>
      </c>
    </row>
    <row r="5" spans="1:10" ht="25.5" customHeight="1" x14ac:dyDescent="0.15">
      <c r="D5" s="81" t="s">
        <v>81</v>
      </c>
      <c r="F5" s="107"/>
      <c r="G5" s="107"/>
      <c r="H5" s="107"/>
      <c r="I5" s="107"/>
    </row>
    <row r="6" spans="1:10" ht="25.5" customHeight="1" x14ac:dyDescent="0.15">
      <c r="D6" s="81" t="s">
        <v>80</v>
      </c>
      <c r="F6" s="107"/>
      <c r="G6" s="107"/>
      <c r="H6" s="107"/>
      <c r="I6" s="107"/>
    </row>
    <row r="7" spans="1:10" ht="25.5" customHeight="1" x14ac:dyDescent="0.15">
      <c r="D7" s="81" t="s">
        <v>79</v>
      </c>
      <c r="F7" s="107"/>
      <c r="G7" s="107"/>
      <c r="H7" s="107"/>
      <c r="I7" s="108"/>
    </row>
    <row r="8" spans="1:10" ht="18.75" customHeight="1" x14ac:dyDescent="0.15">
      <c r="D8" s="15"/>
      <c r="E8" s="84"/>
      <c r="F8" s="110"/>
      <c r="G8" s="107"/>
      <c r="H8" s="107"/>
      <c r="I8" s="107"/>
    </row>
    <row r="9" spans="1:10" ht="23.25" customHeight="1" x14ac:dyDescent="0.15">
      <c r="A9" s="139" t="s">
        <v>77</v>
      </c>
      <c r="D9" s="15"/>
    </row>
    <row r="10" spans="1:10" ht="23.25" customHeight="1" thickBot="1" x14ac:dyDescent="0.2">
      <c r="A10" s="140" t="s">
        <v>60</v>
      </c>
      <c r="B10" s="113"/>
      <c r="C10" s="113"/>
      <c r="D10" s="113"/>
      <c r="E10" s="113"/>
      <c r="F10" s="113"/>
      <c r="H10" s="81" t="s">
        <v>118</v>
      </c>
    </row>
    <row r="11" spans="1:10" ht="23.25" customHeight="1" x14ac:dyDescent="0.15">
      <c r="A11" s="197" t="s">
        <v>59</v>
      </c>
      <c r="B11" s="199" t="s">
        <v>25</v>
      </c>
      <c r="C11" s="195" t="s">
        <v>38</v>
      </c>
      <c r="D11" s="195" t="s">
        <v>39</v>
      </c>
      <c r="E11" s="195"/>
      <c r="F11" s="195"/>
      <c r="G11" s="195" t="s">
        <v>114</v>
      </c>
      <c r="H11" s="195"/>
      <c r="I11" s="196"/>
      <c r="J11" s="35"/>
    </row>
    <row r="12" spans="1:10" ht="26.25" customHeight="1" x14ac:dyDescent="0.15">
      <c r="A12" s="198"/>
      <c r="B12" s="200"/>
      <c r="C12" s="201"/>
      <c r="D12" s="201" t="s">
        <v>41</v>
      </c>
      <c r="E12" s="201"/>
      <c r="F12" s="201"/>
      <c r="G12" s="122" t="s">
        <v>84</v>
      </c>
      <c r="H12" s="122" t="s">
        <v>115</v>
      </c>
      <c r="I12" s="123" t="s">
        <v>116</v>
      </c>
      <c r="J12" s="35"/>
    </row>
    <row r="13" spans="1:10" ht="21" customHeight="1" x14ac:dyDescent="0.15">
      <c r="A13" s="198"/>
      <c r="B13" s="200"/>
      <c r="C13" s="201"/>
      <c r="D13" s="201"/>
      <c r="E13" s="201"/>
      <c r="F13" s="201"/>
      <c r="G13" s="120" t="s">
        <v>102</v>
      </c>
      <c r="H13" s="120" t="s">
        <v>103</v>
      </c>
      <c r="I13" s="121" t="s">
        <v>104</v>
      </c>
      <c r="J13" s="35"/>
    </row>
    <row r="14" spans="1:10" ht="33" customHeight="1" x14ac:dyDescent="0.15">
      <c r="A14" s="202" t="s">
        <v>75</v>
      </c>
      <c r="B14" s="205" t="s">
        <v>101</v>
      </c>
      <c r="C14" s="114" t="s">
        <v>46</v>
      </c>
      <c r="D14" s="115"/>
      <c r="E14" s="116" t="s">
        <v>48</v>
      </c>
      <c r="F14" s="117" t="s">
        <v>49</v>
      </c>
      <c r="G14" s="126">
        <v>5800</v>
      </c>
      <c r="H14" s="127"/>
      <c r="I14" s="128">
        <f>G14*H14</f>
        <v>0</v>
      </c>
      <c r="J14" s="36"/>
    </row>
    <row r="15" spans="1:10" ht="33" customHeight="1" x14ac:dyDescent="0.15">
      <c r="A15" s="202"/>
      <c r="B15" s="206"/>
      <c r="C15" s="114" t="s">
        <v>50</v>
      </c>
      <c r="D15" s="115"/>
      <c r="E15" s="116" t="s">
        <v>48</v>
      </c>
      <c r="F15" s="117" t="s">
        <v>49</v>
      </c>
      <c r="G15" s="126">
        <v>4600</v>
      </c>
      <c r="H15" s="127"/>
      <c r="I15" s="128">
        <f>G15*H15</f>
        <v>0</v>
      </c>
      <c r="J15" s="36"/>
    </row>
    <row r="16" spans="1:10" ht="33" customHeight="1" thickBot="1" x14ac:dyDescent="0.2">
      <c r="A16" s="203"/>
      <c r="B16" s="207"/>
      <c r="C16" s="208" t="s">
        <v>106</v>
      </c>
      <c r="D16" s="208"/>
      <c r="E16" s="208"/>
      <c r="F16" s="208"/>
      <c r="G16" s="124">
        <f>G14+G15</f>
        <v>10400</v>
      </c>
      <c r="H16" s="129"/>
      <c r="I16" s="130">
        <f>I14+I15</f>
        <v>0</v>
      </c>
      <c r="J16" s="23"/>
    </row>
    <row r="17" spans="1:10" ht="33" hidden="1" customHeight="1" x14ac:dyDescent="0.15">
      <c r="A17" s="202" t="s">
        <v>75</v>
      </c>
      <c r="B17" s="205"/>
      <c r="C17" s="114" t="s">
        <v>46</v>
      </c>
      <c r="D17" s="115" t="s">
        <v>47</v>
      </c>
      <c r="E17" s="116" t="s">
        <v>48</v>
      </c>
      <c r="F17" s="117" t="s">
        <v>49</v>
      </c>
      <c r="G17" s="126"/>
      <c r="H17" s="127"/>
      <c r="I17" s="128"/>
      <c r="J17" s="36"/>
    </row>
    <row r="18" spans="1:10" ht="33" hidden="1" customHeight="1" x14ac:dyDescent="0.15">
      <c r="A18" s="202"/>
      <c r="B18" s="206"/>
      <c r="C18" s="114" t="s">
        <v>50</v>
      </c>
      <c r="D18" s="115" t="s">
        <v>47</v>
      </c>
      <c r="E18" s="116" t="s">
        <v>48</v>
      </c>
      <c r="F18" s="117" t="s">
        <v>49</v>
      </c>
      <c r="G18" s="126"/>
      <c r="H18" s="127"/>
      <c r="I18" s="128"/>
      <c r="J18" s="36"/>
    </row>
    <row r="19" spans="1:10" ht="33" hidden="1" customHeight="1" thickBot="1" x14ac:dyDescent="0.2">
      <c r="A19" s="203"/>
      <c r="B19" s="207"/>
      <c r="C19" s="208" t="s">
        <v>107</v>
      </c>
      <c r="D19" s="208"/>
      <c r="E19" s="208"/>
      <c r="F19" s="208"/>
      <c r="G19" s="124">
        <f>G17+G18</f>
        <v>0</v>
      </c>
      <c r="H19" s="129"/>
      <c r="I19" s="130"/>
      <c r="J19" s="23"/>
    </row>
    <row r="20" spans="1:10" ht="33" hidden="1" customHeight="1" x14ac:dyDescent="0.15">
      <c r="A20" s="204" t="s">
        <v>100</v>
      </c>
      <c r="B20" s="209"/>
      <c r="C20" s="120" t="s">
        <v>46</v>
      </c>
      <c r="D20" s="134" t="s">
        <v>47</v>
      </c>
      <c r="E20" s="135" t="s">
        <v>48</v>
      </c>
      <c r="F20" s="136" t="s">
        <v>49</v>
      </c>
      <c r="G20" s="131"/>
      <c r="H20" s="132"/>
      <c r="I20" s="133"/>
      <c r="J20" s="36"/>
    </row>
    <row r="21" spans="1:10" ht="33" hidden="1" customHeight="1" x14ac:dyDescent="0.15">
      <c r="A21" s="202"/>
      <c r="B21" s="206"/>
      <c r="C21" s="114" t="s">
        <v>50</v>
      </c>
      <c r="D21" s="115" t="s">
        <v>47</v>
      </c>
      <c r="E21" s="116" t="s">
        <v>48</v>
      </c>
      <c r="F21" s="117" t="s">
        <v>49</v>
      </c>
      <c r="G21" s="126"/>
      <c r="H21" s="127"/>
      <c r="I21" s="128"/>
      <c r="J21" s="36"/>
    </row>
    <row r="22" spans="1:10" ht="33" hidden="1" customHeight="1" thickBot="1" x14ac:dyDescent="0.2">
      <c r="A22" s="203"/>
      <c r="B22" s="207"/>
      <c r="C22" s="208" t="s">
        <v>107</v>
      </c>
      <c r="D22" s="208"/>
      <c r="E22" s="208"/>
      <c r="F22" s="208"/>
      <c r="G22" s="124">
        <f>G20+G21</f>
        <v>0</v>
      </c>
      <c r="H22" s="129"/>
      <c r="I22" s="130"/>
      <c r="J22" s="23"/>
    </row>
    <row r="23" spans="1:10" ht="15" customHeight="1" x14ac:dyDescent="0.15">
      <c r="A23" s="85"/>
      <c r="B23" s="82"/>
      <c r="C23" s="82"/>
      <c r="D23" s="82"/>
      <c r="E23" s="82"/>
      <c r="F23" s="82"/>
      <c r="G23" s="83"/>
      <c r="H23" s="83"/>
      <c r="I23" s="83"/>
    </row>
    <row r="24" spans="1:10" ht="15" customHeight="1" x14ac:dyDescent="0.15">
      <c r="A24" s="82"/>
      <c r="B24" s="82"/>
      <c r="C24" s="82"/>
      <c r="D24" s="82"/>
      <c r="E24" s="82"/>
      <c r="F24" s="83"/>
      <c r="G24" s="83"/>
      <c r="H24" s="83"/>
      <c r="I24" s="83"/>
    </row>
    <row r="25" spans="1:10" ht="18.75" customHeight="1" thickBot="1" x14ac:dyDescent="0.2">
      <c r="A25" s="141" t="s">
        <v>63</v>
      </c>
      <c r="B25" s="87"/>
      <c r="C25" s="87"/>
      <c r="D25" s="87"/>
      <c r="E25" s="87"/>
      <c r="F25" s="88"/>
      <c r="G25" s="88" t="s">
        <v>118</v>
      </c>
      <c r="H25" s="88"/>
      <c r="I25" s="88"/>
    </row>
    <row r="26" spans="1:10" ht="22.5" customHeight="1" x14ac:dyDescent="0.15">
      <c r="A26" s="160" t="s">
        <v>82</v>
      </c>
      <c r="B26" s="161"/>
      <c r="C26" s="118" t="s">
        <v>52</v>
      </c>
      <c r="D26" s="175" t="s">
        <v>105</v>
      </c>
      <c r="E26" s="176"/>
      <c r="F26" s="177" t="s">
        <v>119</v>
      </c>
      <c r="G26" s="166" t="s">
        <v>83</v>
      </c>
      <c r="H26" s="167"/>
      <c r="I26" s="82"/>
    </row>
    <row r="27" spans="1:10" ht="17.25" customHeight="1" x14ac:dyDescent="0.15">
      <c r="A27" s="162" t="s">
        <v>30</v>
      </c>
      <c r="B27" s="163"/>
      <c r="C27" s="119" t="s">
        <v>31</v>
      </c>
      <c r="D27" s="170" t="s">
        <v>121</v>
      </c>
      <c r="E27" s="171"/>
      <c r="F27" s="163"/>
      <c r="G27" s="168"/>
      <c r="H27" s="169"/>
      <c r="I27" s="82"/>
    </row>
    <row r="28" spans="1:10" ht="33" customHeight="1" thickBot="1" x14ac:dyDescent="0.2">
      <c r="A28" s="164">
        <f>I16+I19+I22</f>
        <v>0</v>
      </c>
      <c r="B28" s="165"/>
      <c r="C28" s="124">
        <v>12</v>
      </c>
      <c r="D28" s="172">
        <f>A28*C28</f>
        <v>0</v>
      </c>
      <c r="E28" s="172"/>
      <c r="F28" s="125">
        <f>D28*0.1</f>
        <v>0</v>
      </c>
      <c r="G28" s="173">
        <f>D28+F28</f>
        <v>0</v>
      </c>
      <c r="H28" s="174"/>
      <c r="I28" s="84"/>
    </row>
    <row r="29" spans="1:10" ht="18.75" customHeight="1" x14ac:dyDescent="0.15"/>
    <row r="30" spans="1:10" ht="18.75" customHeight="1" x14ac:dyDescent="0.15"/>
    <row r="31" spans="1:10" ht="18.75" customHeight="1" thickBot="1" x14ac:dyDescent="0.2">
      <c r="A31" s="140" t="s">
        <v>123</v>
      </c>
      <c r="C31" s="138" t="s">
        <v>117</v>
      </c>
    </row>
    <row r="32" spans="1:10" ht="17.25" customHeight="1" x14ac:dyDescent="0.15">
      <c r="A32" s="210" t="s">
        <v>109</v>
      </c>
      <c r="B32" s="180">
        <f>D28</f>
        <v>0</v>
      </c>
      <c r="C32" s="181"/>
      <c r="E32" s="184" t="s">
        <v>91</v>
      </c>
      <c r="F32" s="185"/>
      <c r="G32" s="186"/>
      <c r="H32" s="186"/>
      <c r="I32" s="187"/>
    </row>
    <row r="33" spans="1:9" ht="25.5" customHeight="1" thickBot="1" x14ac:dyDescent="0.2">
      <c r="A33" s="211"/>
      <c r="B33" s="182"/>
      <c r="C33" s="183"/>
      <c r="E33" s="188" t="s">
        <v>110</v>
      </c>
      <c r="F33" s="189"/>
      <c r="G33" s="158"/>
      <c r="H33" s="158"/>
      <c r="I33" s="190"/>
    </row>
    <row r="34" spans="1:9" ht="25.5" customHeight="1" x14ac:dyDescent="0.15">
      <c r="E34" s="188" t="s">
        <v>111</v>
      </c>
      <c r="F34" s="189"/>
      <c r="G34" s="158"/>
      <c r="H34" s="158"/>
      <c r="I34" s="190"/>
    </row>
    <row r="35" spans="1:9" ht="25.5" customHeight="1" x14ac:dyDescent="0.15">
      <c r="E35" s="188" t="s">
        <v>112</v>
      </c>
      <c r="F35" s="189"/>
      <c r="G35" s="158"/>
      <c r="H35" s="158"/>
      <c r="I35" s="190"/>
    </row>
    <row r="36" spans="1:9" ht="25.5" customHeight="1" x14ac:dyDescent="0.15">
      <c r="E36" s="191" t="s">
        <v>113</v>
      </c>
      <c r="F36" s="192"/>
      <c r="G36" s="193"/>
      <c r="H36" s="193"/>
      <c r="I36" s="194"/>
    </row>
    <row r="37" spans="1:9" ht="18" customHeight="1" x14ac:dyDescent="0.15">
      <c r="A37" s="113" t="s">
        <v>78</v>
      </c>
      <c r="B37" s="113"/>
      <c r="C37" s="113"/>
      <c r="D37" s="113"/>
      <c r="E37" s="113"/>
      <c r="F37" s="113"/>
      <c r="G37" s="113"/>
      <c r="H37" s="113"/>
      <c r="I37" s="113"/>
    </row>
    <row r="38" spans="1:9" ht="18" customHeight="1" x14ac:dyDescent="0.15">
      <c r="A38" s="159" t="s">
        <v>69</v>
      </c>
      <c r="B38" s="159"/>
      <c r="C38" s="159"/>
      <c r="D38" s="159"/>
      <c r="E38" s="159"/>
      <c r="F38" s="159"/>
      <c r="G38" s="159"/>
      <c r="H38" s="159"/>
      <c r="I38" s="159"/>
    </row>
    <row r="39" spans="1:9" ht="18" customHeight="1" x14ac:dyDescent="0.15">
      <c r="A39" s="159"/>
      <c r="B39" s="159"/>
      <c r="C39" s="159"/>
      <c r="D39" s="159"/>
      <c r="E39" s="159"/>
      <c r="F39" s="159"/>
      <c r="G39" s="159"/>
      <c r="H39" s="159"/>
      <c r="I39" s="159"/>
    </row>
  </sheetData>
  <mergeCells count="32">
    <mergeCell ref="E36:I36"/>
    <mergeCell ref="A38:I39"/>
    <mergeCell ref="A32:A33"/>
    <mergeCell ref="B32:C33"/>
    <mergeCell ref="E32:I32"/>
    <mergeCell ref="E33:I33"/>
    <mergeCell ref="E34:I34"/>
    <mergeCell ref="E35:I35"/>
    <mergeCell ref="G26:H27"/>
    <mergeCell ref="A27:B27"/>
    <mergeCell ref="D27:E27"/>
    <mergeCell ref="A28:B28"/>
    <mergeCell ref="D28:E28"/>
    <mergeCell ref="G28:H28"/>
    <mergeCell ref="A20:A22"/>
    <mergeCell ref="B20:B22"/>
    <mergeCell ref="C22:F22"/>
    <mergeCell ref="A26:B26"/>
    <mergeCell ref="D26:E26"/>
    <mergeCell ref="F26:F27"/>
    <mergeCell ref="A14:A16"/>
    <mergeCell ref="B14:B16"/>
    <mergeCell ref="C16:F16"/>
    <mergeCell ref="A17:A19"/>
    <mergeCell ref="B17:B19"/>
    <mergeCell ref="C19:F19"/>
    <mergeCell ref="A11:A13"/>
    <mergeCell ref="B11:B13"/>
    <mergeCell ref="C11:C13"/>
    <mergeCell ref="D11:F11"/>
    <mergeCell ref="G11:I11"/>
    <mergeCell ref="D12:F13"/>
  </mergeCells>
  <phoneticPr fontId="2"/>
  <pageMargins left="0.9055118110236221" right="0.51181102362204722" top="0.74803149606299213" bottom="0.35433070866141736" header="0.31496062992125984" footer="0.31496062992125984"/>
  <pageSetup paperSize="9" scale="7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314D43-56F4-4F8F-A8AE-CDA9B449F69B}">
  <sheetPr>
    <tabColor rgb="FFFFFF00"/>
    <pageSetUpPr fitToPage="1"/>
  </sheetPr>
  <dimension ref="A1:P51"/>
  <sheetViews>
    <sheetView view="pageBreakPreview" zoomScaleNormal="100" zoomScaleSheetLayoutView="100" workbookViewId="0">
      <selection activeCell="P10" sqref="P10"/>
    </sheetView>
  </sheetViews>
  <sheetFormatPr defaultRowHeight="13.5" x14ac:dyDescent="0.15"/>
  <cols>
    <col min="1" max="1" width="4.875" style="77" customWidth="1"/>
    <col min="2" max="10" width="6.875" style="77" customWidth="1"/>
    <col min="16" max="16" width="9" customWidth="1"/>
    <col min="257" max="257" width="4.875" customWidth="1"/>
    <col min="258" max="266" width="6.875" customWidth="1"/>
    <col min="272" max="272" width="0" hidden="1" customWidth="1"/>
    <col min="513" max="513" width="4.875" customWidth="1"/>
    <col min="514" max="522" width="6.875" customWidth="1"/>
    <col min="528" max="528" width="0" hidden="1" customWidth="1"/>
    <col min="769" max="769" width="4.875" customWidth="1"/>
    <col min="770" max="778" width="6.875" customWidth="1"/>
    <col min="784" max="784" width="0" hidden="1" customWidth="1"/>
    <col min="1025" max="1025" width="4.875" customWidth="1"/>
    <col min="1026" max="1034" width="6.875" customWidth="1"/>
    <col min="1040" max="1040" width="0" hidden="1" customWidth="1"/>
    <col min="1281" max="1281" width="4.875" customWidth="1"/>
    <col min="1282" max="1290" width="6.875" customWidth="1"/>
    <col min="1296" max="1296" width="0" hidden="1" customWidth="1"/>
    <col min="1537" max="1537" width="4.875" customWidth="1"/>
    <col min="1538" max="1546" width="6.875" customWidth="1"/>
    <col min="1552" max="1552" width="0" hidden="1" customWidth="1"/>
    <col min="1793" max="1793" width="4.875" customWidth="1"/>
    <col min="1794" max="1802" width="6.875" customWidth="1"/>
    <col min="1808" max="1808" width="0" hidden="1" customWidth="1"/>
    <col min="2049" max="2049" width="4.875" customWidth="1"/>
    <col min="2050" max="2058" width="6.875" customWidth="1"/>
    <col min="2064" max="2064" width="0" hidden="1" customWidth="1"/>
    <col min="2305" max="2305" width="4.875" customWidth="1"/>
    <col min="2306" max="2314" width="6.875" customWidth="1"/>
    <col min="2320" max="2320" width="0" hidden="1" customWidth="1"/>
    <col min="2561" max="2561" width="4.875" customWidth="1"/>
    <col min="2562" max="2570" width="6.875" customWidth="1"/>
    <col min="2576" max="2576" width="0" hidden="1" customWidth="1"/>
    <col min="2817" max="2817" width="4.875" customWidth="1"/>
    <col min="2818" max="2826" width="6.875" customWidth="1"/>
    <col min="2832" max="2832" width="0" hidden="1" customWidth="1"/>
    <col min="3073" max="3073" width="4.875" customWidth="1"/>
    <col min="3074" max="3082" width="6.875" customWidth="1"/>
    <col min="3088" max="3088" width="0" hidden="1" customWidth="1"/>
    <col min="3329" max="3329" width="4.875" customWidth="1"/>
    <col min="3330" max="3338" width="6.875" customWidth="1"/>
    <col min="3344" max="3344" width="0" hidden="1" customWidth="1"/>
    <col min="3585" max="3585" width="4.875" customWidth="1"/>
    <col min="3586" max="3594" width="6.875" customWidth="1"/>
    <col min="3600" max="3600" width="0" hidden="1" customWidth="1"/>
    <col min="3841" max="3841" width="4.875" customWidth="1"/>
    <col min="3842" max="3850" width="6.875" customWidth="1"/>
    <col min="3856" max="3856" width="0" hidden="1" customWidth="1"/>
    <col min="4097" max="4097" width="4.875" customWidth="1"/>
    <col min="4098" max="4106" width="6.875" customWidth="1"/>
    <col min="4112" max="4112" width="0" hidden="1" customWidth="1"/>
    <col min="4353" max="4353" width="4.875" customWidth="1"/>
    <col min="4354" max="4362" width="6.875" customWidth="1"/>
    <col min="4368" max="4368" width="0" hidden="1" customWidth="1"/>
    <col min="4609" max="4609" width="4.875" customWidth="1"/>
    <col min="4610" max="4618" width="6.875" customWidth="1"/>
    <col min="4624" max="4624" width="0" hidden="1" customWidth="1"/>
    <col min="4865" max="4865" width="4.875" customWidth="1"/>
    <col min="4866" max="4874" width="6.875" customWidth="1"/>
    <col min="4880" max="4880" width="0" hidden="1" customWidth="1"/>
    <col min="5121" max="5121" width="4.875" customWidth="1"/>
    <col min="5122" max="5130" width="6.875" customWidth="1"/>
    <col min="5136" max="5136" width="0" hidden="1" customWidth="1"/>
    <col min="5377" max="5377" width="4.875" customWidth="1"/>
    <col min="5378" max="5386" width="6.875" customWidth="1"/>
    <col min="5392" max="5392" width="0" hidden="1" customWidth="1"/>
    <col min="5633" max="5633" width="4.875" customWidth="1"/>
    <col min="5634" max="5642" width="6.875" customWidth="1"/>
    <col min="5648" max="5648" width="0" hidden="1" customWidth="1"/>
    <col min="5889" max="5889" width="4.875" customWidth="1"/>
    <col min="5890" max="5898" width="6.875" customWidth="1"/>
    <col min="5904" max="5904" width="0" hidden="1" customWidth="1"/>
    <col min="6145" max="6145" width="4.875" customWidth="1"/>
    <col min="6146" max="6154" width="6.875" customWidth="1"/>
    <col min="6160" max="6160" width="0" hidden="1" customWidth="1"/>
    <col min="6401" max="6401" width="4.875" customWidth="1"/>
    <col min="6402" max="6410" width="6.875" customWidth="1"/>
    <col min="6416" max="6416" width="0" hidden="1" customWidth="1"/>
    <col min="6657" max="6657" width="4.875" customWidth="1"/>
    <col min="6658" max="6666" width="6.875" customWidth="1"/>
    <col min="6672" max="6672" width="0" hidden="1" customWidth="1"/>
    <col min="6913" max="6913" width="4.875" customWidth="1"/>
    <col min="6914" max="6922" width="6.875" customWidth="1"/>
    <col min="6928" max="6928" width="0" hidden="1" customWidth="1"/>
    <col min="7169" max="7169" width="4.875" customWidth="1"/>
    <col min="7170" max="7178" width="6.875" customWidth="1"/>
    <col min="7184" max="7184" width="0" hidden="1" customWidth="1"/>
    <col min="7425" max="7425" width="4.875" customWidth="1"/>
    <col min="7426" max="7434" width="6.875" customWidth="1"/>
    <col min="7440" max="7440" width="0" hidden="1" customWidth="1"/>
    <col min="7681" max="7681" width="4.875" customWidth="1"/>
    <col min="7682" max="7690" width="6.875" customWidth="1"/>
    <col min="7696" max="7696" width="0" hidden="1" customWidth="1"/>
    <col min="7937" max="7937" width="4.875" customWidth="1"/>
    <col min="7938" max="7946" width="6.875" customWidth="1"/>
    <col min="7952" max="7952" width="0" hidden="1" customWidth="1"/>
    <col min="8193" max="8193" width="4.875" customWidth="1"/>
    <col min="8194" max="8202" width="6.875" customWidth="1"/>
    <col min="8208" max="8208" width="0" hidden="1" customWidth="1"/>
    <col min="8449" max="8449" width="4.875" customWidth="1"/>
    <col min="8450" max="8458" width="6.875" customWidth="1"/>
    <col min="8464" max="8464" width="0" hidden="1" customWidth="1"/>
    <col min="8705" max="8705" width="4.875" customWidth="1"/>
    <col min="8706" max="8714" width="6.875" customWidth="1"/>
    <col min="8720" max="8720" width="0" hidden="1" customWidth="1"/>
    <col min="8961" max="8961" width="4.875" customWidth="1"/>
    <col min="8962" max="8970" width="6.875" customWidth="1"/>
    <col min="8976" max="8976" width="0" hidden="1" customWidth="1"/>
    <col min="9217" max="9217" width="4.875" customWidth="1"/>
    <col min="9218" max="9226" width="6.875" customWidth="1"/>
    <col min="9232" max="9232" width="0" hidden="1" customWidth="1"/>
    <col min="9473" max="9473" width="4.875" customWidth="1"/>
    <col min="9474" max="9482" width="6.875" customWidth="1"/>
    <col min="9488" max="9488" width="0" hidden="1" customWidth="1"/>
    <col min="9729" max="9729" width="4.875" customWidth="1"/>
    <col min="9730" max="9738" width="6.875" customWidth="1"/>
    <col min="9744" max="9744" width="0" hidden="1" customWidth="1"/>
    <col min="9985" max="9985" width="4.875" customWidth="1"/>
    <col min="9986" max="9994" width="6.875" customWidth="1"/>
    <col min="10000" max="10000" width="0" hidden="1" customWidth="1"/>
    <col min="10241" max="10241" width="4.875" customWidth="1"/>
    <col min="10242" max="10250" width="6.875" customWidth="1"/>
    <col min="10256" max="10256" width="0" hidden="1" customWidth="1"/>
    <col min="10497" max="10497" width="4.875" customWidth="1"/>
    <col min="10498" max="10506" width="6.875" customWidth="1"/>
    <col min="10512" max="10512" width="0" hidden="1" customWidth="1"/>
    <col min="10753" max="10753" width="4.875" customWidth="1"/>
    <col min="10754" max="10762" width="6.875" customWidth="1"/>
    <col min="10768" max="10768" width="0" hidden="1" customWidth="1"/>
    <col min="11009" max="11009" width="4.875" customWidth="1"/>
    <col min="11010" max="11018" width="6.875" customWidth="1"/>
    <col min="11024" max="11024" width="0" hidden="1" customWidth="1"/>
    <col min="11265" max="11265" width="4.875" customWidth="1"/>
    <col min="11266" max="11274" width="6.875" customWidth="1"/>
    <col min="11280" max="11280" width="0" hidden="1" customWidth="1"/>
    <col min="11521" max="11521" width="4.875" customWidth="1"/>
    <col min="11522" max="11530" width="6.875" customWidth="1"/>
    <col min="11536" max="11536" width="0" hidden="1" customWidth="1"/>
    <col min="11777" max="11777" width="4.875" customWidth="1"/>
    <col min="11778" max="11786" width="6.875" customWidth="1"/>
    <col min="11792" max="11792" width="0" hidden="1" customWidth="1"/>
    <col min="12033" max="12033" width="4.875" customWidth="1"/>
    <col min="12034" max="12042" width="6.875" customWidth="1"/>
    <col min="12048" max="12048" width="0" hidden="1" customWidth="1"/>
    <col min="12289" max="12289" width="4.875" customWidth="1"/>
    <col min="12290" max="12298" width="6.875" customWidth="1"/>
    <col min="12304" max="12304" width="0" hidden="1" customWidth="1"/>
    <col min="12545" max="12545" width="4.875" customWidth="1"/>
    <col min="12546" max="12554" width="6.875" customWidth="1"/>
    <col min="12560" max="12560" width="0" hidden="1" customWidth="1"/>
    <col min="12801" max="12801" width="4.875" customWidth="1"/>
    <col min="12802" max="12810" width="6.875" customWidth="1"/>
    <col min="12816" max="12816" width="0" hidden="1" customWidth="1"/>
    <col min="13057" max="13057" width="4.875" customWidth="1"/>
    <col min="13058" max="13066" width="6.875" customWidth="1"/>
    <col min="13072" max="13072" width="0" hidden="1" customWidth="1"/>
    <col min="13313" max="13313" width="4.875" customWidth="1"/>
    <col min="13314" max="13322" width="6.875" customWidth="1"/>
    <col min="13328" max="13328" width="0" hidden="1" customWidth="1"/>
    <col min="13569" max="13569" width="4.875" customWidth="1"/>
    <col min="13570" max="13578" width="6.875" customWidth="1"/>
    <col min="13584" max="13584" width="0" hidden="1" customWidth="1"/>
    <col min="13825" max="13825" width="4.875" customWidth="1"/>
    <col min="13826" max="13834" width="6.875" customWidth="1"/>
    <col min="13840" max="13840" width="0" hidden="1" customWidth="1"/>
    <col min="14081" max="14081" width="4.875" customWidth="1"/>
    <col min="14082" max="14090" width="6.875" customWidth="1"/>
    <col min="14096" max="14096" width="0" hidden="1" customWidth="1"/>
    <col min="14337" max="14337" width="4.875" customWidth="1"/>
    <col min="14338" max="14346" width="6.875" customWidth="1"/>
    <col min="14352" max="14352" width="0" hidden="1" customWidth="1"/>
    <col min="14593" max="14593" width="4.875" customWidth="1"/>
    <col min="14594" max="14602" width="6.875" customWidth="1"/>
    <col min="14608" max="14608" width="0" hidden="1" customWidth="1"/>
    <col min="14849" max="14849" width="4.875" customWidth="1"/>
    <col min="14850" max="14858" width="6.875" customWidth="1"/>
    <col min="14864" max="14864" width="0" hidden="1" customWidth="1"/>
    <col min="15105" max="15105" width="4.875" customWidth="1"/>
    <col min="15106" max="15114" width="6.875" customWidth="1"/>
    <col min="15120" max="15120" width="0" hidden="1" customWidth="1"/>
    <col min="15361" max="15361" width="4.875" customWidth="1"/>
    <col min="15362" max="15370" width="6.875" customWidth="1"/>
    <col min="15376" max="15376" width="0" hidden="1" customWidth="1"/>
    <col min="15617" max="15617" width="4.875" customWidth="1"/>
    <col min="15618" max="15626" width="6.875" customWidth="1"/>
    <col min="15632" max="15632" width="0" hidden="1" customWidth="1"/>
    <col min="15873" max="15873" width="4.875" customWidth="1"/>
    <col min="15874" max="15882" width="6.875" customWidth="1"/>
    <col min="15888" max="15888" width="0" hidden="1" customWidth="1"/>
    <col min="16129" max="16129" width="4.875" customWidth="1"/>
    <col min="16130" max="16138" width="6.875" customWidth="1"/>
    <col min="16144" max="16144" width="0" hidden="1" customWidth="1"/>
  </cols>
  <sheetData>
    <row r="1" spans="1:16" x14ac:dyDescent="0.15">
      <c r="J1" s="81"/>
    </row>
    <row r="3" spans="1:16" x14ac:dyDescent="0.15">
      <c r="A3" s="73"/>
      <c r="B3" s="73"/>
      <c r="C3" s="73"/>
      <c r="D3" s="73"/>
      <c r="E3" s="73"/>
      <c r="F3" s="73"/>
      <c r="G3" s="73"/>
      <c r="H3" s="73"/>
      <c r="I3" s="73"/>
      <c r="J3" s="73"/>
    </row>
    <row r="4" spans="1:16" x14ac:dyDescent="0.15">
      <c r="A4" s="73"/>
      <c r="B4" s="73"/>
      <c r="C4" s="73"/>
      <c r="D4" s="73"/>
      <c r="E4" s="73"/>
      <c r="F4" s="73"/>
      <c r="G4" s="73"/>
      <c r="H4" s="73"/>
      <c r="I4" s="73"/>
      <c r="J4" s="73"/>
    </row>
    <row r="5" spans="1:16" ht="14.25" x14ac:dyDescent="0.15">
      <c r="A5" s="73"/>
      <c r="B5" s="73"/>
      <c r="C5" s="73"/>
      <c r="D5" s="73"/>
      <c r="E5" s="212" t="s">
        <v>127</v>
      </c>
      <c r="F5" s="212"/>
      <c r="G5" s="73"/>
      <c r="H5" s="73"/>
      <c r="I5" s="73"/>
      <c r="J5" s="73"/>
    </row>
    <row r="6" spans="1:16" ht="28.5" x14ac:dyDescent="0.15">
      <c r="A6" s="152" t="s">
        <v>85</v>
      </c>
      <c r="B6" s="153"/>
      <c r="C6" s="153"/>
      <c r="D6" s="153"/>
      <c r="E6" s="153"/>
      <c r="F6" s="153"/>
      <c r="G6" s="153"/>
      <c r="H6" s="153"/>
      <c r="I6" s="153"/>
      <c r="J6" s="153"/>
    </row>
    <row r="7" spans="1:16" x14ac:dyDescent="0.15">
      <c r="A7" s="73"/>
      <c r="B7" s="73"/>
      <c r="C7" s="73"/>
      <c r="D7" s="73"/>
      <c r="E7" s="73"/>
      <c r="F7" s="73"/>
      <c r="G7" s="73"/>
      <c r="H7" s="73"/>
      <c r="I7" s="73"/>
      <c r="J7" s="73"/>
    </row>
    <row r="8" spans="1:16" x14ac:dyDescent="0.15">
      <c r="A8" s="73"/>
      <c r="B8" s="73" t="s">
        <v>0</v>
      </c>
      <c r="C8" s="73"/>
      <c r="D8" s="73"/>
      <c r="E8" s="73"/>
      <c r="F8" s="73"/>
      <c r="G8" s="73"/>
      <c r="H8" s="73"/>
      <c r="I8" s="73"/>
      <c r="J8" s="73"/>
    </row>
    <row r="9" spans="1:16" x14ac:dyDescent="0.15">
      <c r="A9" s="73"/>
      <c r="B9" s="73"/>
      <c r="C9" s="73"/>
      <c r="D9" s="73"/>
      <c r="E9" s="73"/>
      <c r="F9" s="73"/>
      <c r="G9" s="73"/>
      <c r="H9" s="73"/>
      <c r="I9" s="73"/>
      <c r="J9" s="73"/>
      <c r="P9" t="s">
        <v>1</v>
      </c>
    </row>
    <row r="10" spans="1:16" ht="18.75" x14ac:dyDescent="0.15">
      <c r="A10" s="74"/>
      <c r="B10" s="74"/>
      <c r="C10" s="74"/>
      <c r="D10" s="74"/>
      <c r="E10" s="74"/>
      <c r="F10" s="74"/>
      <c r="G10" s="74"/>
      <c r="H10" s="74"/>
      <c r="I10" s="74"/>
      <c r="J10" s="74"/>
      <c r="K10" s="5"/>
      <c r="L10" s="5"/>
      <c r="M10" s="5"/>
      <c r="N10" s="5"/>
      <c r="O10" s="5"/>
      <c r="P10" s="144">
        <v>7896000</v>
      </c>
    </row>
    <row r="11" spans="1:16" s="90" customFormat="1" ht="14.25" x14ac:dyDescent="0.15">
      <c r="A11" s="75"/>
      <c r="B11" s="75" t="s">
        <v>17</v>
      </c>
      <c r="C11" s="75"/>
      <c r="D11" s="75" t="s">
        <v>108</v>
      </c>
      <c r="E11" s="75"/>
      <c r="F11" s="75"/>
      <c r="G11" s="75"/>
      <c r="H11" s="75"/>
      <c r="I11" s="75"/>
      <c r="J11" s="75"/>
    </row>
    <row r="12" spans="1:16" ht="18.75" x14ac:dyDescent="0.15">
      <c r="A12" s="74"/>
      <c r="B12" s="75"/>
      <c r="C12" s="74"/>
      <c r="D12" s="75"/>
      <c r="E12" s="74"/>
      <c r="F12" s="74"/>
      <c r="G12" s="74"/>
      <c r="H12" s="74"/>
      <c r="I12" s="74"/>
      <c r="J12" s="74"/>
      <c r="K12" s="5"/>
      <c r="L12" s="5"/>
      <c r="M12" s="5"/>
      <c r="N12" s="5"/>
      <c r="O12" s="5"/>
      <c r="P12" s="5"/>
    </row>
    <row r="13" spans="1:16" ht="18.75" x14ac:dyDescent="0.15">
      <c r="A13" s="74"/>
      <c r="B13" s="74"/>
      <c r="C13" s="74"/>
      <c r="D13" s="75"/>
      <c r="E13" s="74"/>
      <c r="F13" s="74"/>
      <c r="G13" s="74"/>
      <c r="H13" s="74"/>
      <c r="I13" s="74"/>
      <c r="J13" s="74"/>
      <c r="K13" s="5"/>
      <c r="L13" s="5"/>
      <c r="M13" s="5"/>
      <c r="N13" s="5"/>
      <c r="O13" s="5"/>
      <c r="P13" s="5"/>
    </row>
    <row r="14" spans="1:16" x14ac:dyDescent="0.15">
      <c r="A14" s="73"/>
      <c r="B14" s="73"/>
      <c r="C14" s="73"/>
      <c r="D14" s="73"/>
      <c r="E14" s="73"/>
      <c r="F14" s="73"/>
      <c r="G14" s="73"/>
      <c r="H14" s="73"/>
      <c r="I14" s="73"/>
      <c r="J14" s="73"/>
    </row>
    <row r="15" spans="1:16" x14ac:dyDescent="0.15">
      <c r="A15" s="154" t="s">
        <v>1</v>
      </c>
      <c r="B15" s="76" t="s">
        <v>2</v>
      </c>
      <c r="C15" s="76" t="s">
        <v>3</v>
      </c>
      <c r="D15" s="76" t="s">
        <v>4</v>
      </c>
      <c r="E15" s="76" t="s">
        <v>5</v>
      </c>
      <c r="F15" s="76" t="s">
        <v>6</v>
      </c>
      <c r="G15" s="76" t="s">
        <v>7</v>
      </c>
      <c r="H15" s="76" t="s">
        <v>8</v>
      </c>
      <c r="I15" s="76" t="s">
        <v>9</v>
      </c>
      <c r="J15" s="76" t="s">
        <v>10</v>
      </c>
    </row>
    <row r="16" spans="1:16" ht="36" customHeight="1" x14ac:dyDescent="0.15">
      <c r="A16" s="155"/>
      <c r="B16" s="101" t="str">
        <f>IF(LEN($P$10)=8,"\",IF((LEN($P$10)-9)&lt;=-2,"",MID($P$10,LEN($P$10)-8,1)))</f>
        <v/>
      </c>
      <c r="C16" s="101" t="str">
        <f>IF(LEN($P$10)=7,"\",IF((LEN($P$10)-8)&lt;=-2,"",MID($P$10,LEN($P$10)-7,1)))</f>
        <v>\</v>
      </c>
      <c r="D16" s="101" t="str">
        <f>IF(LEN($P$10)=6,"\",IF((LEN($P$10)-7)&lt;=-2,"",MID($P$10,LEN($P$10)-6,1)))</f>
        <v>7</v>
      </c>
      <c r="E16" s="101" t="str">
        <f>IF(LEN($P$10)=5,"\",IF((LEN($P$10)-6)&lt;=-2,"",MID($P$10,LEN($P$10)-5,1)))</f>
        <v>8</v>
      </c>
      <c r="F16" s="101" t="str">
        <f>IF($P$10=0,"",MID($P$10,LEN($P$10)-4,1))</f>
        <v>9</v>
      </c>
      <c r="G16" s="101" t="str">
        <f>IF($P$10=0,"",MID($P$10,LEN($P$10)-3,1))</f>
        <v>6</v>
      </c>
      <c r="H16" s="101" t="str">
        <f>IF($P$10=0,"",MID($P$10,LEN($P$10)-2,1))</f>
        <v>0</v>
      </c>
      <c r="I16" s="101" t="str">
        <f>IF($P$10=0,"",MID($P$10,LEN($P$10)-1,1))</f>
        <v>0</v>
      </c>
      <c r="J16" s="101" t="str">
        <f>IF($P$10=0,"",RIGHT($P$10,1))</f>
        <v>0</v>
      </c>
    </row>
    <row r="17" spans="1:15" x14ac:dyDescent="0.15">
      <c r="A17" s="73"/>
      <c r="B17" s="73"/>
      <c r="C17" s="73"/>
      <c r="D17" s="73"/>
      <c r="E17" s="73"/>
      <c r="F17" s="73"/>
      <c r="G17" s="73"/>
      <c r="H17" s="73"/>
      <c r="I17" s="73"/>
      <c r="J17" s="73"/>
    </row>
    <row r="18" spans="1:15" ht="13.5" customHeight="1" x14ac:dyDescent="0.15">
      <c r="A18" s="151" t="s">
        <v>97</v>
      </c>
      <c r="B18" s="151"/>
      <c r="C18" s="151"/>
      <c r="D18" s="151"/>
      <c r="E18" s="151"/>
      <c r="F18" s="151"/>
      <c r="G18" s="151"/>
      <c r="H18" s="151"/>
      <c r="I18" s="151"/>
      <c r="J18" s="151"/>
    </row>
    <row r="19" spans="1:15" x14ac:dyDescent="0.15">
      <c r="A19" s="151"/>
      <c r="B19" s="151"/>
      <c r="C19" s="151"/>
      <c r="D19" s="151"/>
      <c r="E19" s="151"/>
      <c r="F19" s="151"/>
      <c r="G19" s="151"/>
      <c r="H19" s="151"/>
      <c r="I19" s="151"/>
      <c r="J19" s="151"/>
    </row>
    <row r="20" spans="1:15" x14ac:dyDescent="0.15">
      <c r="A20" s="151"/>
      <c r="B20" s="151"/>
      <c r="C20" s="151"/>
      <c r="D20" s="151"/>
      <c r="E20" s="151"/>
      <c r="F20" s="151"/>
      <c r="G20" s="151"/>
      <c r="H20" s="151"/>
      <c r="I20" s="151"/>
      <c r="J20" s="151"/>
    </row>
    <row r="21" spans="1:15" x14ac:dyDescent="0.15">
      <c r="A21" s="78"/>
      <c r="D21" s="73"/>
      <c r="E21" s="73"/>
      <c r="F21" s="73"/>
      <c r="G21" s="73"/>
      <c r="H21" s="73"/>
      <c r="I21" s="73"/>
      <c r="J21" s="73"/>
      <c r="O21" s="7"/>
    </row>
    <row r="22" spans="1:15" x14ac:dyDescent="0.15">
      <c r="A22" s="78"/>
      <c r="D22" s="73"/>
      <c r="E22" s="73"/>
      <c r="F22" s="73"/>
      <c r="G22" s="73"/>
      <c r="H22" s="73"/>
      <c r="I22" s="73"/>
      <c r="J22" s="73"/>
      <c r="O22" s="7"/>
    </row>
    <row r="23" spans="1:15" x14ac:dyDescent="0.15">
      <c r="A23" s="157" t="s">
        <v>128</v>
      </c>
      <c r="B23" s="158"/>
      <c r="C23" s="158"/>
      <c r="D23" s="158"/>
      <c r="E23" s="158"/>
      <c r="F23" s="158"/>
      <c r="G23" s="73"/>
      <c r="H23" s="73"/>
      <c r="I23" s="73"/>
      <c r="J23" s="73"/>
      <c r="O23" s="7"/>
    </row>
    <row r="24" spans="1:15" x14ac:dyDescent="0.15">
      <c r="A24" s="79"/>
      <c r="C24" s="73"/>
      <c r="D24" s="73"/>
      <c r="E24" s="73"/>
      <c r="F24" s="73"/>
      <c r="G24" s="73"/>
      <c r="H24" s="73"/>
      <c r="I24" s="73"/>
      <c r="J24" s="73"/>
      <c r="O24" s="7"/>
    </row>
    <row r="25" spans="1:15" x14ac:dyDescent="0.15">
      <c r="A25" s="80" t="s">
        <v>86</v>
      </c>
      <c r="C25" s="73"/>
      <c r="D25" s="73"/>
      <c r="E25" s="73"/>
      <c r="F25" s="73"/>
      <c r="G25" s="73"/>
      <c r="H25" s="73"/>
      <c r="I25" s="73"/>
      <c r="J25" s="73"/>
      <c r="O25" s="7"/>
    </row>
    <row r="26" spans="1:15" x14ac:dyDescent="0.15">
      <c r="A26" s="80" t="s">
        <v>98</v>
      </c>
      <c r="B26" s="73"/>
      <c r="C26" s="73"/>
      <c r="D26" s="73"/>
      <c r="E26" s="73"/>
      <c r="F26" s="73"/>
      <c r="G26" s="73"/>
      <c r="H26" s="73"/>
      <c r="I26" s="73"/>
      <c r="J26" s="73"/>
      <c r="O26" s="7"/>
    </row>
    <row r="27" spans="1:15" s="91" customFormat="1" x14ac:dyDescent="0.15">
      <c r="B27" s="73"/>
      <c r="C27" s="77"/>
      <c r="D27" s="73"/>
      <c r="E27" s="73"/>
      <c r="F27" s="73"/>
      <c r="G27" s="73"/>
      <c r="H27" s="73"/>
      <c r="I27" s="73"/>
      <c r="J27" s="73"/>
      <c r="O27" s="4"/>
    </row>
    <row r="28" spans="1:15" s="91" customFormat="1" x14ac:dyDescent="0.15">
      <c r="A28" s="80"/>
      <c r="B28" s="80"/>
      <c r="D28" s="80"/>
      <c r="E28" s="80"/>
      <c r="F28" s="80"/>
      <c r="G28" s="80"/>
      <c r="H28" s="80"/>
      <c r="O28" s="4"/>
    </row>
    <row r="29" spans="1:15" s="91" customFormat="1" x14ac:dyDescent="0.15">
      <c r="A29" s="80"/>
      <c r="B29" s="156" t="s">
        <v>87</v>
      </c>
      <c r="C29" s="156"/>
      <c r="D29" s="102"/>
      <c r="E29" s="102"/>
      <c r="F29" s="102"/>
      <c r="G29" s="102"/>
      <c r="H29" s="102"/>
      <c r="I29" s="111"/>
      <c r="J29" s="111"/>
    </row>
    <row r="30" spans="1:15" s="91" customFormat="1" x14ac:dyDescent="0.15">
      <c r="A30" s="80"/>
      <c r="B30" s="92"/>
      <c r="C30" s="92"/>
      <c r="D30" s="102"/>
      <c r="E30" s="102"/>
      <c r="F30" s="102"/>
      <c r="G30" s="102"/>
      <c r="H30" s="102"/>
      <c r="I30" s="111"/>
      <c r="J30" s="111"/>
    </row>
    <row r="31" spans="1:15" s="91" customFormat="1" x14ac:dyDescent="0.15">
      <c r="A31" s="80"/>
      <c r="B31" s="156" t="s">
        <v>88</v>
      </c>
      <c r="C31" s="156"/>
      <c r="D31" s="111"/>
      <c r="E31" s="112"/>
      <c r="F31" s="102"/>
      <c r="G31" s="102"/>
      <c r="H31" s="102"/>
      <c r="I31" s="111"/>
      <c r="J31" s="111"/>
    </row>
    <row r="32" spans="1:15" s="91" customFormat="1" x14ac:dyDescent="0.15">
      <c r="A32" s="80"/>
      <c r="B32" s="92"/>
      <c r="C32" s="92"/>
      <c r="D32" s="111"/>
      <c r="E32" s="112"/>
      <c r="F32" s="102"/>
      <c r="G32" s="102"/>
      <c r="H32" s="102"/>
      <c r="I32" s="111"/>
      <c r="J32" s="111"/>
    </row>
    <row r="33" spans="1:10" s="91" customFormat="1" x14ac:dyDescent="0.15">
      <c r="A33" s="80"/>
      <c r="B33" s="77" t="s">
        <v>89</v>
      </c>
      <c r="C33" s="80"/>
      <c r="D33" s="111"/>
      <c r="E33" s="112"/>
      <c r="F33" s="102"/>
      <c r="G33" s="102"/>
      <c r="H33" s="102"/>
      <c r="I33" s="111"/>
      <c r="J33" s="111"/>
    </row>
    <row r="34" spans="1:10" s="91" customFormat="1" x14ac:dyDescent="0.15">
      <c r="A34" s="80"/>
      <c r="B34" s="80"/>
      <c r="C34" s="80"/>
      <c r="D34" s="111"/>
      <c r="E34" s="112"/>
      <c r="F34" s="102"/>
      <c r="G34" s="102"/>
      <c r="H34" s="102"/>
      <c r="I34" s="111"/>
      <c r="J34" s="111"/>
    </row>
    <row r="35" spans="1:10" s="91" customFormat="1" x14ac:dyDescent="0.15">
      <c r="A35" s="80"/>
      <c r="B35" s="77" t="s">
        <v>90</v>
      </c>
      <c r="D35" s="111"/>
      <c r="E35" s="102"/>
      <c r="F35" s="102"/>
      <c r="G35" s="102"/>
      <c r="H35" s="102"/>
      <c r="I35" s="102"/>
      <c r="J35" s="102"/>
    </row>
    <row r="36" spans="1:10" s="91" customFormat="1" x14ac:dyDescent="0.15">
      <c r="A36" s="80"/>
      <c r="B36" s="80"/>
      <c r="D36" s="111"/>
      <c r="E36" s="102"/>
      <c r="F36" s="102"/>
      <c r="G36" s="102"/>
      <c r="H36" s="102"/>
      <c r="I36" s="102"/>
      <c r="J36" s="102"/>
    </row>
    <row r="37" spans="1:10" s="91" customFormat="1" x14ac:dyDescent="0.15">
      <c r="A37" s="80"/>
      <c r="B37" s="80"/>
      <c r="D37" s="111"/>
      <c r="E37" s="111"/>
      <c r="F37" s="102"/>
      <c r="G37" s="102"/>
      <c r="H37" s="102"/>
      <c r="I37" s="102"/>
      <c r="J37" s="102"/>
    </row>
    <row r="38" spans="1:10" s="91" customFormat="1" x14ac:dyDescent="0.15">
      <c r="A38" s="80"/>
      <c r="B38" s="80"/>
      <c r="D38" s="111"/>
      <c r="E38" s="111"/>
      <c r="F38" s="102"/>
      <c r="G38" s="102"/>
      <c r="H38" s="102"/>
      <c r="I38" s="102"/>
      <c r="J38" s="102"/>
    </row>
    <row r="39" spans="1:10" s="91" customFormat="1" ht="13.5" customHeight="1" x14ac:dyDescent="0.15">
      <c r="A39" s="80"/>
      <c r="B39" s="80"/>
      <c r="C39" s="86"/>
      <c r="D39"/>
      <c r="E39" s="86"/>
      <c r="F39" s="80"/>
      <c r="G39" s="80"/>
      <c r="H39" s="80"/>
      <c r="I39" s="80"/>
      <c r="J39" s="80"/>
    </row>
    <row r="40" spans="1:10" s="91" customFormat="1" ht="13.5" customHeight="1" x14ac:dyDescent="0.15">
      <c r="A40" s="80"/>
      <c r="B40" s="80"/>
      <c r="C40" s="93"/>
      <c r="D40" s="94"/>
      <c r="E40" s="95"/>
      <c r="F40" s="95"/>
      <c r="G40" s="95"/>
      <c r="H40" s="95"/>
      <c r="I40" s="95"/>
      <c r="J40" s="96"/>
    </row>
    <row r="41" spans="1:10" s="91" customFormat="1" ht="13.5" customHeight="1" x14ac:dyDescent="0.15">
      <c r="A41" s="80"/>
      <c r="B41" s="80"/>
      <c r="D41" s="97" t="s">
        <v>91</v>
      </c>
      <c r="E41" s="77"/>
      <c r="F41" s="86"/>
      <c r="G41" s="86"/>
      <c r="H41" s="86"/>
      <c r="I41" s="86"/>
      <c r="J41" s="93"/>
    </row>
    <row r="42" spans="1:10" s="91" customFormat="1" ht="13.5" customHeight="1" x14ac:dyDescent="0.15">
      <c r="A42" s="80"/>
      <c r="B42" s="80"/>
      <c r="C42" s="77"/>
      <c r="D42" s="98"/>
      <c r="E42" s="77"/>
      <c r="F42" s="86"/>
      <c r="G42" s="86"/>
      <c r="H42" s="86"/>
      <c r="I42" s="86"/>
      <c r="J42" s="93"/>
    </row>
    <row r="43" spans="1:10" s="91" customFormat="1" ht="19.5" customHeight="1" x14ac:dyDescent="0.15">
      <c r="A43" s="80"/>
      <c r="B43" s="80"/>
      <c r="D43" s="97" t="s">
        <v>92</v>
      </c>
      <c r="E43" s="77"/>
      <c r="F43" s="77"/>
      <c r="G43" s="103"/>
      <c r="H43" s="103"/>
      <c r="I43" s="103"/>
      <c r="J43" s="104"/>
    </row>
    <row r="44" spans="1:10" s="91" customFormat="1" ht="19.5" customHeight="1" x14ac:dyDescent="0.15">
      <c r="A44" s="80"/>
      <c r="B44" s="80"/>
      <c r="D44" s="97" t="s">
        <v>93</v>
      </c>
      <c r="E44" s="77"/>
      <c r="F44" s="77"/>
      <c r="G44" s="103"/>
      <c r="H44" s="103"/>
      <c r="I44" s="103"/>
      <c r="J44" s="104"/>
    </row>
    <row r="45" spans="1:10" s="91" customFormat="1" ht="19.5" customHeight="1" x14ac:dyDescent="0.15">
      <c r="A45" s="80"/>
      <c r="B45" s="80"/>
      <c r="D45" s="97" t="s">
        <v>94</v>
      </c>
      <c r="E45" s="77"/>
      <c r="F45" s="77"/>
      <c r="G45" s="103"/>
      <c r="H45" s="103"/>
      <c r="I45" s="103"/>
      <c r="J45" s="104"/>
    </row>
    <row r="46" spans="1:10" s="91" customFormat="1" ht="19.5" customHeight="1" x14ac:dyDescent="0.15">
      <c r="A46" s="80"/>
      <c r="B46" s="80"/>
      <c r="D46" s="97" t="s">
        <v>95</v>
      </c>
      <c r="E46" s="77"/>
      <c r="F46" s="77"/>
      <c r="G46" s="103"/>
      <c r="H46" s="103"/>
      <c r="I46" s="103"/>
      <c r="J46" s="104"/>
    </row>
    <row r="47" spans="1:10" s="91" customFormat="1" ht="19.5" customHeight="1" x14ac:dyDescent="0.15">
      <c r="A47" s="80"/>
      <c r="B47" s="80"/>
      <c r="D47" s="97" t="s">
        <v>96</v>
      </c>
      <c r="E47" s="77"/>
      <c r="F47" s="77"/>
      <c r="G47" s="103"/>
      <c r="H47" s="103"/>
      <c r="I47" s="103"/>
      <c r="J47" s="104"/>
    </row>
    <row r="48" spans="1:10" ht="14.25" x14ac:dyDescent="0.15">
      <c r="A48" s="80"/>
      <c r="B48" s="80"/>
      <c r="C48" s="86"/>
      <c r="D48" s="99"/>
      <c r="E48" s="100"/>
      <c r="F48" s="100"/>
      <c r="G48" s="105"/>
      <c r="H48" s="105"/>
      <c r="I48" s="105"/>
      <c r="J48" s="106"/>
    </row>
    <row r="49" spans="1:10" x14ac:dyDescent="0.15">
      <c r="A49" s="73"/>
      <c r="B49" s="73"/>
      <c r="F49" s="73"/>
      <c r="G49" s="73"/>
      <c r="H49" s="73"/>
      <c r="I49" s="73"/>
      <c r="J49" s="73"/>
    </row>
    <row r="50" spans="1:10" x14ac:dyDescent="0.15">
      <c r="A50" s="73"/>
      <c r="B50" s="73"/>
      <c r="F50" s="73"/>
      <c r="G50" s="73"/>
      <c r="H50" s="73"/>
      <c r="I50" s="73"/>
      <c r="J50" s="73"/>
    </row>
    <row r="51" spans="1:10" x14ac:dyDescent="0.15">
      <c r="A51" s="73"/>
      <c r="B51" s="73"/>
      <c r="C51" s="73"/>
      <c r="D51" s="73"/>
      <c r="E51" s="73"/>
      <c r="F51" s="73"/>
      <c r="G51" s="73"/>
      <c r="H51" s="73"/>
      <c r="I51" s="73"/>
      <c r="J51" s="73"/>
    </row>
  </sheetData>
  <mergeCells count="7">
    <mergeCell ref="E5:F5"/>
    <mergeCell ref="B31:C31"/>
    <mergeCell ref="A6:J6"/>
    <mergeCell ref="A15:A16"/>
    <mergeCell ref="A18:J20"/>
    <mergeCell ref="A23:F23"/>
    <mergeCell ref="B29:C29"/>
  </mergeCells>
  <phoneticPr fontId="2"/>
  <printOptions horizontalCentered="1"/>
  <pageMargins left="0.78740157480314965" right="0.78740157480314965" top="0.78740157480314965" bottom="0.78740157480314965" header="0.51181102362204722" footer="0.51181102362204722"/>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EA27EA-D373-4840-852B-09B7C0555B6A}">
  <sheetPr>
    <tabColor rgb="FFFFFF00"/>
    <pageSetUpPr fitToPage="1"/>
  </sheetPr>
  <dimension ref="A1:J39"/>
  <sheetViews>
    <sheetView view="pageBreakPreview" topLeftCell="A16" zoomScaleNormal="100" zoomScaleSheetLayoutView="100" workbookViewId="0">
      <selection activeCell="P14" sqref="P14"/>
    </sheetView>
  </sheetViews>
  <sheetFormatPr defaultColWidth="9" defaultRowHeight="12" x14ac:dyDescent="0.15"/>
  <cols>
    <col min="1" max="1" width="16.5" style="81" customWidth="1"/>
    <col min="2" max="2" width="18.75" style="81" customWidth="1"/>
    <col min="3" max="3" width="8.875" style="81" customWidth="1"/>
    <col min="4" max="4" width="6.875" style="81" customWidth="1"/>
    <col min="5" max="5" width="7.125" style="81" customWidth="1"/>
    <col min="6" max="6" width="10.875" style="81" customWidth="1"/>
    <col min="7" max="7" width="13.25" style="81" customWidth="1"/>
    <col min="8" max="8" width="11" style="81" customWidth="1"/>
    <col min="9" max="9" width="19.125" style="81" customWidth="1"/>
    <col min="10" max="16384" width="9" style="15"/>
  </cols>
  <sheetData>
    <row r="1" spans="1:10" ht="21.75" customHeight="1" x14ac:dyDescent="0.15">
      <c r="A1" s="86"/>
      <c r="C1" s="137" t="s">
        <v>76</v>
      </c>
      <c r="F1" s="143" t="s">
        <v>127</v>
      </c>
    </row>
    <row r="3" spans="1:10" ht="14.25" x14ac:dyDescent="0.15">
      <c r="A3" s="86" t="s">
        <v>99</v>
      </c>
    </row>
    <row r="5" spans="1:10" ht="25.5" customHeight="1" x14ac:dyDescent="0.15">
      <c r="D5" s="81" t="s">
        <v>81</v>
      </c>
      <c r="F5" s="142" t="s">
        <v>126</v>
      </c>
      <c r="G5" s="107"/>
      <c r="H5" s="107"/>
      <c r="I5" s="107"/>
    </row>
    <row r="6" spans="1:10" ht="25.5" customHeight="1" x14ac:dyDescent="0.15">
      <c r="D6" s="81" t="s">
        <v>80</v>
      </c>
      <c r="F6" s="142" t="s">
        <v>125</v>
      </c>
      <c r="G6" s="107"/>
      <c r="H6" s="107"/>
      <c r="I6" s="107"/>
    </row>
    <row r="7" spans="1:10" ht="25.5" customHeight="1" x14ac:dyDescent="0.15">
      <c r="D7" s="81" t="s">
        <v>79</v>
      </c>
      <c r="F7" s="142" t="s">
        <v>124</v>
      </c>
      <c r="G7" s="107"/>
      <c r="H7" s="107"/>
      <c r="I7" s="108"/>
    </row>
    <row r="8" spans="1:10" ht="21.75" customHeight="1" x14ac:dyDescent="0.15">
      <c r="A8" s="82"/>
      <c r="B8" s="82"/>
      <c r="D8" s="77"/>
      <c r="E8" s="83"/>
      <c r="F8" s="109"/>
      <c r="G8" s="107"/>
      <c r="H8" s="107"/>
      <c r="I8" s="107"/>
    </row>
    <row r="9" spans="1:10" ht="23.25" customHeight="1" x14ac:dyDescent="0.15">
      <c r="A9" s="139" t="s">
        <v>77</v>
      </c>
      <c r="D9" s="15"/>
    </row>
    <row r="10" spans="1:10" ht="23.25" customHeight="1" thickBot="1" x14ac:dyDescent="0.2">
      <c r="A10" s="140" t="s">
        <v>60</v>
      </c>
      <c r="B10" s="113"/>
      <c r="C10" s="113"/>
      <c r="D10" s="113"/>
      <c r="E10" s="113"/>
      <c r="F10" s="113"/>
      <c r="H10" s="81" t="s">
        <v>118</v>
      </c>
    </row>
    <row r="11" spans="1:10" ht="23.25" customHeight="1" x14ac:dyDescent="0.15">
      <c r="A11" s="197" t="s">
        <v>59</v>
      </c>
      <c r="B11" s="199" t="s">
        <v>25</v>
      </c>
      <c r="C11" s="195" t="s">
        <v>38</v>
      </c>
      <c r="D11" s="195" t="s">
        <v>39</v>
      </c>
      <c r="E11" s="195"/>
      <c r="F11" s="195"/>
      <c r="G11" s="195" t="s">
        <v>114</v>
      </c>
      <c r="H11" s="195"/>
      <c r="I11" s="196"/>
      <c r="J11" s="35"/>
    </row>
    <row r="12" spans="1:10" ht="26.25" customHeight="1" x14ac:dyDescent="0.15">
      <c r="A12" s="198"/>
      <c r="B12" s="200"/>
      <c r="C12" s="201"/>
      <c r="D12" s="201" t="s">
        <v>41</v>
      </c>
      <c r="E12" s="201"/>
      <c r="F12" s="201"/>
      <c r="G12" s="122" t="s">
        <v>84</v>
      </c>
      <c r="H12" s="122" t="s">
        <v>115</v>
      </c>
      <c r="I12" s="123" t="s">
        <v>116</v>
      </c>
      <c r="J12" s="35"/>
    </row>
    <row r="13" spans="1:10" ht="21" customHeight="1" x14ac:dyDescent="0.15">
      <c r="A13" s="198"/>
      <c r="B13" s="200"/>
      <c r="C13" s="201"/>
      <c r="D13" s="201"/>
      <c r="E13" s="201"/>
      <c r="F13" s="201"/>
      <c r="G13" s="120" t="s">
        <v>102</v>
      </c>
      <c r="H13" s="120" t="s">
        <v>103</v>
      </c>
      <c r="I13" s="121" t="s">
        <v>104</v>
      </c>
      <c r="J13" s="35"/>
    </row>
    <row r="14" spans="1:10" ht="33" customHeight="1" x14ac:dyDescent="0.15">
      <c r="A14" s="202" t="s">
        <v>75</v>
      </c>
      <c r="B14" s="205" t="s">
        <v>101</v>
      </c>
      <c r="C14" s="114" t="s">
        <v>46</v>
      </c>
      <c r="D14" s="115"/>
      <c r="E14" s="116" t="s">
        <v>48</v>
      </c>
      <c r="F14" s="117" t="s">
        <v>49</v>
      </c>
      <c r="G14" s="126">
        <v>5800</v>
      </c>
      <c r="H14" s="127">
        <v>50</v>
      </c>
      <c r="I14" s="128">
        <f>G14*H14</f>
        <v>290000</v>
      </c>
      <c r="J14" s="36"/>
    </row>
    <row r="15" spans="1:10" ht="33" customHeight="1" x14ac:dyDescent="0.15">
      <c r="A15" s="202"/>
      <c r="B15" s="206"/>
      <c r="C15" s="114" t="s">
        <v>50</v>
      </c>
      <c r="D15" s="115"/>
      <c r="E15" s="116" t="s">
        <v>48</v>
      </c>
      <c r="F15" s="117" t="s">
        <v>49</v>
      </c>
      <c r="G15" s="126">
        <v>4600</v>
      </c>
      <c r="H15" s="127">
        <v>80</v>
      </c>
      <c r="I15" s="128">
        <f>G15*H15</f>
        <v>368000</v>
      </c>
      <c r="J15" s="36"/>
    </row>
    <row r="16" spans="1:10" ht="33" customHeight="1" thickBot="1" x14ac:dyDescent="0.2">
      <c r="A16" s="203"/>
      <c r="B16" s="207"/>
      <c r="C16" s="208" t="s">
        <v>106</v>
      </c>
      <c r="D16" s="208"/>
      <c r="E16" s="208"/>
      <c r="F16" s="208"/>
      <c r="G16" s="124">
        <f>G14+G15</f>
        <v>10400</v>
      </c>
      <c r="H16" s="129"/>
      <c r="I16" s="130">
        <f>I14+I15</f>
        <v>658000</v>
      </c>
      <c r="J16" s="23"/>
    </row>
    <row r="17" spans="1:10" ht="33" hidden="1" customHeight="1" x14ac:dyDescent="0.15">
      <c r="A17" s="202" t="s">
        <v>75</v>
      </c>
      <c r="B17" s="205"/>
      <c r="C17" s="114" t="s">
        <v>46</v>
      </c>
      <c r="D17" s="115" t="s">
        <v>47</v>
      </c>
      <c r="E17" s="116" t="s">
        <v>48</v>
      </c>
      <c r="F17" s="117" t="s">
        <v>49</v>
      </c>
      <c r="G17" s="126"/>
      <c r="H17" s="127"/>
      <c r="I17" s="128"/>
      <c r="J17" s="36"/>
    </row>
    <row r="18" spans="1:10" ht="33" hidden="1" customHeight="1" x14ac:dyDescent="0.15">
      <c r="A18" s="202"/>
      <c r="B18" s="206"/>
      <c r="C18" s="114" t="s">
        <v>50</v>
      </c>
      <c r="D18" s="115" t="s">
        <v>47</v>
      </c>
      <c r="E18" s="116" t="s">
        <v>48</v>
      </c>
      <c r="F18" s="117" t="s">
        <v>49</v>
      </c>
      <c r="G18" s="126"/>
      <c r="H18" s="127"/>
      <c r="I18" s="128"/>
      <c r="J18" s="36"/>
    </row>
    <row r="19" spans="1:10" ht="33" hidden="1" customHeight="1" thickBot="1" x14ac:dyDescent="0.2">
      <c r="A19" s="203"/>
      <c r="B19" s="207"/>
      <c r="C19" s="208" t="s">
        <v>107</v>
      </c>
      <c r="D19" s="208"/>
      <c r="E19" s="208"/>
      <c r="F19" s="208"/>
      <c r="G19" s="124">
        <f>G17+G18</f>
        <v>0</v>
      </c>
      <c r="H19" s="129"/>
      <c r="I19" s="130"/>
      <c r="J19" s="23"/>
    </row>
    <row r="20" spans="1:10" ht="33" hidden="1" customHeight="1" x14ac:dyDescent="0.15">
      <c r="A20" s="204" t="s">
        <v>100</v>
      </c>
      <c r="B20" s="209"/>
      <c r="C20" s="120" t="s">
        <v>46</v>
      </c>
      <c r="D20" s="134" t="s">
        <v>47</v>
      </c>
      <c r="E20" s="135" t="s">
        <v>48</v>
      </c>
      <c r="F20" s="136" t="s">
        <v>49</v>
      </c>
      <c r="G20" s="131"/>
      <c r="H20" s="132"/>
      <c r="I20" s="133"/>
      <c r="J20" s="36"/>
    </row>
    <row r="21" spans="1:10" ht="33" hidden="1" customHeight="1" x14ac:dyDescent="0.15">
      <c r="A21" s="202"/>
      <c r="B21" s="206"/>
      <c r="C21" s="114" t="s">
        <v>50</v>
      </c>
      <c r="D21" s="115" t="s">
        <v>47</v>
      </c>
      <c r="E21" s="116" t="s">
        <v>48</v>
      </c>
      <c r="F21" s="117" t="s">
        <v>49</v>
      </c>
      <c r="G21" s="126"/>
      <c r="H21" s="127"/>
      <c r="I21" s="128"/>
      <c r="J21" s="36"/>
    </row>
    <row r="22" spans="1:10" ht="33" hidden="1" customHeight="1" thickBot="1" x14ac:dyDescent="0.2">
      <c r="A22" s="203"/>
      <c r="B22" s="207"/>
      <c r="C22" s="208" t="s">
        <v>107</v>
      </c>
      <c r="D22" s="208"/>
      <c r="E22" s="208"/>
      <c r="F22" s="208"/>
      <c r="G22" s="124">
        <f>G20+G21</f>
        <v>0</v>
      </c>
      <c r="H22" s="129"/>
      <c r="I22" s="130"/>
      <c r="J22" s="23"/>
    </row>
    <row r="23" spans="1:10" ht="15" customHeight="1" x14ac:dyDescent="0.15">
      <c r="A23" s="85"/>
      <c r="B23" s="82"/>
      <c r="C23" s="82"/>
      <c r="D23" s="82"/>
      <c r="E23" s="82"/>
      <c r="F23" s="82"/>
      <c r="G23" s="83"/>
      <c r="H23" s="83"/>
      <c r="I23" s="83"/>
    </row>
    <row r="24" spans="1:10" ht="15" customHeight="1" x14ac:dyDescent="0.15">
      <c r="A24" s="82"/>
      <c r="B24" s="82"/>
      <c r="C24" s="82"/>
      <c r="D24" s="82"/>
      <c r="E24" s="82"/>
      <c r="F24" s="83"/>
      <c r="G24" s="83"/>
      <c r="H24" s="83"/>
      <c r="I24" s="83"/>
    </row>
    <row r="25" spans="1:10" ht="18.75" customHeight="1" thickBot="1" x14ac:dyDescent="0.2">
      <c r="A25" s="141" t="s">
        <v>63</v>
      </c>
      <c r="B25" s="87"/>
      <c r="C25" s="87"/>
      <c r="D25" s="87"/>
      <c r="E25" s="87"/>
      <c r="F25" s="88"/>
      <c r="G25" s="88" t="s">
        <v>118</v>
      </c>
      <c r="H25" s="88"/>
      <c r="I25" s="88"/>
    </row>
    <row r="26" spans="1:10" ht="22.5" customHeight="1" x14ac:dyDescent="0.15">
      <c r="A26" s="160" t="s">
        <v>82</v>
      </c>
      <c r="B26" s="161"/>
      <c r="C26" s="118" t="s">
        <v>52</v>
      </c>
      <c r="D26" s="175" t="s">
        <v>105</v>
      </c>
      <c r="E26" s="176"/>
      <c r="F26" s="177" t="s">
        <v>119</v>
      </c>
      <c r="G26" s="166" t="s">
        <v>83</v>
      </c>
      <c r="H26" s="167"/>
      <c r="I26" s="82"/>
    </row>
    <row r="27" spans="1:10" ht="17.25" customHeight="1" x14ac:dyDescent="0.15">
      <c r="A27" s="162" t="s">
        <v>30</v>
      </c>
      <c r="B27" s="163"/>
      <c r="C27" s="119" t="s">
        <v>31</v>
      </c>
      <c r="D27" s="170" t="s">
        <v>121</v>
      </c>
      <c r="E27" s="171"/>
      <c r="F27" s="163"/>
      <c r="G27" s="168"/>
      <c r="H27" s="169"/>
      <c r="I27" s="82"/>
    </row>
    <row r="28" spans="1:10" ht="33" customHeight="1" thickBot="1" x14ac:dyDescent="0.2">
      <c r="A28" s="164">
        <f>I16+I19+I22</f>
        <v>658000</v>
      </c>
      <c r="B28" s="165"/>
      <c r="C28" s="124">
        <v>12</v>
      </c>
      <c r="D28" s="172">
        <f>A28*C28</f>
        <v>7896000</v>
      </c>
      <c r="E28" s="172"/>
      <c r="F28" s="125">
        <f>D28*0.1</f>
        <v>789600</v>
      </c>
      <c r="G28" s="173">
        <f>D28+F28</f>
        <v>8685600</v>
      </c>
      <c r="H28" s="174"/>
      <c r="I28" s="84"/>
    </row>
    <row r="29" spans="1:10" ht="18.75" customHeight="1" x14ac:dyDescent="0.15"/>
    <row r="30" spans="1:10" ht="18.75" customHeight="1" x14ac:dyDescent="0.15"/>
    <row r="31" spans="1:10" ht="18.75" customHeight="1" thickBot="1" x14ac:dyDescent="0.2">
      <c r="A31" s="140" t="s">
        <v>123</v>
      </c>
      <c r="C31" s="138" t="s">
        <v>117</v>
      </c>
    </row>
    <row r="32" spans="1:10" ht="17.25" customHeight="1" x14ac:dyDescent="0.15">
      <c r="A32" s="210" t="s">
        <v>109</v>
      </c>
      <c r="B32" s="180">
        <f>D28</f>
        <v>7896000</v>
      </c>
      <c r="C32" s="181"/>
      <c r="E32" s="184" t="s">
        <v>91</v>
      </c>
      <c r="F32" s="185"/>
      <c r="G32" s="186"/>
      <c r="H32" s="186"/>
      <c r="I32" s="187"/>
    </row>
    <row r="33" spans="1:9" ht="25.5" customHeight="1" thickBot="1" x14ac:dyDescent="0.2">
      <c r="A33" s="211"/>
      <c r="B33" s="182"/>
      <c r="C33" s="183"/>
      <c r="E33" s="188" t="s">
        <v>110</v>
      </c>
      <c r="F33" s="189"/>
      <c r="G33" s="158"/>
      <c r="H33" s="158"/>
      <c r="I33" s="190"/>
    </row>
    <row r="34" spans="1:9" ht="25.5" customHeight="1" x14ac:dyDescent="0.15">
      <c r="E34" s="188" t="s">
        <v>111</v>
      </c>
      <c r="F34" s="189"/>
      <c r="G34" s="158"/>
      <c r="H34" s="158"/>
      <c r="I34" s="190"/>
    </row>
    <row r="35" spans="1:9" ht="25.5" customHeight="1" x14ac:dyDescent="0.15">
      <c r="E35" s="188" t="s">
        <v>112</v>
      </c>
      <c r="F35" s="189"/>
      <c r="G35" s="158"/>
      <c r="H35" s="158"/>
      <c r="I35" s="190"/>
    </row>
    <row r="36" spans="1:9" ht="25.5" customHeight="1" x14ac:dyDescent="0.15">
      <c r="E36" s="191" t="s">
        <v>113</v>
      </c>
      <c r="F36" s="192"/>
      <c r="G36" s="193"/>
      <c r="H36" s="193"/>
      <c r="I36" s="194"/>
    </row>
    <row r="37" spans="1:9" ht="18" customHeight="1" x14ac:dyDescent="0.15">
      <c r="A37" s="113" t="s">
        <v>78</v>
      </c>
      <c r="B37" s="113"/>
      <c r="C37" s="113"/>
      <c r="D37" s="113"/>
      <c r="E37" s="113"/>
      <c r="F37" s="113"/>
      <c r="G37" s="113"/>
      <c r="H37" s="113"/>
      <c r="I37" s="113"/>
    </row>
    <row r="38" spans="1:9" ht="18" customHeight="1" x14ac:dyDescent="0.15">
      <c r="A38" s="159" t="s">
        <v>69</v>
      </c>
      <c r="B38" s="159"/>
      <c r="C38" s="159"/>
      <c r="D38" s="159"/>
      <c r="E38" s="159"/>
      <c r="F38" s="159"/>
      <c r="G38" s="159"/>
      <c r="H38" s="159"/>
      <c r="I38" s="159"/>
    </row>
    <row r="39" spans="1:9" ht="18" customHeight="1" x14ac:dyDescent="0.15">
      <c r="A39" s="159"/>
      <c r="B39" s="159"/>
      <c r="C39" s="159"/>
      <c r="D39" s="159"/>
      <c r="E39" s="159"/>
      <c r="F39" s="159"/>
      <c r="G39" s="159"/>
      <c r="H39" s="159"/>
      <c r="I39" s="159"/>
    </row>
  </sheetData>
  <mergeCells count="32">
    <mergeCell ref="E36:I36"/>
    <mergeCell ref="A38:I39"/>
    <mergeCell ref="A32:A33"/>
    <mergeCell ref="B32:C33"/>
    <mergeCell ref="E32:I32"/>
    <mergeCell ref="E33:I33"/>
    <mergeCell ref="E34:I34"/>
    <mergeCell ref="E35:I35"/>
    <mergeCell ref="G26:H27"/>
    <mergeCell ref="A27:B27"/>
    <mergeCell ref="D27:E27"/>
    <mergeCell ref="A28:B28"/>
    <mergeCell ref="D28:E28"/>
    <mergeCell ref="G28:H28"/>
    <mergeCell ref="A20:A22"/>
    <mergeCell ref="B20:B22"/>
    <mergeCell ref="C22:F22"/>
    <mergeCell ref="A26:B26"/>
    <mergeCell ref="D26:E26"/>
    <mergeCell ref="F26:F27"/>
    <mergeCell ref="A14:A16"/>
    <mergeCell ref="B14:B16"/>
    <mergeCell ref="C16:F16"/>
    <mergeCell ref="A17:A19"/>
    <mergeCell ref="B17:B19"/>
    <mergeCell ref="C19:F19"/>
    <mergeCell ref="A11:A13"/>
    <mergeCell ref="B11:B13"/>
    <mergeCell ref="C11:C13"/>
    <mergeCell ref="D11:F11"/>
    <mergeCell ref="G11:I11"/>
    <mergeCell ref="D12:F13"/>
  </mergeCells>
  <phoneticPr fontId="2"/>
  <pageMargins left="0.9055118110236221" right="0.51181102362204722" top="0.74803149606299213" bottom="0.35433070866141736" header="0.31496062992125984" footer="0.31496062992125984"/>
  <pageSetup paperSize="9" scale="7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J47"/>
  <sheetViews>
    <sheetView view="pageBreakPreview" zoomScaleNormal="100" zoomScaleSheetLayoutView="100" workbookViewId="0">
      <selection activeCell="A3" sqref="A3"/>
    </sheetView>
  </sheetViews>
  <sheetFormatPr defaultColWidth="9" defaultRowHeight="12" x14ac:dyDescent="0.15"/>
  <cols>
    <col min="1" max="1" width="16.5" style="15" customWidth="1"/>
    <col min="2" max="2" width="15.625" style="15" customWidth="1"/>
    <col min="3" max="3" width="9" style="15"/>
    <col min="4" max="4" width="5.25" style="15" bestFit="1" customWidth="1"/>
    <col min="5" max="6" width="12.125" style="15" customWidth="1"/>
    <col min="7" max="7" width="8.5" style="15" customWidth="1"/>
    <col min="8" max="8" width="7.375" style="15" customWidth="1"/>
    <col min="9" max="9" width="14.625" style="15" customWidth="1"/>
    <col min="10" max="16384" width="9" style="15"/>
  </cols>
  <sheetData>
    <row r="1" spans="1:9" ht="21.75" customHeight="1" x14ac:dyDescent="0.15">
      <c r="A1" s="32" t="s">
        <v>64</v>
      </c>
    </row>
    <row r="3" spans="1:9" ht="13.5" x14ac:dyDescent="0.15">
      <c r="A3" t="s">
        <v>74</v>
      </c>
    </row>
    <row r="5" spans="1:9" x14ac:dyDescent="0.15">
      <c r="E5" s="37" t="s">
        <v>21</v>
      </c>
    </row>
    <row r="6" spans="1:9" x14ac:dyDescent="0.15">
      <c r="E6" s="37" t="s">
        <v>22</v>
      </c>
    </row>
    <row r="7" spans="1:9" x14ac:dyDescent="0.15">
      <c r="E7" s="37" t="s">
        <v>23</v>
      </c>
      <c r="I7" s="22" t="s">
        <v>19</v>
      </c>
    </row>
    <row r="8" spans="1:9" ht="31.5" customHeight="1" x14ac:dyDescent="0.15">
      <c r="E8" s="37"/>
      <c r="I8" s="22"/>
    </row>
    <row r="9" spans="1:9" ht="14.25" x14ac:dyDescent="0.15">
      <c r="A9" s="32" t="s">
        <v>24</v>
      </c>
    </row>
    <row r="10" spans="1:9" ht="12.75" thickBot="1" x14ac:dyDescent="0.2"/>
    <row r="11" spans="1:9" x14ac:dyDescent="0.15">
      <c r="A11" s="267" t="s">
        <v>25</v>
      </c>
      <c r="B11" s="268"/>
      <c r="C11" s="68" t="s">
        <v>26</v>
      </c>
      <c r="D11" s="68" t="s">
        <v>27</v>
      </c>
      <c r="E11" s="68" t="s">
        <v>28</v>
      </c>
      <c r="F11" s="68" t="s">
        <v>29</v>
      </c>
      <c r="G11" s="244" t="s">
        <v>58</v>
      </c>
      <c r="H11" s="244"/>
      <c r="I11" s="270"/>
    </row>
    <row r="12" spans="1:9" x14ac:dyDescent="0.15">
      <c r="A12" s="269"/>
      <c r="B12" s="214"/>
      <c r="C12" s="17" t="s">
        <v>30</v>
      </c>
      <c r="D12" s="17" t="s">
        <v>31</v>
      </c>
      <c r="E12" s="17" t="s">
        <v>32</v>
      </c>
      <c r="F12" s="17" t="s">
        <v>33</v>
      </c>
      <c r="G12" s="245"/>
      <c r="H12" s="245"/>
      <c r="I12" s="271"/>
    </row>
    <row r="13" spans="1:9" ht="15.75" customHeight="1" x14ac:dyDescent="0.15">
      <c r="A13" s="272"/>
      <c r="B13" s="273"/>
      <c r="C13" s="18">
        <v>1</v>
      </c>
      <c r="D13" s="18">
        <v>54</v>
      </c>
      <c r="E13" s="18"/>
      <c r="F13" s="18">
        <f>C13*D13*E13</f>
        <v>0</v>
      </c>
      <c r="G13" s="274" t="s">
        <v>66</v>
      </c>
      <c r="H13" s="275"/>
      <c r="I13" s="70" t="s">
        <v>56</v>
      </c>
    </row>
    <row r="14" spans="1:9" ht="15.75" hidden="1" customHeight="1" thickBot="1" x14ac:dyDescent="0.2">
      <c r="A14" s="272"/>
      <c r="B14" s="273"/>
      <c r="C14" s="18">
        <v>1</v>
      </c>
      <c r="D14" s="18">
        <v>54</v>
      </c>
      <c r="E14" s="18"/>
      <c r="F14" s="18">
        <f>C14*D14*E14</f>
        <v>0</v>
      </c>
      <c r="G14" s="276" t="s">
        <v>67</v>
      </c>
      <c r="H14" s="277"/>
      <c r="I14" s="71" t="s">
        <v>65</v>
      </c>
    </row>
    <row r="15" spans="1:9" ht="15.75" customHeight="1" x14ac:dyDescent="0.15">
      <c r="A15" s="260" t="s">
        <v>34</v>
      </c>
      <c r="B15" s="261"/>
      <c r="C15" s="18"/>
      <c r="D15" s="18" t="s">
        <v>57</v>
      </c>
      <c r="E15" s="49">
        <f>SUM(E13:E14)</f>
        <v>0</v>
      </c>
      <c r="F15" s="61">
        <f>SUM(F13:F14)</f>
        <v>0</v>
      </c>
    </row>
    <row r="16" spans="1:9" ht="15.75" customHeight="1" x14ac:dyDescent="0.15">
      <c r="A16" s="262" t="s">
        <v>35</v>
      </c>
      <c r="B16" s="263"/>
      <c r="C16" s="19"/>
      <c r="D16" s="20"/>
      <c r="E16" s="21">
        <f>ROUNDDOWN(E15*0.08,0)</f>
        <v>0</v>
      </c>
      <c r="F16" s="62">
        <f>ROUNDDOWN(F15*0.08,0)</f>
        <v>0</v>
      </c>
    </row>
    <row r="17" spans="1:10" ht="15.75" customHeight="1" thickBot="1" x14ac:dyDescent="0.2">
      <c r="A17" s="264" t="s">
        <v>36</v>
      </c>
      <c r="B17" s="246"/>
      <c r="C17" s="60"/>
      <c r="D17" s="56">
        <v>60</v>
      </c>
      <c r="E17" s="47">
        <f>SUM(E15:E16)</f>
        <v>0</v>
      </c>
      <c r="F17" s="63">
        <f>SUM(F15:F16)</f>
        <v>0</v>
      </c>
    </row>
    <row r="18" spans="1:10" ht="33.75" customHeight="1" x14ac:dyDescent="0.15">
      <c r="A18" s="22"/>
      <c r="B18" s="22"/>
      <c r="D18" s="24"/>
      <c r="E18" s="23"/>
      <c r="F18" s="23"/>
    </row>
    <row r="19" spans="1:10" x14ac:dyDescent="0.15">
      <c r="E19" s="24"/>
      <c r="F19" s="24"/>
    </row>
    <row r="20" spans="1:10" ht="14.25" x14ac:dyDescent="0.15">
      <c r="A20" s="32" t="s">
        <v>37</v>
      </c>
    </row>
    <row r="21" spans="1:10" ht="12.75" thickBot="1" x14ac:dyDescent="0.2">
      <c r="A21" s="33" t="s">
        <v>60</v>
      </c>
    </row>
    <row r="22" spans="1:10" ht="15" customHeight="1" x14ac:dyDescent="0.15">
      <c r="A22" s="265" t="s">
        <v>59</v>
      </c>
      <c r="B22" s="244" t="s">
        <v>25</v>
      </c>
      <c r="C22" s="227" t="s">
        <v>38</v>
      </c>
      <c r="D22" s="230" t="s">
        <v>39</v>
      </c>
      <c r="E22" s="231"/>
      <c r="F22" s="232"/>
      <c r="G22" s="233" t="s">
        <v>40</v>
      </c>
      <c r="H22" s="233"/>
      <c r="I22" s="234"/>
      <c r="J22" s="35"/>
    </row>
    <row r="23" spans="1:10" ht="15" customHeight="1" x14ac:dyDescent="0.15">
      <c r="A23" s="266"/>
      <c r="B23" s="245"/>
      <c r="C23" s="228"/>
      <c r="D23" s="235" t="s">
        <v>41</v>
      </c>
      <c r="E23" s="236"/>
      <c r="F23" s="237"/>
      <c r="G23" s="25" t="s">
        <v>42</v>
      </c>
      <c r="H23" s="26" t="s">
        <v>43</v>
      </c>
      <c r="I23" s="50" t="s">
        <v>44</v>
      </c>
      <c r="J23" s="35"/>
    </row>
    <row r="24" spans="1:10" ht="15" customHeight="1" thickBot="1" x14ac:dyDescent="0.2">
      <c r="A24" s="264"/>
      <c r="B24" s="246"/>
      <c r="C24" s="229"/>
      <c r="D24" s="238"/>
      <c r="E24" s="239"/>
      <c r="F24" s="240"/>
      <c r="G24" s="51" t="s">
        <v>30</v>
      </c>
      <c r="H24" s="51" t="s">
        <v>31</v>
      </c>
      <c r="I24" s="52" t="s">
        <v>45</v>
      </c>
      <c r="J24" s="35"/>
    </row>
    <row r="25" spans="1:10" ht="15" customHeight="1" x14ac:dyDescent="0.15">
      <c r="A25" s="242" t="s">
        <v>66</v>
      </c>
      <c r="B25" s="244"/>
      <c r="C25" s="39" t="s">
        <v>46</v>
      </c>
      <c r="D25" s="40" t="s">
        <v>47</v>
      </c>
      <c r="E25" s="41" t="s">
        <v>48</v>
      </c>
      <c r="F25" s="42" t="s">
        <v>49</v>
      </c>
      <c r="G25" s="43">
        <v>1200</v>
      </c>
      <c r="H25" s="44"/>
      <c r="I25" s="45">
        <f>G25*H25</f>
        <v>0</v>
      </c>
      <c r="J25" s="36"/>
    </row>
    <row r="26" spans="1:10" ht="15" customHeight="1" x14ac:dyDescent="0.15">
      <c r="A26" s="243"/>
      <c r="B26" s="245"/>
      <c r="C26" s="27" t="s">
        <v>50</v>
      </c>
      <c r="D26" s="38" t="s">
        <v>47</v>
      </c>
      <c r="E26" s="28" t="s">
        <v>48</v>
      </c>
      <c r="F26" s="29" t="s">
        <v>49</v>
      </c>
      <c r="G26" s="30">
        <v>2100</v>
      </c>
      <c r="H26" s="31"/>
      <c r="I26" s="46">
        <f>G26*H26</f>
        <v>0</v>
      </c>
      <c r="J26" s="36"/>
    </row>
    <row r="27" spans="1:10" ht="15" customHeight="1" thickBot="1" x14ac:dyDescent="0.2">
      <c r="A27" s="67" t="s">
        <v>61</v>
      </c>
      <c r="B27" s="246"/>
      <c r="C27" s="247" t="s">
        <v>51</v>
      </c>
      <c r="D27" s="248"/>
      <c r="E27" s="248"/>
      <c r="F27" s="249"/>
      <c r="G27" s="47">
        <f>SUM(G25:G26)</f>
        <v>3300</v>
      </c>
      <c r="H27" s="48"/>
      <c r="I27" s="53">
        <f>SUM(I25:I26)</f>
        <v>0</v>
      </c>
      <c r="J27" s="23"/>
    </row>
    <row r="28" spans="1:10" ht="15" hidden="1" customHeight="1" x14ac:dyDescent="0.15">
      <c r="A28" s="242" t="s">
        <v>67</v>
      </c>
      <c r="B28" s="244"/>
      <c r="C28" s="39" t="s">
        <v>46</v>
      </c>
      <c r="D28" s="40" t="s">
        <v>47</v>
      </c>
      <c r="E28" s="41" t="s">
        <v>48</v>
      </c>
      <c r="F28" s="42" t="s">
        <v>49</v>
      </c>
      <c r="G28" s="43">
        <v>1600</v>
      </c>
      <c r="H28" s="44">
        <v>0</v>
      </c>
      <c r="I28" s="45">
        <f>G28*H28</f>
        <v>0</v>
      </c>
      <c r="J28" s="36"/>
    </row>
    <row r="29" spans="1:10" ht="15" hidden="1" customHeight="1" x14ac:dyDescent="0.15">
      <c r="A29" s="243"/>
      <c r="B29" s="245"/>
      <c r="C29" s="27" t="s">
        <v>50</v>
      </c>
      <c r="D29" s="38" t="s">
        <v>47</v>
      </c>
      <c r="E29" s="28" t="s">
        <v>48</v>
      </c>
      <c r="F29" s="29" t="s">
        <v>49</v>
      </c>
      <c r="G29" s="30">
        <v>1800</v>
      </c>
      <c r="H29" s="31">
        <v>0</v>
      </c>
      <c r="I29" s="46">
        <f>G29*H29</f>
        <v>0</v>
      </c>
      <c r="J29" s="36"/>
    </row>
    <row r="30" spans="1:10" ht="15" hidden="1" customHeight="1" thickBot="1" x14ac:dyDescent="0.2">
      <c r="A30" s="67" t="s">
        <v>68</v>
      </c>
      <c r="B30" s="246"/>
      <c r="C30" s="247" t="s">
        <v>51</v>
      </c>
      <c r="D30" s="248"/>
      <c r="E30" s="248"/>
      <c r="F30" s="249"/>
      <c r="G30" s="47">
        <f>SUM(G28:G29)</f>
        <v>3400</v>
      </c>
      <c r="H30" s="48"/>
      <c r="I30" s="53">
        <f>SUM(I28:I29)</f>
        <v>0</v>
      </c>
      <c r="J30" s="23"/>
    </row>
    <row r="31" spans="1:10" ht="15" customHeight="1" x14ac:dyDescent="0.15">
      <c r="A31" s="22"/>
      <c r="B31" s="22"/>
      <c r="C31" s="22"/>
      <c r="D31" s="22"/>
      <c r="E31" s="22"/>
      <c r="F31" s="23"/>
      <c r="G31" s="23"/>
      <c r="H31" s="23"/>
      <c r="I31" s="23"/>
    </row>
    <row r="32" spans="1:10" s="54" customFormat="1" ht="15" customHeight="1" thickBot="1" x14ac:dyDescent="0.2">
      <c r="A32" s="64" t="s">
        <v>63</v>
      </c>
      <c r="B32" s="65"/>
      <c r="C32" s="65"/>
      <c r="D32" s="65"/>
      <c r="E32" s="65"/>
      <c r="F32" s="66"/>
      <c r="G32" s="66"/>
      <c r="H32" s="66"/>
      <c r="I32" s="66"/>
    </row>
    <row r="33" spans="1:10" ht="15" customHeight="1" x14ac:dyDescent="0.15">
      <c r="A33" s="221" t="s">
        <v>51</v>
      </c>
      <c r="B33" s="222"/>
      <c r="C33" s="69" t="s">
        <v>52</v>
      </c>
      <c r="D33" s="223" t="s">
        <v>53</v>
      </c>
      <c r="E33" s="224"/>
      <c r="F33" s="225" t="s">
        <v>35</v>
      </c>
      <c r="G33" s="256" t="s">
        <v>29</v>
      </c>
      <c r="H33" s="257"/>
      <c r="I33" s="22"/>
    </row>
    <row r="34" spans="1:10" ht="15" customHeight="1" x14ac:dyDescent="0.15">
      <c r="A34" s="259" t="s">
        <v>30</v>
      </c>
      <c r="B34" s="226"/>
      <c r="C34" s="16" t="s">
        <v>31</v>
      </c>
      <c r="D34" s="213" t="s">
        <v>45</v>
      </c>
      <c r="E34" s="214"/>
      <c r="F34" s="226"/>
      <c r="G34" s="213"/>
      <c r="H34" s="258"/>
      <c r="I34" s="22"/>
    </row>
    <row r="35" spans="1:10" ht="15" customHeight="1" thickBot="1" x14ac:dyDescent="0.2">
      <c r="A35" s="215"/>
      <c r="B35" s="216"/>
      <c r="C35" s="55">
        <v>12</v>
      </c>
      <c r="D35" s="217">
        <f>A35*C35</f>
        <v>0</v>
      </c>
      <c r="E35" s="218"/>
      <c r="F35" s="56">
        <f>ROUNDDOWN(D35*0.08,0)</f>
        <v>0</v>
      </c>
      <c r="G35" s="219">
        <f>SUM(D35:F35)</f>
        <v>0</v>
      </c>
      <c r="H35" s="220"/>
      <c r="I35" s="24"/>
    </row>
    <row r="36" spans="1:10" ht="15" customHeight="1" x14ac:dyDescent="0.15"/>
    <row r="37" spans="1:10" ht="45" customHeight="1" x14ac:dyDescent="0.15"/>
    <row r="38" spans="1:10" ht="15" customHeight="1" thickBot="1" x14ac:dyDescent="0.2">
      <c r="A38" s="54" t="s">
        <v>54</v>
      </c>
    </row>
    <row r="39" spans="1:10" ht="18.75" customHeight="1" x14ac:dyDescent="0.15">
      <c r="A39" s="57" t="s">
        <v>34</v>
      </c>
      <c r="B39" s="250">
        <f>F15</f>
        <v>0</v>
      </c>
      <c r="C39" s="251"/>
    </row>
    <row r="40" spans="1:10" ht="18.75" customHeight="1" x14ac:dyDescent="0.15">
      <c r="A40" s="58" t="s">
        <v>53</v>
      </c>
      <c r="B40" s="252">
        <f>D35</f>
        <v>0</v>
      </c>
      <c r="C40" s="253"/>
    </row>
    <row r="41" spans="1:10" ht="18.75" customHeight="1" thickBot="1" x14ac:dyDescent="0.2">
      <c r="A41" s="59" t="s">
        <v>55</v>
      </c>
      <c r="B41" s="254">
        <f>SUM(B39:C40)</f>
        <v>0</v>
      </c>
      <c r="C41" s="255"/>
    </row>
    <row r="45" spans="1:10" ht="27" customHeight="1" x14ac:dyDescent="0.15">
      <c r="A45" s="15" t="s">
        <v>62</v>
      </c>
    </row>
    <row r="46" spans="1:10" ht="27" customHeight="1" x14ac:dyDescent="0.15">
      <c r="A46" s="241" t="s">
        <v>69</v>
      </c>
      <c r="B46" s="241"/>
      <c r="C46" s="241"/>
      <c r="D46" s="241"/>
      <c r="E46" s="241"/>
      <c r="F46" s="241"/>
      <c r="G46" s="241"/>
      <c r="H46" s="241"/>
      <c r="I46" s="241"/>
      <c r="J46" s="34"/>
    </row>
    <row r="47" spans="1:10" ht="27" customHeight="1" x14ac:dyDescent="0.15">
      <c r="A47" s="241"/>
      <c r="B47" s="241"/>
      <c r="C47" s="241"/>
      <c r="D47" s="241"/>
      <c r="E47" s="241"/>
      <c r="F47" s="241"/>
      <c r="G47" s="241"/>
      <c r="H47" s="241"/>
      <c r="I47" s="241"/>
    </row>
  </sheetData>
  <mergeCells count="34">
    <mergeCell ref="A11:B12"/>
    <mergeCell ref="G11:I12"/>
    <mergeCell ref="A13:B13"/>
    <mergeCell ref="G13:H13"/>
    <mergeCell ref="A14:B14"/>
    <mergeCell ref="G14:H14"/>
    <mergeCell ref="A15:B15"/>
    <mergeCell ref="A16:B16"/>
    <mergeCell ref="A17:B17"/>
    <mergeCell ref="A22:A24"/>
    <mergeCell ref="B22:B24"/>
    <mergeCell ref="C22:C24"/>
    <mergeCell ref="D22:F22"/>
    <mergeCell ref="G22:I22"/>
    <mergeCell ref="D23:F24"/>
    <mergeCell ref="A46:I47"/>
    <mergeCell ref="A25:A26"/>
    <mergeCell ref="B25:B27"/>
    <mergeCell ref="C27:F27"/>
    <mergeCell ref="A28:A29"/>
    <mergeCell ref="B28:B30"/>
    <mergeCell ref="C30:F30"/>
    <mergeCell ref="B39:C39"/>
    <mergeCell ref="B40:C40"/>
    <mergeCell ref="B41:C41"/>
    <mergeCell ref="G33:H34"/>
    <mergeCell ref="A34:B34"/>
    <mergeCell ref="D34:E34"/>
    <mergeCell ref="A35:B35"/>
    <mergeCell ref="D35:E35"/>
    <mergeCell ref="G35:H35"/>
    <mergeCell ref="A33:B33"/>
    <mergeCell ref="D33:E33"/>
    <mergeCell ref="F33:F34"/>
  </mergeCells>
  <phoneticPr fontId="2"/>
  <pageMargins left="0.9055118110236221" right="0.51181102362204722" top="0.74803149606299213" bottom="0.35433070866141736" header="0.31496062992125984" footer="0.31496062992125984"/>
  <pageSetup paperSize="9" scale="8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入札書 (案)</vt:lpstr>
      <vt:lpstr>入札書 </vt:lpstr>
      <vt:lpstr>入札金額内訳書</vt:lpstr>
      <vt:lpstr>入札金額内訳書 (計算式あり)</vt:lpstr>
      <vt:lpstr>入札書  (記載例)</vt:lpstr>
      <vt:lpstr>入札金額内訳書 (記載例)</vt:lpstr>
      <vt:lpstr>入札内訳書 (計算式有り)</vt:lpstr>
      <vt:lpstr>入札金額内訳書!Print_Area</vt:lpstr>
      <vt:lpstr>'入札金額内訳書 (記載例)'!Print_Area</vt:lpstr>
      <vt:lpstr>'入札金額内訳書 (計算式あり)'!Print_Area</vt:lpstr>
      <vt:lpstr>'入札書 '!Print_Area</vt:lpstr>
      <vt:lpstr>'入札書  (記載例)'!Print_Area</vt:lpstr>
      <vt:lpstr>'入札書 (案)'!Print_Area</vt:lpstr>
      <vt:lpstr>'入札内訳書 (計算式有り)'!Print_Area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2013-01-16T04:49:55Z</dcterms:created>
  <dcterms:modified xsi:type="dcterms:W3CDTF">2026-01-29T08:13:36Z</dcterms:modified>
</cp:coreProperties>
</file>