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'様式4'!$A$1:$P$35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<sst xmlns="http://schemas.openxmlformats.org/spreadsheetml/2006/main" count="290" uniqueCount="123">
  <si>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</si>
  <si>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</si>
  <si>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</si>
  <si>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</si>
  <si>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</si>
  <si>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</si>
  <si>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</si>
  <si>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</si>
  <si>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</si>
  <si>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</si>
  <si>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</si>
  <si>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</si>
  <si>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</si>
  <si>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</si>
  <si>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</si>
  <si>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</si>
  <si>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</si>
  <si>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</si>
  <si>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</si>
  <si>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</si>
  <si>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</si>
  <si>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</si>
  <si>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-</t>
  </si>
  <si>
    <t>長野県長野市大字栗田７１５－５</t>
  </si>
  <si>
    <t>長野県木曽郡上松町正島町1-4</t>
  </si>
  <si>
    <t>愛知県新城市庭野字東萩野49-2</t>
  </si>
  <si>
    <t>一般競争契約</t>
  </si>
  <si>
    <t>分任支出負担行為担当官
木曽森林管理署長
高嶋伸二</t>
  </si>
  <si>
    <t>長野県木曽郡上松町正島町1-4</t>
  </si>
  <si>
    <t>単価契約</t>
  </si>
  <si>
    <t>分任支出負担行為担当官
木曽森林管理署長
高嶋伸二</t>
  </si>
  <si>
    <t>富山県富山市黒崎字塚田割591-2</t>
  </si>
  <si>
    <t>分任支出負担行為担当官
木曽森林管理署南木曽支署長
丸山和久</t>
  </si>
  <si>
    <t>長野県木曽郡南木曽町読書3650-2</t>
  </si>
  <si>
    <t>分任支出負担行為担当官
中部森林管理局愛知森林管理事務所長
宮口裕之</t>
  </si>
  <si>
    <t>長野県飯田市座光寺5152-1</t>
  </si>
  <si>
    <t>支出負担行為担当官
中部森林管理局長
奥田　辰幸</t>
  </si>
  <si>
    <t>木曽土建工業株式会社</t>
  </si>
  <si>
    <t>一般競争契約（総合評価）</t>
  </si>
  <si>
    <t>長野県長野市大字稲葉2413-3</t>
  </si>
  <si>
    <t>長野県木曽郡木祖村小木曽172-2</t>
  </si>
  <si>
    <t>-</t>
  </si>
  <si>
    <t>小木曽国有林森林環境保全整備事業木曽９
除伐Ⅱ類19.73ha</t>
  </si>
  <si>
    <t>上松地区砕石等単価契約
再生砕石ほか320m3</t>
  </si>
  <si>
    <t>アテラ建材株式会社</t>
  </si>
  <si>
    <t>長野県木曽郡大桑村2876</t>
  </si>
  <si>
    <t>-</t>
  </si>
  <si>
    <t>王滝地区砕石等単価契約
再生砕石ほか420m3</t>
  </si>
  <si>
    <t>有限会社　オウケン</t>
  </si>
  <si>
    <t>長野県木曽郡王滝村1600-3</t>
  </si>
  <si>
    <t>薮原地区砕石等単価契約
再生砕石ほか170m3</t>
  </si>
  <si>
    <t>株式会社　井口建材</t>
  </si>
  <si>
    <t>長野県木曽郡木曽町日義2999</t>
  </si>
  <si>
    <t>第2-1号　インクカートリッジほか
インクカートリッジほか</t>
  </si>
  <si>
    <t>タカサワ通商株式会社</t>
  </si>
  <si>
    <t>長野県松本市征矢野2-12-46</t>
  </si>
  <si>
    <t>-</t>
  </si>
  <si>
    <t>三浦国有林保安林整備工事木曽７
本数調整伐29.14haほか</t>
  </si>
  <si>
    <t>株式会社　三和工業</t>
  </si>
  <si>
    <t>愛知県岡崎市大門4-11-1</t>
  </si>
  <si>
    <t>三浦国有林保安林整備工事木曽８
本数調整伐25.64haほか</t>
  </si>
  <si>
    <t>収穫調査業務委託東信３
調査面積549.11ha</t>
  </si>
  <si>
    <t>分任支出負担行為担当官
東信森林管理署長
日高瑞記</t>
  </si>
  <si>
    <t>長野県佐久市臼田1822</t>
  </si>
  <si>
    <t>一般社団法人日本森林林業振興会長野支部</t>
  </si>
  <si>
    <t>収穫調査業務委託東信４
調査面積７36.42ha</t>
  </si>
  <si>
    <t>三浦国有林保安林整備工事木曽９
本数調整伐39.16haほか</t>
  </si>
  <si>
    <t>王滝国有林保安林整備工事木曽１０
本数調整伐23.56haほか</t>
  </si>
  <si>
    <t>御岳国有林保安林整備工事木曽１１
本数調整伐55.39haほか</t>
  </si>
  <si>
    <t>収穫調査業務委託　北信3
11.50ha</t>
  </si>
  <si>
    <t>分任支出負担行為担当官
北信森林管理署長
清水信之</t>
  </si>
  <si>
    <t>長野県飯山市大字飯山1090-1</t>
  </si>
  <si>
    <t>一般財団法人日本森林技術協会</t>
  </si>
  <si>
    <t>東京都千代田区六番町7</t>
  </si>
  <si>
    <t>一般競争契約</t>
  </si>
  <si>
    <t>阿寺国有林森林環境保全整備事業（除伐2類)(南木曽6)
除伐2類１０．４０ha　路盤工３５㎥</t>
  </si>
  <si>
    <t>みどり産業株式会社木曽営業所</t>
  </si>
  <si>
    <t>長野県木曽郡上松町188-17</t>
  </si>
  <si>
    <t>森林環境保全整備事業（育成受光伐　鈍引沢）11
350m3</t>
  </si>
  <si>
    <t>分任支出負担行為担当官
飛騨森林管理署長
田尻明彦</t>
  </si>
  <si>
    <t>岐阜県高山市西之一色町3-747-3</t>
  </si>
  <si>
    <t>有限会社愛宝産業</t>
  </si>
  <si>
    <t>岐阜県高山市上宝町鼠餅106</t>
  </si>
  <si>
    <t>早月国有林他森林環境保全整備事業(富山4)
危険木処理
92本 49.33m3</t>
  </si>
  <si>
    <t>分任支出負担行為担当官
富山森林管理署長
加藤昭広</t>
  </si>
  <si>
    <t>土井木材株式会社</t>
  </si>
  <si>
    <t>富山県中新川郡上市町東種28</t>
  </si>
  <si>
    <t>大蓮華国有林森林環境保全整備事業(富山5)
危険木処理
38本 73.42m3</t>
  </si>
  <si>
    <t>鮎立中山国有林他森林環境保全整備事業岐阜17
除伐2類6.16㎡・歩道整備（修理）0.07㎡</t>
  </si>
  <si>
    <t>分任支出負担行為担当官
岐阜森林管理署長
森川誠道</t>
  </si>
  <si>
    <t>岐阜県下呂市小坂町大島1643-2</t>
  </si>
  <si>
    <t>郡上森林組合</t>
  </si>
  <si>
    <t>岐阜県郡上市八幡町稲成525番地7</t>
  </si>
  <si>
    <t>三浦実験林調査業務
ポトゾル地帯の更新法　プロット数63箇所</t>
  </si>
  <si>
    <t>国立大学法人信州大学</t>
  </si>
  <si>
    <t>長野県松本市旭3-1-1</t>
  </si>
  <si>
    <t>瀬戸国有林保安林整備工事(本数調整伐)愛知8
保育間伐4.46ha</t>
  </si>
  <si>
    <t>サンSグリーン株式会社</t>
  </si>
  <si>
    <t>福井県福井市漆原町12-18-1</t>
  </si>
  <si>
    <t>段戸国有林森林環境保全整備事業(地拵ほか)愛知9
地拵4.05ha、歩道修理0.15㎞、歩道新設0.30㎞、除伐7.51ha、シカ柵2.2㎞</t>
  </si>
  <si>
    <t>有限会社サンアイ</t>
  </si>
  <si>
    <t>愛知県岡崎市大西1-6-24</t>
  </si>
  <si>
    <t>段戸国有林分収育林事業(保育間伐)
保育間伐4.41ha</t>
  </si>
  <si>
    <t>鮎立中山林道外建設機械借上その2
ﾎｲｰﾙﾛｰﾀﾞ山積0.9~1.0㎥60時間ほか</t>
  </si>
  <si>
    <t>森建設株式会社</t>
  </si>
  <si>
    <t>岐阜県高山市荘川町牧戸25-1</t>
  </si>
  <si>
    <t>収穫調査業務委託(その3)
11.81ha</t>
  </si>
  <si>
    <t>一般財団法人森林･林業調査研究所名古屋支部</t>
  </si>
  <si>
    <t>愛知県名古屋市熱田区森後町7-7</t>
  </si>
  <si>
    <t>上村恵那国有林　森林環境保全整備事業（地拵）東濃１１
新植地拵1.69㏊</t>
  </si>
  <si>
    <t>分任支出負担行為担当官
東濃森林管理署長
間島重道</t>
  </si>
  <si>
    <t>岐阜県中津川市付知町8577-4</t>
  </si>
  <si>
    <t>株式会社　佐合木材</t>
  </si>
  <si>
    <t>岐阜県美濃加茂市古井町下古井450-1</t>
  </si>
  <si>
    <t>ヘリコプター運航請負業務
写真撮影1式ほか</t>
  </si>
  <si>
    <t>分任支出負担行為担当官
中部森林管理局伊那谷総合治山事業所長
洞口儀弘</t>
  </si>
  <si>
    <t>アカギヘリコプター株式会社</t>
  </si>
  <si>
    <t>東京都江東区新木場4-7-15</t>
  </si>
  <si>
    <t>七宗国有林他森林環境保全整備事業岐阜15
除伐2類15.16㎡</t>
  </si>
  <si>
    <t>分任支出負担行為担当官
岐阜森林管理署長
森川誠道</t>
  </si>
  <si>
    <t>岐阜県下呂市小坂町大島1643-2</t>
  </si>
  <si>
    <t>小坂町森林組合</t>
  </si>
  <si>
    <t>岐阜県下呂市小坂町長瀬137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</si>
</sst>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horizontal="left" vertical="center" wrapText="1"/>
      <protection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38" fontId="5" fillId="0" borderId="11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wrapText="1"/>
    </xf>
    <xf numFmtId="38" fontId="5" fillId="0" borderId="11" xfId="48" applyFont="1" applyFill="1" applyBorder="1" applyAlignment="1">
      <alignment vertical="center" wrapText="1"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vertical="center" wrapText="1"/>
    </xf>
    <xf numFmtId="58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 applyProtection="1">
      <alignment vertical="center" wrapText="1"/>
      <protection locked="0"/>
    </xf>
    <xf numFmtId="58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43" fillId="0" borderId="11" xfId="0" applyFont="1" applyFill="1" applyBorder="1" applyAlignment="1">
      <alignment vertical="center" wrapText="1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 quotePrefix="1">
      <alignment horizontal="left" vertical="center" wrapText="1"/>
      <protection locked="0"/>
    </xf>
    <xf numFmtId="178" fontId="41" fillId="0" borderId="11" xfId="0" applyNumberFormat="1" applyFont="1" applyFill="1" applyBorder="1" applyAlignment="1">
      <alignment horizontal="right" vertical="center"/>
    </xf>
    <xf numFmtId="38" fontId="42" fillId="0" borderId="11" xfId="50" applyFont="1" applyFill="1" applyBorder="1" applyAlignment="1" applyProtection="1">
      <alignment horizontal="right" vertical="center"/>
      <protection locked="0"/>
    </xf>
    <xf numFmtId="38" fontId="5" fillId="0" borderId="13" xfId="61" applyNumberFormat="1" applyFont="1" applyFill="1" applyBorder="1" applyAlignment="1">
      <alignment horizontal="right" vertical="center" wrapText="1"/>
      <protection/>
    </xf>
    <xf numFmtId="177" fontId="5" fillId="0" borderId="13" xfId="61" applyNumberFormat="1" applyFont="1" applyFill="1" applyBorder="1" applyAlignment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7" zoomScaleNormal="87" zoomScalePageLayoutView="0" workbookViewId="0" topLeftCell="A1">
      <selection activeCell="Q9" sqref="Q9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4.57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5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8" t="s">
        <v>20</v>
      </c>
      <c r="B3" s="58" t="s">
        <v>0</v>
      </c>
      <c r="C3" s="58"/>
      <c r="D3" s="56" t="s">
        <v>1</v>
      </c>
      <c r="E3" s="58" t="s">
        <v>2</v>
      </c>
      <c r="F3" s="58"/>
      <c r="G3" s="58" t="s">
        <v>3</v>
      </c>
      <c r="H3" s="56" t="s">
        <v>4</v>
      </c>
      <c r="I3" s="56" t="s">
        <v>5</v>
      </c>
      <c r="J3" s="56" t="s">
        <v>6</v>
      </c>
      <c r="K3" s="60" t="s">
        <v>7</v>
      </c>
      <c r="L3" s="61"/>
      <c r="M3" s="62" t="s">
        <v>8</v>
      </c>
      <c r="N3" s="6"/>
      <c r="O3" s="58" t="s">
        <v>9</v>
      </c>
      <c r="P3" s="56" t="s">
        <v>10</v>
      </c>
    </row>
    <row r="4" spans="1:16" s="13" customFormat="1" ht="45" customHeight="1">
      <c r="A4" s="58"/>
      <c r="B4" s="56" t="s">
        <v>11</v>
      </c>
      <c r="C4" s="56" t="s">
        <v>12</v>
      </c>
      <c r="D4" s="56"/>
      <c r="E4" s="58" t="s">
        <v>13</v>
      </c>
      <c r="F4" s="56" t="s">
        <v>14</v>
      </c>
      <c r="G4" s="58"/>
      <c r="H4" s="56"/>
      <c r="I4" s="56"/>
      <c r="J4" s="56"/>
      <c r="K4" s="63" t="s">
        <v>15</v>
      </c>
      <c r="L4" s="63" t="s">
        <v>16</v>
      </c>
      <c r="M4" s="56"/>
      <c r="N4" s="58" t="s">
        <v>17</v>
      </c>
      <c r="O4" s="58"/>
      <c r="P4" s="56"/>
    </row>
    <row r="5" spans="1:16" s="13" customFormat="1" ht="45" customHeight="1">
      <c r="A5" s="58"/>
      <c r="B5" s="56"/>
      <c r="C5" s="56"/>
      <c r="D5" s="56"/>
      <c r="E5" s="58"/>
      <c r="F5" s="56"/>
      <c r="G5" s="58"/>
      <c r="H5" s="56"/>
      <c r="I5" s="56"/>
      <c r="J5" s="56"/>
      <c r="K5" s="64"/>
      <c r="L5" s="64"/>
      <c r="M5" s="56"/>
      <c r="N5" s="58"/>
      <c r="O5" s="58"/>
      <c r="P5" s="56"/>
    </row>
    <row r="6" spans="1:16" s="13" customFormat="1" ht="45" customHeight="1">
      <c r="A6" s="59"/>
      <c r="B6" s="57"/>
      <c r="C6" s="57"/>
      <c r="D6" s="57"/>
      <c r="E6" s="59"/>
      <c r="F6" s="57"/>
      <c r="G6" s="59"/>
      <c r="H6" s="57"/>
      <c r="I6" s="57"/>
      <c r="J6" s="57"/>
      <c r="K6" s="64"/>
      <c r="L6" s="64"/>
      <c r="M6" s="57"/>
      <c r="N6" s="59"/>
      <c r="O6" s="59"/>
      <c r="P6" s="57"/>
    </row>
    <row r="7" spans="1:16" s="13" customFormat="1" ht="21.75" customHeight="1">
      <c r="A7" s="30"/>
      <c r="B7" s="31"/>
      <c r="C7" s="31"/>
      <c r="D7" s="31"/>
      <c r="E7" s="30"/>
      <c r="F7" s="31"/>
      <c r="G7" s="30"/>
      <c r="H7" s="31"/>
      <c r="I7" s="31"/>
      <c r="J7" s="31"/>
      <c r="K7" s="29"/>
      <c r="L7" s="29"/>
      <c r="M7" s="31"/>
      <c r="N7" s="30"/>
      <c r="O7" s="30"/>
      <c r="P7" s="31"/>
    </row>
    <row r="8" spans="1:16" ht="69" customHeight="1">
      <c r="A8" s="20" t="s">
        <v>42</v>
      </c>
      <c r="B8" s="20" t="s">
        <v>27</v>
      </c>
      <c r="C8" s="20" t="s">
        <v>28</v>
      </c>
      <c r="D8" s="37">
        <v>41914</v>
      </c>
      <c r="E8" s="20" t="s">
        <v>37</v>
      </c>
      <c r="F8" s="20" t="s">
        <v>40</v>
      </c>
      <c r="G8" s="22" t="s">
        <v>38</v>
      </c>
      <c r="H8" s="27">
        <v>7468200</v>
      </c>
      <c r="I8" s="27">
        <v>6156000</v>
      </c>
      <c r="J8" s="33">
        <f>ROUNDDOWN(I8/H8,3)</f>
        <v>0.824</v>
      </c>
      <c r="K8" s="23" t="s">
        <v>41</v>
      </c>
      <c r="L8" s="23" t="s">
        <v>41</v>
      </c>
      <c r="M8" s="19">
        <v>3</v>
      </c>
      <c r="N8" s="24">
        <v>0</v>
      </c>
      <c r="O8" s="23" t="s">
        <v>22</v>
      </c>
      <c r="P8" s="23"/>
    </row>
    <row r="9" spans="1:16" ht="69" customHeight="1">
      <c r="A9" s="20" t="s">
        <v>43</v>
      </c>
      <c r="B9" s="38" t="s">
        <v>30</v>
      </c>
      <c r="C9" s="38" t="s">
        <v>24</v>
      </c>
      <c r="D9" s="21">
        <v>41915</v>
      </c>
      <c r="E9" s="20" t="s">
        <v>44</v>
      </c>
      <c r="F9" s="20" t="s">
        <v>45</v>
      </c>
      <c r="G9" s="20" t="s">
        <v>26</v>
      </c>
      <c r="H9" s="17" t="s">
        <v>46</v>
      </c>
      <c r="I9" s="27">
        <v>1725624</v>
      </c>
      <c r="J9" s="18" t="s">
        <v>46</v>
      </c>
      <c r="K9" s="23" t="s">
        <v>41</v>
      </c>
      <c r="L9" s="23" t="s">
        <v>41</v>
      </c>
      <c r="M9" s="25">
        <v>3</v>
      </c>
      <c r="N9" s="25">
        <v>0</v>
      </c>
      <c r="O9" s="23" t="s">
        <v>22</v>
      </c>
      <c r="P9" s="9"/>
    </row>
    <row r="10" spans="1:16" ht="69" customHeight="1">
      <c r="A10" s="20" t="s">
        <v>47</v>
      </c>
      <c r="B10" s="38" t="s">
        <v>30</v>
      </c>
      <c r="C10" s="38" t="s">
        <v>24</v>
      </c>
      <c r="D10" s="21">
        <v>41915</v>
      </c>
      <c r="E10" s="20" t="s">
        <v>48</v>
      </c>
      <c r="F10" s="20" t="s">
        <v>49</v>
      </c>
      <c r="G10" s="20" t="s">
        <v>26</v>
      </c>
      <c r="H10" s="18" t="s">
        <v>46</v>
      </c>
      <c r="I10" s="27">
        <v>2754540</v>
      </c>
      <c r="J10" s="18" t="s">
        <v>46</v>
      </c>
      <c r="K10" s="23" t="s">
        <v>41</v>
      </c>
      <c r="L10" s="23" t="s">
        <v>41</v>
      </c>
      <c r="M10" s="25">
        <v>1</v>
      </c>
      <c r="N10" s="25">
        <v>0</v>
      </c>
      <c r="O10" s="23" t="s">
        <v>22</v>
      </c>
      <c r="P10" s="9"/>
    </row>
    <row r="11" spans="1:16" ht="69" customHeight="1">
      <c r="A11" s="20" t="s">
        <v>50</v>
      </c>
      <c r="B11" s="38" t="s">
        <v>30</v>
      </c>
      <c r="C11" s="38" t="s">
        <v>24</v>
      </c>
      <c r="D11" s="21">
        <v>41915</v>
      </c>
      <c r="E11" s="20" t="s">
        <v>51</v>
      </c>
      <c r="F11" s="20" t="s">
        <v>52</v>
      </c>
      <c r="G11" s="20" t="s">
        <v>26</v>
      </c>
      <c r="H11" s="18" t="s">
        <v>46</v>
      </c>
      <c r="I11" s="27">
        <v>854982</v>
      </c>
      <c r="J11" s="18" t="s">
        <v>46</v>
      </c>
      <c r="K11" s="23" t="s">
        <v>41</v>
      </c>
      <c r="L11" s="23" t="s">
        <v>41</v>
      </c>
      <c r="M11" s="25">
        <v>2</v>
      </c>
      <c r="N11" s="25">
        <v>0</v>
      </c>
      <c r="O11" s="23" t="s">
        <v>22</v>
      </c>
      <c r="P11" s="9"/>
    </row>
    <row r="12" spans="1:16" ht="69" customHeight="1">
      <c r="A12" s="16" t="s">
        <v>53</v>
      </c>
      <c r="B12" s="7" t="s">
        <v>36</v>
      </c>
      <c r="C12" s="7" t="s">
        <v>23</v>
      </c>
      <c r="D12" s="39">
        <v>41918</v>
      </c>
      <c r="E12" s="16" t="s">
        <v>54</v>
      </c>
      <c r="F12" s="16" t="s">
        <v>55</v>
      </c>
      <c r="G12" s="7" t="s">
        <v>26</v>
      </c>
      <c r="H12" s="9" t="s">
        <v>46</v>
      </c>
      <c r="I12" s="27">
        <v>1734480</v>
      </c>
      <c r="J12" s="9" t="s">
        <v>46</v>
      </c>
      <c r="K12" s="23" t="s">
        <v>41</v>
      </c>
      <c r="L12" s="23" t="s">
        <v>41</v>
      </c>
      <c r="M12" s="40">
        <v>6</v>
      </c>
      <c r="N12" s="8">
        <v>0</v>
      </c>
      <c r="O12" s="23" t="s">
        <v>22</v>
      </c>
      <c r="P12" s="9"/>
    </row>
    <row r="13" spans="1:16" ht="69" customHeight="1">
      <c r="A13" s="20" t="s">
        <v>57</v>
      </c>
      <c r="B13" s="38" t="s">
        <v>30</v>
      </c>
      <c r="C13" s="38" t="s">
        <v>24</v>
      </c>
      <c r="D13" s="37">
        <v>41919</v>
      </c>
      <c r="E13" s="20" t="s">
        <v>58</v>
      </c>
      <c r="F13" s="20" t="s">
        <v>59</v>
      </c>
      <c r="G13" s="22" t="s">
        <v>38</v>
      </c>
      <c r="H13" s="27">
        <v>9501840</v>
      </c>
      <c r="I13" s="27">
        <v>6673860</v>
      </c>
      <c r="J13" s="33">
        <f>ROUNDDOWN(I13/H13,3)</f>
        <v>0.702</v>
      </c>
      <c r="K13" s="23" t="s">
        <v>41</v>
      </c>
      <c r="L13" s="23" t="s">
        <v>41</v>
      </c>
      <c r="M13" s="25">
        <v>2</v>
      </c>
      <c r="N13" s="25">
        <v>0</v>
      </c>
      <c r="O13" s="23" t="s">
        <v>22</v>
      </c>
      <c r="P13" s="23"/>
    </row>
    <row r="14" spans="1:16" ht="69" customHeight="1">
      <c r="A14" s="20" t="s">
        <v>60</v>
      </c>
      <c r="B14" s="20" t="s">
        <v>27</v>
      </c>
      <c r="C14" s="20" t="s">
        <v>28</v>
      </c>
      <c r="D14" s="37">
        <v>41919</v>
      </c>
      <c r="E14" s="20" t="s">
        <v>58</v>
      </c>
      <c r="F14" s="20" t="s">
        <v>59</v>
      </c>
      <c r="G14" s="22" t="s">
        <v>38</v>
      </c>
      <c r="H14" s="27">
        <v>6831000</v>
      </c>
      <c r="I14" s="27">
        <v>6657552</v>
      </c>
      <c r="J14" s="33">
        <f>ROUNDDOWN(I14/H14,3)</f>
        <v>0.974</v>
      </c>
      <c r="K14" s="23" t="s">
        <v>41</v>
      </c>
      <c r="L14" s="23" t="s">
        <v>41</v>
      </c>
      <c r="M14" s="25">
        <v>2</v>
      </c>
      <c r="N14" s="25">
        <v>0</v>
      </c>
      <c r="O14" s="23" t="s">
        <v>22</v>
      </c>
      <c r="P14" s="23"/>
    </row>
    <row r="15" spans="1:16" ht="69" customHeight="1">
      <c r="A15" s="20" t="s">
        <v>66</v>
      </c>
      <c r="B15" s="20" t="s">
        <v>27</v>
      </c>
      <c r="C15" s="20" t="s">
        <v>28</v>
      </c>
      <c r="D15" s="37">
        <v>41919</v>
      </c>
      <c r="E15" s="20" t="s">
        <v>58</v>
      </c>
      <c r="F15" s="20" t="s">
        <v>59</v>
      </c>
      <c r="G15" s="22" t="s">
        <v>38</v>
      </c>
      <c r="H15" s="54">
        <v>12724560</v>
      </c>
      <c r="I15" s="27">
        <v>10263888</v>
      </c>
      <c r="J15" s="55">
        <f>ROUNDDOWN(I15/H15,3)</f>
        <v>0.806</v>
      </c>
      <c r="K15" s="23" t="s">
        <v>41</v>
      </c>
      <c r="L15" s="23" t="s">
        <v>41</v>
      </c>
      <c r="M15" s="25">
        <v>2</v>
      </c>
      <c r="N15" s="25">
        <v>0</v>
      </c>
      <c r="O15" s="23" t="s">
        <v>22</v>
      </c>
      <c r="P15" s="23"/>
    </row>
    <row r="16" spans="1:16" ht="69" customHeight="1">
      <c r="A16" s="20" t="s">
        <v>67</v>
      </c>
      <c r="B16" s="20" t="s">
        <v>27</v>
      </c>
      <c r="C16" s="20" t="s">
        <v>28</v>
      </c>
      <c r="D16" s="37">
        <v>41919</v>
      </c>
      <c r="E16" s="20" t="s">
        <v>58</v>
      </c>
      <c r="F16" s="20" t="s">
        <v>59</v>
      </c>
      <c r="G16" s="22" t="s">
        <v>38</v>
      </c>
      <c r="H16" s="27">
        <v>7196040</v>
      </c>
      <c r="I16" s="27">
        <v>6315408</v>
      </c>
      <c r="J16" s="33">
        <f>ROUNDDOWN(I16/H16,3)</f>
        <v>0.877</v>
      </c>
      <c r="K16" s="23" t="s">
        <v>41</v>
      </c>
      <c r="L16" s="23" t="s">
        <v>41</v>
      </c>
      <c r="M16" s="25">
        <v>2</v>
      </c>
      <c r="N16" s="25">
        <v>0</v>
      </c>
      <c r="O16" s="23" t="s">
        <v>22</v>
      </c>
      <c r="P16" s="23"/>
    </row>
    <row r="17" spans="1:16" ht="69" customHeight="1">
      <c r="A17" s="20" t="s">
        <v>68</v>
      </c>
      <c r="B17" s="20" t="s">
        <v>27</v>
      </c>
      <c r="C17" s="20" t="s">
        <v>28</v>
      </c>
      <c r="D17" s="37">
        <v>41919</v>
      </c>
      <c r="E17" s="20" t="s">
        <v>58</v>
      </c>
      <c r="F17" s="20" t="s">
        <v>59</v>
      </c>
      <c r="G17" s="22" t="s">
        <v>38</v>
      </c>
      <c r="H17" s="27">
        <v>14502240</v>
      </c>
      <c r="I17" s="27">
        <v>12800052</v>
      </c>
      <c r="J17" s="33">
        <f>ROUNDDOWN(I17/H17,3)</f>
        <v>0.882</v>
      </c>
      <c r="K17" s="23" t="s">
        <v>41</v>
      </c>
      <c r="L17" s="23" t="s">
        <v>41</v>
      </c>
      <c r="M17" s="25">
        <v>2</v>
      </c>
      <c r="N17" s="25">
        <v>0</v>
      </c>
      <c r="O17" s="23" t="s">
        <v>22</v>
      </c>
      <c r="P17" s="23"/>
    </row>
    <row r="18" spans="1:16" ht="69" customHeight="1">
      <c r="A18" s="41" t="s">
        <v>61</v>
      </c>
      <c r="B18" s="16" t="s">
        <v>62</v>
      </c>
      <c r="C18" s="16" t="s">
        <v>63</v>
      </c>
      <c r="D18" s="42">
        <v>41921</v>
      </c>
      <c r="E18" s="41" t="s">
        <v>64</v>
      </c>
      <c r="F18" s="16" t="s">
        <v>39</v>
      </c>
      <c r="G18" s="16" t="s">
        <v>21</v>
      </c>
      <c r="H18" s="44" t="s">
        <v>46</v>
      </c>
      <c r="I18" s="52">
        <v>8836278</v>
      </c>
      <c r="J18" s="44" t="s">
        <v>46</v>
      </c>
      <c r="K18" s="23" t="s">
        <v>41</v>
      </c>
      <c r="L18" s="23" t="s">
        <v>41</v>
      </c>
      <c r="M18" s="43">
        <v>3</v>
      </c>
      <c r="N18" s="43">
        <v>0</v>
      </c>
      <c r="O18" s="23" t="s">
        <v>22</v>
      </c>
      <c r="P18" s="43" t="s">
        <v>29</v>
      </c>
    </row>
    <row r="19" spans="1:16" ht="69" customHeight="1">
      <c r="A19" s="41" t="s">
        <v>65</v>
      </c>
      <c r="B19" s="16" t="s">
        <v>62</v>
      </c>
      <c r="C19" s="16" t="s">
        <v>63</v>
      </c>
      <c r="D19" s="42">
        <v>41921</v>
      </c>
      <c r="E19" s="41" t="s">
        <v>64</v>
      </c>
      <c r="F19" s="16" t="s">
        <v>39</v>
      </c>
      <c r="G19" s="16" t="s">
        <v>21</v>
      </c>
      <c r="H19" s="44" t="s">
        <v>46</v>
      </c>
      <c r="I19" s="52">
        <v>11192040</v>
      </c>
      <c r="J19" s="44" t="s">
        <v>46</v>
      </c>
      <c r="K19" s="23" t="s">
        <v>41</v>
      </c>
      <c r="L19" s="23" t="s">
        <v>41</v>
      </c>
      <c r="M19" s="43">
        <v>3</v>
      </c>
      <c r="N19" s="43">
        <v>0</v>
      </c>
      <c r="O19" s="23" t="s">
        <v>22</v>
      </c>
      <c r="P19" s="43" t="s">
        <v>29</v>
      </c>
    </row>
    <row r="20" spans="1:16" ht="69" customHeight="1">
      <c r="A20" s="45" t="s">
        <v>69</v>
      </c>
      <c r="B20" s="7" t="s">
        <v>70</v>
      </c>
      <c r="C20" s="7" t="s">
        <v>71</v>
      </c>
      <c r="D20" s="46">
        <v>41921</v>
      </c>
      <c r="E20" s="45" t="s">
        <v>72</v>
      </c>
      <c r="F20" s="45" t="s">
        <v>73</v>
      </c>
      <c r="G20" s="45" t="s">
        <v>74</v>
      </c>
      <c r="H20" s="8" t="s">
        <v>46</v>
      </c>
      <c r="I20" s="53">
        <v>1145124</v>
      </c>
      <c r="J20" s="18" t="s">
        <v>56</v>
      </c>
      <c r="K20" s="23" t="s">
        <v>41</v>
      </c>
      <c r="L20" s="23" t="s">
        <v>41</v>
      </c>
      <c r="M20" s="19">
        <v>4</v>
      </c>
      <c r="N20" s="19">
        <v>0</v>
      </c>
      <c r="O20" s="23" t="s">
        <v>22</v>
      </c>
      <c r="P20" s="9"/>
    </row>
    <row r="21" spans="1:16" ht="69" customHeight="1">
      <c r="A21" s="16" t="s">
        <v>75</v>
      </c>
      <c r="B21" s="47" t="s">
        <v>32</v>
      </c>
      <c r="C21" s="47" t="s">
        <v>33</v>
      </c>
      <c r="D21" s="39">
        <v>41922</v>
      </c>
      <c r="E21" s="16" t="s">
        <v>76</v>
      </c>
      <c r="F21" s="48" t="s">
        <v>77</v>
      </c>
      <c r="G21" s="16" t="s">
        <v>26</v>
      </c>
      <c r="H21" s="27">
        <v>3342600</v>
      </c>
      <c r="I21" s="27">
        <v>3294000</v>
      </c>
      <c r="J21" s="33">
        <f>ROUNDDOWN(I21/H21,3)</f>
        <v>0.985</v>
      </c>
      <c r="K21" s="23" t="s">
        <v>41</v>
      </c>
      <c r="L21" s="23" t="s">
        <v>41</v>
      </c>
      <c r="M21" s="19">
        <v>1</v>
      </c>
      <c r="N21" s="19">
        <v>0</v>
      </c>
      <c r="O21" s="23" t="s">
        <v>22</v>
      </c>
      <c r="P21" s="9"/>
    </row>
    <row r="22" spans="1:16" ht="69" customHeight="1">
      <c r="A22" s="16" t="s">
        <v>78</v>
      </c>
      <c r="B22" s="16" t="s">
        <v>79</v>
      </c>
      <c r="C22" s="16" t="s">
        <v>80</v>
      </c>
      <c r="D22" s="39">
        <v>41922</v>
      </c>
      <c r="E22" s="16" t="s">
        <v>81</v>
      </c>
      <c r="F22" s="16" t="s">
        <v>82</v>
      </c>
      <c r="G22" s="16" t="s">
        <v>21</v>
      </c>
      <c r="H22" s="27">
        <v>6426425</v>
      </c>
      <c r="I22" s="27">
        <v>6331500</v>
      </c>
      <c r="J22" s="33">
        <v>0.985</v>
      </c>
      <c r="K22" s="23" t="s">
        <v>41</v>
      </c>
      <c r="L22" s="23" t="s">
        <v>41</v>
      </c>
      <c r="M22" s="19">
        <v>3</v>
      </c>
      <c r="N22" s="19">
        <v>0</v>
      </c>
      <c r="O22" s="23" t="s">
        <v>22</v>
      </c>
      <c r="P22" s="19" t="s">
        <v>29</v>
      </c>
    </row>
    <row r="23" spans="1:16" ht="69" customHeight="1">
      <c r="A23" s="49" t="s">
        <v>83</v>
      </c>
      <c r="B23" s="7" t="s">
        <v>84</v>
      </c>
      <c r="C23" s="7" t="s">
        <v>31</v>
      </c>
      <c r="D23" s="50">
        <v>41926</v>
      </c>
      <c r="E23" s="16" t="s">
        <v>85</v>
      </c>
      <c r="F23" s="16" t="s">
        <v>86</v>
      </c>
      <c r="G23" s="16" t="s">
        <v>26</v>
      </c>
      <c r="H23" s="27">
        <v>1621080</v>
      </c>
      <c r="I23" s="35">
        <v>1576800</v>
      </c>
      <c r="J23" s="32">
        <f>ROUNDDOWN(I23/H23,3)</f>
        <v>0.972</v>
      </c>
      <c r="K23" s="23" t="s">
        <v>41</v>
      </c>
      <c r="L23" s="23" t="s">
        <v>41</v>
      </c>
      <c r="M23" s="8">
        <v>2</v>
      </c>
      <c r="N23" s="8">
        <v>0</v>
      </c>
      <c r="O23" s="23" t="s">
        <v>22</v>
      </c>
      <c r="P23" s="9"/>
    </row>
    <row r="24" spans="1:16" ht="69" customHeight="1">
      <c r="A24" s="49" t="s">
        <v>87</v>
      </c>
      <c r="B24" s="7" t="s">
        <v>84</v>
      </c>
      <c r="C24" s="7" t="s">
        <v>31</v>
      </c>
      <c r="D24" s="50">
        <v>41926</v>
      </c>
      <c r="E24" s="16" t="s">
        <v>85</v>
      </c>
      <c r="F24" s="16" t="s">
        <v>86</v>
      </c>
      <c r="G24" s="16" t="s">
        <v>26</v>
      </c>
      <c r="H24" s="27">
        <v>4179600</v>
      </c>
      <c r="I24" s="35">
        <v>3164400</v>
      </c>
      <c r="J24" s="32">
        <f>ROUNDDOWN(I24/H24,3)</f>
        <v>0.757</v>
      </c>
      <c r="K24" s="23" t="s">
        <v>41</v>
      </c>
      <c r="L24" s="23" t="s">
        <v>41</v>
      </c>
      <c r="M24" s="8">
        <v>1</v>
      </c>
      <c r="N24" s="8">
        <v>0</v>
      </c>
      <c r="O24" s="23" t="s">
        <v>22</v>
      </c>
      <c r="P24" s="9"/>
    </row>
    <row r="25" spans="1:16" ht="69" customHeight="1">
      <c r="A25" s="16" t="s">
        <v>88</v>
      </c>
      <c r="B25" s="16" t="s">
        <v>89</v>
      </c>
      <c r="C25" s="16" t="s">
        <v>90</v>
      </c>
      <c r="D25" s="39">
        <v>41926</v>
      </c>
      <c r="E25" s="16" t="s">
        <v>91</v>
      </c>
      <c r="F25" s="16" t="s">
        <v>92</v>
      </c>
      <c r="G25" s="16" t="s">
        <v>21</v>
      </c>
      <c r="H25" s="27">
        <v>2426760</v>
      </c>
      <c r="I25" s="27">
        <v>1549800</v>
      </c>
      <c r="J25" s="33">
        <f>I25/H25</f>
        <v>0.6386292834890965</v>
      </c>
      <c r="K25" s="23" t="s">
        <v>41</v>
      </c>
      <c r="L25" s="23" t="s">
        <v>41</v>
      </c>
      <c r="M25" s="19">
        <v>1</v>
      </c>
      <c r="N25" s="19">
        <v>0</v>
      </c>
      <c r="O25" s="23" t="s">
        <v>22</v>
      </c>
      <c r="P25" s="9"/>
    </row>
    <row r="26" spans="1:16" ht="69" customHeight="1">
      <c r="A26" s="26" t="s">
        <v>118</v>
      </c>
      <c r="B26" s="26" t="s">
        <v>119</v>
      </c>
      <c r="C26" s="26" t="s">
        <v>120</v>
      </c>
      <c r="D26" s="28">
        <v>41926</v>
      </c>
      <c r="E26" s="26" t="s">
        <v>121</v>
      </c>
      <c r="F26" s="26" t="s">
        <v>122</v>
      </c>
      <c r="G26" s="26" t="s">
        <v>21</v>
      </c>
      <c r="H26" s="34">
        <v>900720</v>
      </c>
      <c r="I26" s="36">
        <v>885600</v>
      </c>
      <c r="J26" s="33">
        <v>0.639</v>
      </c>
      <c r="K26" s="23" t="s">
        <v>41</v>
      </c>
      <c r="L26" s="23" t="s">
        <v>41</v>
      </c>
      <c r="M26" s="19">
        <v>1</v>
      </c>
      <c r="N26" s="19">
        <v>0</v>
      </c>
      <c r="O26" s="23" t="s">
        <v>22</v>
      </c>
      <c r="P26" s="19"/>
    </row>
    <row r="27" spans="1:16" ht="69" customHeight="1">
      <c r="A27" s="16" t="s">
        <v>93</v>
      </c>
      <c r="B27" s="7" t="s">
        <v>36</v>
      </c>
      <c r="C27" s="7" t="s">
        <v>23</v>
      </c>
      <c r="D27" s="39">
        <v>41927</v>
      </c>
      <c r="E27" s="16" t="s">
        <v>94</v>
      </c>
      <c r="F27" s="16" t="s">
        <v>95</v>
      </c>
      <c r="G27" s="7" t="s">
        <v>26</v>
      </c>
      <c r="H27" s="9" t="s">
        <v>46</v>
      </c>
      <c r="I27" s="27">
        <v>2073600</v>
      </c>
      <c r="J27" s="9" t="s">
        <v>46</v>
      </c>
      <c r="K27" s="23" t="s">
        <v>41</v>
      </c>
      <c r="L27" s="23" t="s">
        <v>41</v>
      </c>
      <c r="M27" s="40">
        <v>1</v>
      </c>
      <c r="N27" s="8">
        <v>0</v>
      </c>
      <c r="O27" s="23" t="s">
        <v>22</v>
      </c>
      <c r="P27" s="9"/>
    </row>
    <row r="28" spans="1:16" ht="69" customHeight="1">
      <c r="A28" s="16" t="s">
        <v>96</v>
      </c>
      <c r="B28" s="51" t="s">
        <v>34</v>
      </c>
      <c r="C28" s="7" t="s">
        <v>25</v>
      </c>
      <c r="D28" s="39">
        <v>41927</v>
      </c>
      <c r="E28" s="16" t="s">
        <v>97</v>
      </c>
      <c r="F28" s="16" t="s">
        <v>98</v>
      </c>
      <c r="G28" s="16" t="s">
        <v>26</v>
      </c>
      <c r="H28" s="27">
        <v>1096200</v>
      </c>
      <c r="I28" s="27">
        <v>734400</v>
      </c>
      <c r="J28" s="33">
        <v>0.67</v>
      </c>
      <c r="K28" s="23" t="s">
        <v>41</v>
      </c>
      <c r="L28" s="23" t="s">
        <v>41</v>
      </c>
      <c r="M28" s="19">
        <v>3</v>
      </c>
      <c r="N28" s="19">
        <v>0</v>
      </c>
      <c r="O28" s="23" t="s">
        <v>22</v>
      </c>
      <c r="P28" s="9"/>
    </row>
    <row r="29" spans="1:16" ht="69" customHeight="1">
      <c r="A29" s="16" t="s">
        <v>99</v>
      </c>
      <c r="B29" s="51" t="s">
        <v>34</v>
      </c>
      <c r="C29" s="7" t="s">
        <v>25</v>
      </c>
      <c r="D29" s="39">
        <v>41927</v>
      </c>
      <c r="E29" s="16" t="s">
        <v>100</v>
      </c>
      <c r="F29" s="16" t="s">
        <v>101</v>
      </c>
      <c r="G29" s="22" t="s">
        <v>38</v>
      </c>
      <c r="H29" s="27">
        <v>18908640</v>
      </c>
      <c r="I29" s="27">
        <v>16740000</v>
      </c>
      <c r="J29" s="33">
        <v>0.885</v>
      </c>
      <c r="K29" s="23" t="s">
        <v>41</v>
      </c>
      <c r="L29" s="23" t="s">
        <v>41</v>
      </c>
      <c r="M29" s="19">
        <v>3</v>
      </c>
      <c r="N29" s="19">
        <v>0</v>
      </c>
      <c r="O29" s="23" t="s">
        <v>22</v>
      </c>
      <c r="P29" s="23"/>
    </row>
    <row r="30" spans="1:16" ht="84" customHeight="1">
      <c r="A30" s="16" t="s">
        <v>102</v>
      </c>
      <c r="B30" s="51" t="s">
        <v>34</v>
      </c>
      <c r="C30" s="7" t="s">
        <v>25</v>
      </c>
      <c r="D30" s="39">
        <v>41927</v>
      </c>
      <c r="E30" s="16" t="s">
        <v>97</v>
      </c>
      <c r="F30" s="16" t="s">
        <v>98</v>
      </c>
      <c r="G30" s="16" t="s">
        <v>26</v>
      </c>
      <c r="H30" s="27">
        <v>1075680</v>
      </c>
      <c r="I30" s="27">
        <v>745200</v>
      </c>
      <c r="J30" s="33">
        <v>0.693</v>
      </c>
      <c r="K30" s="23" t="s">
        <v>41</v>
      </c>
      <c r="L30" s="23" t="s">
        <v>41</v>
      </c>
      <c r="M30" s="19">
        <v>3</v>
      </c>
      <c r="N30" s="19">
        <v>0</v>
      </c>
      <c r="O30" s="23" t="s">
        <v>22</v>
      </c>
      <c r="P30" s="9"/>
    </row>
    <row r="31" spans="1:16" ht="69" customHeight="1">
      <c r="A31" s="7" t="s">
        <v>103</v>
      </c>
      <c r="B31" s="16" t="s">
        <v>89</v>
      </c>
      <c r="C31" s="16" t="s">
        <v>90</v>
      </c>
      <c r="D31" s="39">
        <v>41929</v>
      </c>
      <c r="E31" s="16" t="s">
        <v>104</v>
      </c>
      <c r="F31" s="16" t="s">
        <v>105</v>
      </c>
      <c r="G31" s="16" t="s">
        <v>21</v>
      </c>
      <c r="H31" s="17" t="s">
        <v>46</v>
      </c>
      <c r="I31" s="27">
        <v>1994004</v>
      </c>
      <c r="J31" s="18" t="s">
        <v>46</v>
      </c>
      <c r="K31" s="23" t="s">
        <v>41</v>
      </c>
      <c r="L31" s="23" t="s">
        <v>41</v>
      </c>
      <c r="M31" s="19">
        <v>2</v>
      </c>
      <c r="N31" s="19">
        <v>0</v>
      </c>
      <c r="O31" s="23" t="s">
        <v>22</v>
      </c>
      <c r="P31" s="9"/>
    </row>
    <row r="32" spans="1:16" ht="81.75" customHeight="1">
      <c r="A32" s="16" t="s">
        <v>106</v>
      </c>
      <c r="B32" s="51" t="s">
        <v>34</v>
      </c>
      <c r="C32" s="7" t="s">
        <v>25</v>
      </c>
      <c r="D32" s="39">
        <v>41936</v>
      </c>
      <c r="E32" s="16" t="s">
        <v>107</v>
      </c>
      <c r="F32" s="16" t="s">
        <v>108</v>
      </c>
      <c r="G32" s="16" t="s">
        <v>26</v>
      </c>
      <c r="H32" s="17" t="s">
        <v>46</v>
      </c>
      <c r="I32" s="27">
        <v>1887710</v>
      </c>
      <c r="J32" s="18" t="s">
        <v>46</v>
      </c>
      <c r="K32" s="23" t="s">
        <v>41</v>
      </c>
      <c r="L32" s="23" t="s">
        <v>41</v>
      </c>
      <c r="M32" s="19">
        <v>2</v>
      </c>
      <c r="N32" s="19">
        <v>0</v>
      </c>
      <c r="O32" s="23" t="s">
        <v>22</v>
      </c>
      <c r="P32" s="9"/>
    </row>
    <row r="33" spans="1:16" ht="69" customHeight="1">
      <c r="A33" s="16" t="s">
        <v>109</v>
      </c>
      <c r="B33" s="16" t="s">
        <v>110</v>
      </c>
      <c r="C33" s="16" t="s">
        <v>111</v>
      </c>
      <c r="D33" s="39">
        <v>41939</v>
      </c>
      <c r="E33" s="16" t="s">
        <v>112</v>
      </c>
      <c r="F33" s="16" t="s">
        <v>113</v>
      </c>
      <c r="G33" s="16" t="s">
        <v>21</v>
      </c>
      <c r="H33" s="27">
        <v>1523880</v>
      </c>
      <c r="I33" s="27">
        <v>1512000</v>
      </c>
      <c r="J33" s="33">
        <f>ROUNDDOWN(I33/H33,3)</f>
        <v>0.992</v>
      </c>
      <c r="K33" s="23" t="s">
        <v>41</v>
      </c>
      <c r="L33" s="23" t="s">
        <v>41</v>
      </c>
      <c r="M33" s="19">
        <v>2</v>
      </c>
      <c r="N33" s="19">
        <v>0</v>
      </c>
      <c r="O33" s="23" t="s">
        <v>22</v>
      </c>
      <c r="P33" s="9"/>
    </row>
    <row r="34" spans="1:16" ht="69" customHeight="1">
      <c r="A34" s="7" t="s">
        <v>114</v>
      </c>
      <c r="B34" s="7" t="s">
        <v>115</v>
      </c>
      <c r="C34" s="7" t="s">
        <v>35</v>
      </c>
      <c r="D34" s="50">
        <v>41942</v>
      </c>
      <c r="E34" s="7" t="s">
        <v>116</v>
      </c>
      <c r="F34" s="7" t="s">
        <v>117</v>
      </c>
      <c r="G34" s="16" t="s">
        <v>26</v>
      </c>
      <c r="H34" s="17" t="s">
        <v>46</v>
      </c>
      <c r="I34" s="27">
        <v>3574800</v>
      </c>
      <c r="J34" s="18" t="s">
        <v>46</v>
      </c>
      <c r="K34" s="23" t="s">
        <v>41</v>
      </c>
      <c r="L34" s="23" t="s">
        <v>41</v>
      </c>
      <c r="M34" s="19">
        <v>5</v>
      </c>
      <c r="N34" s="19">
        <v>0</v>
      </c>
      <c r="O34" s="23" t="s">
        <v>22</v>
      </c>
      <c r="P34" s="19" t="s">
        <v>29</v>
      </c>
    </row>
    <row r="35" spans="1:16" ht="69" customHeight="1">
      <c r="A35" s="26"/>
      <c r="B35" s="26"/>
      <c r="C35" s="26"/>
      <c r="D35" s="28"/>
      <c r="E35" s="26"/>
      <c r="F35" s="26"/>
      <c r="G35" s="26"/>
      <c r="H35" s="34"/>
      <c r="I35" s="36"/>
      <c r="J35" s="33"/>
      <c r="K35" s="9"/>
      <c r="L35" s="9"/>
      <c r="M35" s="19"/>
      <c r="N35" s="19"/>
      <c r="O35" s="14"/>
      <c r="P35" s="19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4734">
      <formula1>40634</formula1>
    </dataValidation>
    <dataValidation type="list" allowBlank="1" showInputMessage="1" showErrorMessage="1" prompt="公益財団法人&#10;公益社団法人&#10;特別財団法人&#10;特殊社団法人&#10;該当なし－" sqref="K64762:K64777">
      <formula1>"公財,公社,特財,特社,－"</formula1>
    </dataValidation>
    <dataValidation type="list" allowBlank="1" showInputMessage="1" showErrorMessage="1" prompt="国所管&#10;都道府県所管&#10;該当なし－" sqref="L64762:L64777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750:K64756">
      <formula1>"公財,公社,特財,特社,－"</formula1>
    </dataValidation>
    <dataValidation type="list" allowBlank="1" showInputMessage="1" showErrorMessage="1" sqref="J64750:J64756">
      <formula1>"国所管,都道府県所管,－"</formula1>
    </dataValidation>
    <dataValidation type="list" allowBlank="1" showInputMessage="1" showErrorMessage="1" sqref="G64799:G64803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9:I33 I17:I27 I8:I14">
      <formula1>1</formula1>
      <formula2>H29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H21:H22 J29 J17:J27 J12:J14">
      <formula1>ROUNDDOWN(G21/F21,3)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29:N33 N12:N14 N17:N27">
      <formula1>0</formula1>
      <formula2>M29</formula2>
    </dataValidation>
    <dataValidation errorStyle="warning" type="whole" operator="greaterThanOrEqual" showInputMessage="1" showErrorMessage="1" error="１以上の数値が入力されていません！&#10;&#10;" sqref="M29:M33 M17:M27 M12:M14 M8:M9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9:D33 D17:D27 D12:D14 D8:D9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2015-07-02T00:34:22Z</cp:lastPrinted>
  <dcterms:created xsi:type="dcterms:W3CDTF">2013-07-09T02:05:52Z</dcterms:created>
  <dcterms:modified xsi:type="dcterms:W3CDTF">2015-07-06T00:26:00Z</dcterms:modified>
  <cp:category/>
  <cp:version/>
  <cp:contentType/>
  <cp:contentStatus/>
</cp:coreProperties>
</file>