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1880" activeTab="0"/>
  </bookViews>
  <sheets>
    <sheet name="様式4" sheetId="1" r:id="rId1"/>
  </sheets>
  <externalReferences>
    <externalReference r:id="rId4"/>
    <externalReference r:id="rId5"/>
  </externalReferences>
  <definedNames>
    <definedName name="公共競争">'[1]Sheet2'!$D$4:$D$21</definedName>
    <definedName name="物役競争">'[2]Sheet2'!$J$4:$J$7</definedName>
  </definedNames>
  <calcPr fullCalcOnLoad="1"/>
</workbook>
</file>

<file path=xl/sharedStrings.xml><?xml version="1.0" encoding="utf-8"?>
<sst xmlns="http://schemas.openxmlformats.org/spreadsheetml/2006/main" count="671" uniqueCount="220">
  <si>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</si>
  <si>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</si>
  <si>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</si>
  <si>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</si>
  <si>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</si>
  <si>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</si>
  <si>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</si>
  <si>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</si>
  <si>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</si>
  <si>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</si>
  <si>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</si>
  <si>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</si>
  <si>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</si>
  <si>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</si>
  <si>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</si>
  <si>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</si>
  <si>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</si>
  <si>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</si>
  <si>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分任支出負担行為担当官
木曽森林管理署長
高嶋伸二</t>
  </si>
  <si>
    <t>長野県木曽郡上松町正島町1-4</t>
  </si>
  <si>
    <t>長野県木曽郡南木曽町読書3650-2</t>
  </si>
  <si>
    <t>－</t>
  </si>
  <si>
    <t>富山県富山市黒崎字塚田割591-2</t>
  </si>
  <si>
    <t>一般競争契約</t>
  </si>
  <si>
    <t>別記様式４</t>
  </si>
  <si>
    <t xml:space="preserve">公共調達適正化について（平成18年8月25日付け財計第2017号）に基づく競争入札に係る情報の公表（物品役務等） </t>
  </si>
  <si>
    <t>物品役務等の名称及び数量</t>
  </si>
  <si>
    <t>長野県長野市大字栗田７１５－５</t>
  </si>
  <si>
    <t>一般競争契約</t>
  </si>
  <si>
    <t>単価契約</t>
  </si>
  <si>
    <t>愛知県新城市庭野字東萩野49-2</t>
  </si>
  <si>
    <t>長野県伊那市山寺1499-1</t>
  </si>
  <si>
    <t>分任支出負担行為担当官
中部森林管理局愛知森林管理事務所長
宮口裕之</t>
  </si>
  <si>
    <t>支出負担行為担当官
中部森林管理局長
奥田　辰幸</t>
  </si>
  <si>
    <t>分任支出負担行為担当官
東信森林管理署長
日高瑞記</t>
  </si>
  <si>
    <t>長野県佐久市臼田1822</t>
  </si>
  <si>
    <t>分任支出負担行為担当官
南信森林管理署長
田中徹</t>
  </si>
  <si>
    <t>分任支出負担行為担当官
飛騨森林管理署長
田尻明彦</t>
  </si>
  <si>
    <t>岐阜県高山市西之一色町3-747-3</t>
  </si>
  <si>
    <t>単価契約</t>
  </si>
  <si>
    <t>分任支出負担行為担当官
富山森林管理署長
加藤昭広</t>
  </si>
  <si>
    <t>分任支出負担行為担当官
北信森林管理署長
清水信之</t>
  </si>
  <si>
    <t>一般競争契約（総合評価）</t>
  </si>
  <si>
    <t>一般財団法人日本森林林業振興会長野支部</t>
  </si>
  <si>
    <t>長野県長野市大字稲葉2413-3</t>
  </si>
  <si>
    <t>一般競争契約（総合評価）</t>
  </si>
  <si>
    <t>一般競争契約（総合評価）</t>
  </si>
  <si>
    <t>飯伊森林組合</t>
  </si>
  <si>
    <t>上伊那森林組合</t>
  </si>
  <si>
    <t>諏訪森林組合</t>
  </si>
  <si>
    <t>信州上小森林組合</t>
  </si>
  <si>
    <t>長野県上田市富士山2464-226</t>
  </si>
  <si>
    <t>単価契約</t>
  </si>
  <si>
    <t>長野県長野市大字稲葉2413-3</t>
  </si>
  <si>
    <t>長野県森林組合連合会</t>
  </si>
  <si>
    <t>分任支出負担行為担当官
中信森林管理署長
吉野　示右</t>
  </si>
  <si>
    <t>長野県松本市島立1256-1</t>
  </si>
  <si>
    <t>稀少野生動植物種（イヌワシ)保護管理事業
調査一式</t>
  </si>
  <si>
    <t>株式会社環境アセスメントセンター</t>
  </si>
  <si>
    <t>静岡県静岡市葵区清閑町13番12号</t>
  </si>
  <si>
    <t>製品生産請負事業（素材等検知業務請負東濃１）
素材6,070㎥</t>
  </si>
  <si>
    <t>分任支出負担行為担当官
東濃森林管理署長
間島重道</t>
  </si>
  <si>
    <t>岐阜県中津川市付知町8577-4</t>
  </si>
  <si>
    <t>岐阜県森林組合連合会</t>
  </si>
  <si>
    <t>東信森林管理署　和山国有林境界測量事業
基準点測量8点、境界測量230点</t>
  </si>
  <si>
    <t>株式会社伊藤測量設計</t>
  </si>
  <si>
    <t>長野市若里3-10-10</t>
  </si>
  <si>
    <t>飛騨森林管理署　舟原山・池本山・屋敷ヶ洞国有林境界検測事業
境界検測119点</t>
  </si>
  <si>
    <t>株式会社長野林友</t>
  </si>
  <si>
    <t>長野県長野市大字稲葉2413-3</t>
  </si>
  <si>
    <t>素材等検知業務(南信２)
検知5110m3</t>
  </si>
  <si>
    <t>長野県伊那市山寺1499-1</t>
  </si>
  <si>
    <t>長野県飯田市常盤町30</t>
  </si>
  <si>
    <t>平成26年度囲いワナによるニホンジカ個体数調整調査事業
囲いワナ新設ほか一式</t>
  </si>
  <si>
    <t>平成26年度緑の回廊白山山系、越美山地モニタリング調査
調査箇所8箇所</t>
  </si>
  <si>
    <t>株式会社グリーンシグマ</t>
  </si>
  <si>
    <t>新潟県新潟市西区坂井700-1</t>
  </si>
  <si>
    <t>森林環境保全整備事業(段戸2)
保育間伐活用型
素材2,780m3ほか</t>
  </si>
  <si>
    <t>新城森林組合</t>
  </si>
  <si>
    <t>愛知県新城市長篠下り筬69</t>
  </si>
  <si>
    <t>森林環境保全整備事業(段戸4)
保育間伐活用型
素材2,400m3</t>
  </si>
  <si>
    <t>株式会社緑豊</t>
  </si>
  <si>
    <t>愛知県豊田市和合町田螺池305</t>
  </si>
  <si>
    <t>一般定期健康診断（岐阜地区）
一般健康診断150名ほか</t>
  </si>
  <si>
    <t>一般財団法人岐阜健康管理センター</t>
  </si>
  <si>
    <t>岐阜県美濃加茂市西町1-292</t>
  </si>
  <si>
    <t>森林環境保全整備事業（富山1)
育成受光伐
素材山元1,000m3
最終200m3</t>
  </si>
  <si>
    <t>飛騨市森林組合</t>
  </si>
  <si>
    <t>岐阜県飛騨市古川町上野571-1</t>
  </si>
  <si>
    <t>三浦国有林他森林環境保全整備事業木曽５
下刈45.55haほか</t>
  </si>
  <si>
    <t>有限会社松橋林工</t>
  </si>
  <si>
    <t>岐阜県中津川市加子母1462-11</t>
  </si>
  <si>
    <t>御岳国有林他森林環境保全整備事業木曽６
下刈39.68haほか</t>
  </si>
  <si>
    <t>末川国有林他保安林整備工事木曽１
除伐Ⅱ類6.58haほか</t>
  </si>
  <si>
    <t>みどり産業株式会社　木曽営業所</t>
  </si>
  <si>
    <t>長野県木曽郡上松町上松188-18</t>
  </si>
  <si>
    <t>三浦国有林他保安林整備工事木曽２
除伐41.42haほか</t>
  </si>
  <si>
    <t>王滝国有林保安林整備工事木曽３
本数調整伐29.37haほか</t>
  </si>
  <si>
    <t>森林環境保全整備事業(桧原1)
保育間伐活用型
素材1,940m3</t>
  </si>
  <si>
    <t>恵南森林組合</t>
  </si>
  <si>
    <t>岐阜県恵那市上矢作町1824-2</t>
  </si>
  <si>
    <t>大門国有林森林環境保全整備事業東信３
新植地拵34.44ha,シカ柵新設34.44ha</t>
  </si>
  <si>
    <t>製品生産請負事業（素材生産他　贄川10）
2,770m3</t>
  </si>
  <si>
    <t>平澤林産有限会社</t>
  </si>
  <si>
    <t>長野県伊那市西春近4105番地</t>
  </si>
  <si>
    <t>森林環境保全整備事業(段戸5)
保育間伐活用型
素材510m3</t>
  </si>
  <si>
    <t>丸兼林業有限会社</t>
  </si>
  <si>
    <t>愛知県豊田市北篠平町隠ケ洞223</t>
  </si>
  <si>
    <t>収穫調査業務委託(その1)
80.84ha</t>
  </si>
  <si>
    <t>一般財団法人森林・林業調査研究所名古屋支部</t>
  </si>
  <si>
    <t>愛知県名古屋市熱田区森後町7-7</t>
  </si>
  <si>
    <t>中部森林管理局官用自動車の点検等業務請負（飛騨地域）
車検一式ほか36台</t>
  </si>
  <si>
    <t>新興自動車株式会社</t>
  </si>
  <si>
    <t>岐阜県高山市上岡本町7-452-1</t>
  </si>
  <si>
    <t>保安林整備工事北信5
除伐 31.89ha
本数調整伐2類 15.42ha
本数調整伐38.35ha
路盤工 100m3</t>
  </si>
  <si>
    <t>長野県飯山市飯山1090-1</t>
  </si>
  <si>
    <t>長野森林組合</t>
  </si>
  <si>
    <t>長野県長野市大字長野東之門町2462</t>
  </si>
  <si>
    <t>中部森林管理局官用自動車の点検等業務請負（富山地域）
車検一式ほか16台</t>
  </si>
  <si>
    <t>恵田自動車整備工場</t>
  </si>
  <si>
    <t>富山県富山市布施本町4－31</t>
  </si>
  <si>
    <t>中部森林管理局官用自動車の点検等業務請負（南信地域）
車検一式ほか31台</t>
  </si>
  <si>
    <t>株式会社フジモト自動車</t>
  </si>
  <si>
    <t>長野県下伊那郡喬木村1316-1</t>
  </si>
  <si>
    <t>中部森林管理局官用自動車の点検等業務請負（木曽地域）
車検一式ほか66台</t>
  </si>
  <si>
    <t>株式会社共立自動車整備工場</t>
  </si>
  <si>
    <t>長野県木曽郡曲げ松長本町通り1-27</t>
  </si>
  <si>
    <t>収穫調査業務委託東信１
調査面積678.15ha</t>
  </si>
  <si>
    <t>収穫調査業務委託東信２
調査面積431.50ha</t>
  </si>
  <si>
    <t>飯縄山国有林ほか松くい虫防除地上散布事業東信防2
散布面積11.36ha×2回</t>
  </si>
  <si>
    <t>株式会社アグロ信州</t>
  </si>
  <si>
    <t>長野県上田市古里132番地</t>
  </si>
  <si>
    <t>-</t>
  </si>
  <si>
    <t>地公体指定講習、農薬管理指導士、みどりの安全管理士、技術士（農薬部門・植物保護）などのいずれかを保有</t>
  </si>
  <si>
    <t>中部森林管理局官用自動車の点検等業務請負（岐阜地域）
車検一式ほか22台</t>
  </si>
  <si>
    <t>分任支出負担行為担当官
岐阜森林管理署長
森川　誠道</t>
  </si>
  <si>
    <t>岐阜県下呂市小坂町大島1643-2</t>
  </si>
  <si>
    <t>益材工業株式会社</t>
  </si>
  <si>
    <t>岐阜県下呂市小坂町小坂町13-1</t>
  </si>
  <si>
    <t>森林環境保全整備事業（保育間伐活用型　付知裏木曽１）
素材1,560m3</t>
  </si>
  <si>
    <t>有限会社つけち創工社</t>
  </si>
  <si>
    <t>岐阜県中津川市付知町1907-1</t>
  </si>
  <si>
    <t>中部森林管理局官用自動車の点検等業務請負（東濃地域）
車検一式ほか24台</t>
  </si>
  <si>
    <t>中津スバル販売株式会社</t>
  </si>
  <si>
    <t>岐阜県中津川市千旦林220</t>
  </si>
  <si>
    <t>中部森林管理局官用自動車の点検等業務請負（三河地域）
車検一式ほか66台</t>
  </si>
  <si>
    <t>長坂自動車興業株式会社</t>
  </si>
  <si>
    <t>愛知県新城市石田字西末旨40-1</t>
  </si>
  <si>
    <t>素材等検知業務(南信１)
検知10330m3</t>
  </si>
  <si>
    <t>長野市大字中御所字岡田30-16</t>
  </si>
  <si>
    <t>森林整備事業等補助業務委託
1,612時間</t>
  </si>
  <si>
    <t>一般財団法人日本森林林業振興会長野支部</t>
  </si>
  <si>
    <t>長野県長野市稲葉2413-3</t>
  </si>
  <si>
    <t>素材等検知業務請負事業
8,310m3</t>
  </si>
  <si>
    <t>長野県長野市中御所岡田30番地16</t>
  </si>
  <si>
    <t>素材等検知業務請負(愛知1)
愛知森林管理事務所が指定する山土場等
山元普通2,950m3
山元層積90m3</t>
  </si>
  <si>
    <t>株式会社あすなろ名古屋支社</t>
  </si>
  <si>
    <t>中部森林管理局官用自動車の点検等業務請負（北信地域）
車検一式ほか33台</t>
  </si>
  <si>
    <t>株式会社甲信マツダ</t>
  </si>
  <si>
    <t>長野県長野市中御所1-27-22</t>
  </si>
  <si>
    <t>中部森林管理局官用自動車の点検等業務請負（中信地域）
車検一式ほか23台</t>
  </si>
  <si>
    <t>分任支出負担行為担当官
中信森林管理署長
吉野　示右</t>
  </si>
  <si>
    <t>長野県松本市島立1256-1</t>
  </si>
  <si>
    <t>中部森林管理局官用自動車の点検等業務請負（東信地域）
車検一式ほか29台</t>
  </si>
  <si>
    <t>柿其国有林他分収育林事業（保安林間伐）（南木曽１）
保育間伐19.36ha</t>
  </si>
  <si>
    <t>分任支出負担行為担当官
木曽森林管理署南木曽支署長
丸山　和久</t>
  </si>
  <si>
    <t>GEEPForest株式会社</t>
  </si>
  <si>
    <t>岐阜県岐阜市加納朝日町３－１３</t>
  </si>
  <si>
    <t>国有林林道施設点検管理業務（名古屋ブロック）
林道延長576㎞</t>
  </si>
  <si>
    <t>一般社団法人林道安全協会</t>
  </si>
  <si>
    <t>長野県長野市大字稲葉字母袋沖612</t>
  </si>
  <si>
    <t>平成26年度森林計画についての地域住民の意見把握等請負業務
地区懇談会の開催ほか一式</t>
  </si>
  <si>
    <t>株式会社KRC</t>
  </si>
  <si>
    <t>長野県長野市稲里町中央3-33-23</t>
  </si>
  <si>
    <t>国有林林道施設点検管理業務（長野ブロック）
林道延長607㎞</t>
  </si>
  <si>
    <t>株式会社ヤマテック</t>
  </si>
  <si>
    <t>京都府舞鶴市字吉坂天良屋敷105-6</t>
  </si>
  <si>
    <t>黒姫外１地区砕石等供給
再生骨材0~40㎜以下210m3ほか</t>
  </si>
  <si>
    <t>株式会社北條組</t>
  </si>
  <si>
    <t>長野県長野市大字村山348-１</t>
  </si>
  <si>
    <t>一般競争契約</t>
  </si>
  <si>
    <t>造林事業請負本数調整伐他,阿智有林保安林整備工事南信（2)
本数調整伐ほか83.68ha</t>
  </si>
  <si>
    <t>分任支出負担行為担当官
南信森林管理署長
田中徹</t>
  </si>
  <si>
    <t>株式会社　西村</t>
  </si>
  <si>
    <t>兵庫県神戸市中央区北長狭通5丁目2-19</t>
  </si>
  <si>
    <t>造林事業請負,除伐二類,東俣国有林他森林環境保全整備事業南信6)
除伐二類19.20ha</t>
  </si>
  <si>
    <t>長野県茅野市宮川4392－1</t>
  </si>
  <si>
    <t>造林事業請負,保育間伐,中原財産区官行造林官行造林事業南信１)
保育間伐38.00ha</t>
  </si>
  <si>
    <t>長野県伊那市東春近1604番地1</t>
  </si>
  <si>
    <t>水内外２地区砕石等供給
再生骨材0~40㎜以下170m3ほか</t>
  </si>
  <si>
    <t>上村建設工業株式会社</t>
  </si>
  <si>
    <t>新潟県中魚沼郡津南町大字下船渡戊305-18</t>
  </si>
  <si>
    <t>南木曽地区砕石等供給
概要：再生骨材1,300m3</t>
  </si>
  <si>
    <t>株式会社松山建材</t>
  </si>
  <si>
    <t>長野県木曽郡南木曽町読書
5062-1</t>
  </si>
  <si>
    <t>阿寺国有林他保安林整備工事（本数調整伐他）（南木曽１）
本数調整伐（2類）6.61ha 本数調整伐35.21ha</t>
  </si>
  <si>
    <t>南木曽国有林他保安林整備工事（本数調整伐他）（南木曽２）
本数調整伐（2類)5.31ha 本数調整伐35.90ha</t>
  </si>
  <si>
    <t>長野県上松町１８８－１７</t>
  </si>
  <si>
    <t>北蘭国有林他保安林整備工事（本数調整伐他）（南木曽３）
本数調整伐64.92除草工0.5km</t>
  </si>
  <si>
    <t>南木曽町森林組合</t>
  </si>
  <si>
    <t>長野県木曽郡南木曽町読書
３-1</t>
  </si>
  <si>
    <t>大桑地区砕石等供給
概要：再生骨材800m3</t>
  </si>
  <si>
    <t>赤堀建材有限会社</t>
  </si>
  <si>
    <t>長野県木曽郡大桑村大字野尻2554-2</t>
  </si>
  <si>
    <t>第1-2号ファイル類単価契約
フラットファイル400冊ほか</t>
  </si>
  <si>
    <t>株式会社蔦友</t>
  </si>
  <si>
    <t>長野県長野市大字長野大門町41</t>
  </si>
  <si>
    <t>第1-1号コピー用紙ほか単価契約
コピー用紙2080箱ほか</t>
  </si>
  <si>
    <t>株式会社柳沢商店</t>
  </si>
  <si>
    <t>長野県長野市西後町1555</t>
  </si>
  <si>
    <t>尾勝谷林業専用道新設工事現場技術業務委託
監督業務一式</t>
  </si>
  <si>
    <t>森林環境保全整備事業（育成受光伐　鹿島山１１）
820m3</t>
  </si>
  <si>
    <t>北信木材生産センター協同組合</t>
  </si>
  <si>
    <t>長野県長野市大字穂保字中ノ配３４２番地</t>
  </si>
  <si>
    <t>－</t>
  </si>
  <si>
    <t>－</t>
  </si>
  <si>
    <t>岐阜県岐阜市六条江東2-5-6</t>
  </si>
  <si>
    <t>－</t>
  </si>
  <si>
    <t>－</t>
  </si>
  <si>
    <t>一般競争契約（総合評価）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</si>
</sst>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0.000%"/>
    <numFmt numFmtId="180" formatCode="#,##0_ ;[Red]\-#,##0\ "/>
    <numFmt numFmtId="181" formatCode="0_);\(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sz val="9"/>
      <color indexed="8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 vertical="center"/>
      <protection/>
    </xf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 locked="0"/>
    </xf>
    <xf numFmtId="38" fontId="5" fillId="0" borderId="11" xfId="5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58" fontId="5" fillId="0" borderId="11" xfId="0" applyNumberFormat="1" applyFont="1" applyFill="1" applyBorder="1" applyAlignment="1" applyProtection="1">
      <alignment horizontal="center" vertical="center"/>
      <protection locked="0"/>
    </xf>
    <xf numFmtId="177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5" fillId="0" borderId="11" xfId="0" applyFont="1" applyFill="1" applyBorder="1" applyAlignment="1" applyProtection="1" quotePrefix="1">
      <alignment horizontal="left" vertical="center" wrapText="1"/>
      <protection locked="0"/>
    </xf>
    <xf numFmtId="0" fontId="43" fillId="0" borderId="11" xfId="0" applyFont="1" applyFill="1" applyBorder="1" applyAlignment="1" applyProtection="1">
      <alignment vertical="center" wrapText="1"/>
      <protection locked="0"/>
    </xf>
    <xf numFmtId="58" fontId="43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61" applyFont="1" applyFill="1" applyBorder="1" applyAlignment="1">
      <alignment vertical="center" wrapText="1"/>
      <protection/>
    </xf>
    <xf numFmtId="176" fontId="5" fillId="0" borderId="11" xfId="61" applyNumberFormat="1" applyFont="1" applyFill="1" applyBorder="1" applyAlignment="1">
      <alignment vertical="center" wrapText="1"/>
      <protection/>
    </xf>
    <xf numFmtId="38" fontId="5" fillId="0" borderId="11" xfId="61" applyNumberFormat="1" applyFont="1" applyFill="1" applyBorder="1" applyAlignment="1">
      <alignment horizontal="center" vertical="center" wrapText="1"/>
      <protection/>
    </xf>
    <xf numFmtId="177" fontId="5" fillId="0" borderId="11" xfId="61" applyNumberFormat="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 applyProtection="1">
      <alignment vertical="center" wrapText="1"/>
      <protection locked="0"/>
    </xf>
    <xf numFmtId="176" fontId="5" fillId="0" borderId="11" xfId="61" applyNumberFormat="1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>
      <alignment horizontal="left" vertical="center" wrapText="1"/>
    </xf>
    <xf numFmtId="176" fontId="5" fillId="0" borderId="11" xfId="61" applyNumberFormat="1" applyFont="1" applyFill="1" applyBorder="1" applyAlignment="1">
      <alignment horizontal="center" vertical="center" wrapText="1"/>
      <protection/>
    </xf>
    <xf numFmtId="179" fontId="5" fillId="0" borderId="11" xfId="61" applyNumberFormat="1" applyFont="1" applyFill="1" applyBorder="1" applyAlignment="1">
      <alignment horizontal="center" vertical="center" wrapText="1"/>
      <protection/>
    </xf>
    <xf numFmtId="0" fontId="6" fillId="0" borderId="11" xfId="61" applyFont="1" applyFill="1" applyBorder="1" applyAlignment="1">
      <alignment vertical="center" wrapText="1"/>
      <protection/>
    </xf>
    <xf numFmtId="0" fontId="6" fillId="0" borderId="11" xfId="61" applyFont="1" applyFill="1" applyBorder="1" applyAlignment="1">
      <alignment horizontal="center" vertical="center" wrapText="1"/>
      <protection/>
    </xf>
    <xf numFmtId="0" fontId="5" fillId="0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11" xfId="61" applyFont="1" applyFill="1" applyBorder="1" applyAlignment="1" applyProtection="1">
      <alignment horizontal="center" vertical="center"/>
      <protection locked="0"/>
    </xf>
    <xf numFmtId="0" fontId="5" fillId="0" borderId="11" xfId="61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181" fontId="8" fillId="0" borderId="11" xfId="0" applyNumberFormat="1" applyFont="1" applyFill="1" applyBorder="1" applyAlignment="1">
      <alignment horizontal="center" vertical="center" wrapText="1"/>
    </xf>
    <xf numFmtId="38" fontId="5" fillId="0" borderId="11" xfId="61" applyNumberFormat="1" applyFont="1" applyFill="1" applyBorder="1" applyAlignment="1">
      <alignment horizontal="right" vertical="center" wrapText="1"/>
      <protection/>
    </xf>
    <xf numFmtId="0" fontId="5" fillId="0" borderId="11" xfId="61" applyFont="1" applyFill="1" applyBorder="1" applyAlignment="1">
      <alignment horizontal="left" vertical="top" wrapText="1"/>
      <protection/>
    </xf>
    <xf numFmtId="0" fontId="5" fillId="33" borderId="11" xfId="0" applyFont="1" applyFill="1" applyBorder="1" applyAlignment="1" applyProtection="1">
      <alignment vertical="center" wrapText="1"/>
      <protection locked="0"/>
    </xf>
    <xf numFmtId="6" fontId="5" fillId="0" borderId="11" xfId="58" applyFont="1" applyFill="1" applyBorder="1" applyAlignment="1">
      <alignment vertical="center" wrapText="1"/>
    </xf>
    <xf numFmtId="176" fontId="5" fillId="33" borderId="11" xfId="0" applyNumberFormat="1" applyFont="1" applyFill="1" applyBorder="1" applyAlignment="1" applyProtection="1">
      <alignment horizontal="center" vertical="center"/>
      <protection locked="0"/>
    </xf>
    <xf numFmtId="180" fontId="5" fillId="0" borderId="11" xfId="61" applyNumberFormat="1" applyFont="1" applyFill="1" applyBorder="1" applyAlignment="1">
      <alignment horizontal="center" vertical="center" wrapText="1"/>
      <protection/>
    </xf>
    <xf numFmtId="38" fontId="5" fillId="0" borderId="12" xfId="61" applyNumberFormat="1" applyFont="1" applyFill="1" applyBorder="1" applyAlignment="1">
      <alignment horizontal="center" vertical="center" wrapText="1"/>
      <protection/>
    </xf>
    <xf numFmtId="178" fontId="5" fillId="0" borderId="11" xfId="61" applyNumberFormat="1" applyFont="1" applyFill="1" applyBorder="1" applyAlignment="1">
      <alignment horizontal="center" vertical="center" wrapText="1"/>
      <protection/>
    </xf>
    <xf numFmtId="38" fontId="5" fillId="0" borderId="11" xfId="61" applyNumberFormat="1" applyFont="1" applyFill="1" applyBorder="1" applyAlignment="1">
      <alignment vertical="center" wrapText="1"/>
      <protection/>
    </xf>
    <xf numFmtId="38" fontId="5" fillId="0" borderId="11" xfId="48" applyFont="1" applyFill="1" applyBorder="1" applyAlignment="1">
      <alignment horizontal="center" vertical="center" wrapText="1"/>
    </xf>
    <xf numFmtId="38" fontId="43" fillId="0" borderId="11" xfId="50" applyFont="1" applyFill="1" applyBorder="1" applyAlignment="1" applyProtection="1">
      <alignment vertical="center"/>
      <protection locked="0"/>
    </xf>
    <xf numFmtId="38" fontId="43" fillId="0" borderId="11" xfId="5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25&#38543;&#22865;&#36969;&#27491;&#21270;&#36939;&#29992;&#36890;&#30693;_&#39131;&#39464;&#32626;6.14&#22577;&#215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&#26481;&#28611;&#12288;25&#24180;4&#65381;5&#26376;&#22865;&#32004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D4" t="str">
            <v>一般競争契約</v>
          </cell>
        </row>
        <row r="5">
          <cell r="D5" t="str">
            <v>一般競争契約（標準型総合評価）</v>
          </cell>
        </row>
        <row r="6">
          <cell r="D6" t="str">
            <v>一般競争契約（簡易型総合評価）</v>
          </cell>
        </row>
        <row r="7">
          <cell r="D7" t="str">
            <v>一般競争契約（高度技術提案型総合評価）</v>
          </cell>
        </row>
        <row r="8">
          <cell r="D8" t="str">
            <v>公募型指名競争契約</v>
          </cell>
        </row>
        <row r="9">
          <cell r="D9" t="str">
            <v>公募型指名競争契約（標準型総合評価）</v>
          </cell>
        </row>
        <row r="10">
          <cell r="D10" t="str">
            <v>公募型指名競争契約（簡易型総合評価）</v>
          </cell>
        </row>
        <row r="11">
          <cell r="D11" t="str">
            <v>公募型指名競争契約（高度技術提案型総合評価）</v>
          </cell>
        </row>
        <row r="12">
          <cell r="D12" t="str">
            <v>簡易公募型競争契約</v>
          </cell>
        </row>
        <row r="13">
          <cell r="D13" t="str">
            <v>簡易公募型競争契約（標準型総合評価）</v>
          </cell>
        </row>
        <row r="14">
          <cell r="D14" t="str">
            <v>簡易公募型競争契約（簡易型総合評価）</v>
          </cell>
        </row>
        <row r="15">
          <cell r="D15" t="str">
            <v>簡易公募型競争契約（高度技術提案型総合評価）</v>
          </cell>
        </row>
        <row r="16">
          <cell r="D16" t="str">
            <v>工事希望型競争契約</v>
          </cell>
        </row>
        <row r="17">
          <cell r="D17" t="str">
            <v>工事希望型競争契約（標準型総合評価）</v>
          </cell>
        </row>
        <row r="18">
          <cell r="D18" t="str">
            <v>工事希望型競争契約（簡易型総合評価）</v>
          </cell>
        </row>
        <row r="19">
          <cell r="D19" t="str">
            <v>工事希望型競争契約（高度技術提案型総合評価）</v>
          </cell>
        </row>
        <row r="20">
          <cell r="D20" t="str">
            <v>その他の指名競争契約</v>
          </cell>
        </row>
        <row r="21">
          <cell r="D21" t="str">
            <v>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view="pageBreakPreview" zoomScale="60" zoomScalePageLayoutView="0" workbookViewId="0" topLeftCell="A1">
      <selection activeCell="A3" sqref="A3:A6"/>
    </sheetView>
  </sheetViews>
  <sheetFormatPr defaultColWidth="9.140625" defaultRowHeight="56.25" customHeight="1"/>
  <cols>
    <col min="1" max="1" width="26.28125" style="13" customWidth="1"/>
    <col min="2" max="2" width="17.28125" style="12" customWidth="1"/>
    <col min="3" max="3" width="11.28125" style="12" customWidth="1"/>
    <col min="4" max="4" width="13.421875" style="13" customWidth="1"/>
    <col min="5" max="6" width="11.28125" style="13" customWidth="1"/>
    <col min="7" max="7" width="9.28125" style="13" customWidth="1"/>
    <col min="8" max="8" width="11.140625" style="13" customWidth="1"/>
    <col min="9" max="9" width="10.7109375" style="13" customWidth="1"/>
    <col min="10" max="10" width="6.421875" style="13" customWidth="1"/>
    <col min="11" max="11" width="6.28125" style="13" customWidth="1"/>
    <col min="12" max="12" width="9.28125" style="13" customWidth="1"/>
    <col min="13" max="14" width="6.28125" style="13" customWidth="1"/>
    <col min="15" max="15" width="18.7109375" style="13" customWidth="1"/>
    <col min="16" max="16" width="9.28125" style="13" customWidth="1"/>
    <col min="17" max="16384" width="9.00390625" style="13" customWidth="1"/>
  </cols>
  <sheetData>
    <row r="1" spans="1:7" s="2" customFormat="1" ht="13.5" customHeight="1">
      <c r="A1" s="16" t="s">
        <v>24</v>
      </c>
      <c r="B1" s="1"/>
      <c r="C1" s="1"/>
      <c r="D1" s="1"/>
      <c r="E1" s="1"/>
      <c r="F1" s="1"/>
      <c r="G1" s="1"/>
    </row>
    <row r="2" spans="1:16" s="4" customFormat="1" ht="21">
      <c r="A2" s="14" t="s">
        <v>25</v>
      </c>
      <c r="B2" s="3"/>
      <c r="C2" s="3"/>
      <c r="D2" s="3"/>
      <c r="E2" s="3"/>
      <c r="F2" s="3"/>
      <c r="G2" s="3"/>
      <c r="J2" s="5"/>
      <c r="N2" s="5"/>
      <c r="O2" s="5"/>
      <c r="P2" s="5"/>
    </row>
    <row r="3" spans="1:16" s="15" customFormat="1" ht="45" customHeight="1">
      <c r="A3" s="54" t="s">
        <v>26</v>
      </c>
      <c r="B3" s="54" t="s">
        <v>0</v>
      </c>
      <c r="C3" s="54"/>
      <c r="D3" s="56" t="s">
        <v>1</v>
      </c>
      <c r="E3" s="54" t="s">
        <v>2</v>
      </c>
      <c r="F3" s="54"/>
      <c r="G3" s="54" t="s">
        <v>3</v>
      </c>
      <c r="H3" s="56" t="s">
        <v>4</v>
      </c>
      <c r="I3" s="56" t="s">
        <v>5</v>
      </c>
      <c r="J3" s="56" t="s">
        <v>6</v>
      </c>
      <c r="K3" s="49" t="s">
        <v>7</v>
      </c>
      <c r="L3" s="50"/>
      <c r="M3" s="55" t="s">
        <v>8</v>
      </c>
      <c r="N3" s="6"/>
      <c r="O3" s="54" t="s">
        <v>9</v>
      </c>
      <c r="P3" s="56" t="s">
        <v>10</v>
      </c>
    </row>
    <row r="4" spans="1:16" s="15" customFormat="1" ht="45" customHeight="1">
      <c r="A4" s="54"/>
      <c r="B4" s="56" t="s">
        <v>11</v>
      </c>
      <c r="C4" s="56" t="s">
        <v>12</v>
      </c>
      <c r="D4" s="56"/>
      <c r="E4" s="54" t="s">
        <v>13</v>
      </c>
      <c r="F4" s="56" t="s">
        <v>14</v>
      </c>
      <c r="G4" s="54"/>
      <c r="H4" s="56"/>
      <c r="I4" s="56"/>
      <c r="J4" s="56"/>
      <c r="K4" s="51" t="s">
        <v>15</v>
      </c>
      <c r="L4" s="51" t="s">
        <v>16</v>
      </c>
      <c r="M4" s="56"/>
      <c r="N4" s="54" t="s">
        <v>17</v>
      </c>
      <c r="O4" s="54"/>
      <c r="P4" s="56"/>
    </row>
    <row r="5" spans="1:16" s="15" customFormat="1" ht="45" customHeight="1">
      <c r="A5" s="54"/>
      <c r="B5" s="56"/>
      <c r="C5" s="56"/>
      <c r="D5" s="56"/>
      <c r="E5" s="54"/>
      <c r="F5" s="56"/>
      <c r="G5" s="54"/>
      <c r="H5" s="56"/>
      <c r="I5" s="56"/>
      <c r="J5" s="56"/>
      <c r="K5" s="52"/>
      <c r="L5" s="52"/>
      <c r="M5" s="56"/>
      <c r="N5" s="54"/>
      <c r="O5" s="54"/>
      <c r="P5" s="56"/>
    </row>
    <row r="6" spans="1:16" s="15" customFormat="1" ht="45" customHeight="1">
      <c r="A6" s="54"/>
      <c r="B6" s="56"/>
      <c r="C6" s="56"/>
      <c r="D6" s="56"/>
      <c r="E6" s="54"/>
      <c r="F6" s="56"/>
      <c r="G6" s="54"/>
      <c r="H6" s="56"/>
      <c r="I6" s="56"/>
      <c r="J6" s="56"/>
      <c r="K6" s="53"/>
      <c r="L6" s="53"/>
      <c r="M6" s="56"/>
      <c r="N6" s="54"/>
      <c r="O6" s="54"/>
      <c r="P6" s="56"/>
    </row>
    <row r="7" spans="1:16" ht="56.25" customHeight="1">
      <c r="A7" s="20" t="s">
        <v>57</v>
      </c>
      <c r="B7" s="20" t="s">
        <v>34</v>
      </c>
      <c r="C7" s="20" t="s">
        <v>35</v>
      </c>
      <c r="D7" s="28">
        <v>41792</v>
      </c>
      <c r="E7" s="20" t="s">
        <v>58</v>
      </c>
      <c r="F7" s="20" t="s">
        <v>59</v>
      </c>
      <c r="G7" s="20" t="s">
        <v>28</v>
      </c>
      <c r="H7" s="8" t="s">
        <v>214</v>
      </c>
      <c r="I7" s="42">
        <v>1188000</v>
      </c>
      <c r="J7" s="11" t="s">
        <v>214</v>
      </c>
      <c r="K7" s="11" t="s">
        <v>21</v>
      </c>
      <c r="L7" s="11" t="s">
        <v>21</v>
      </c>
      <c r="M7" s="24">
        <v>1</v>
      </c>
      <c r="N7" s="24">
        <v>0</v>
      </c>
      <c r="O7" s="22" t="s">
        <v>215</v>
      </c>
      <c r="P7" s="35" t="s">
        <v>215</v>
      </c>
    </row>
    <row r="8" spans="1:16" ht="56.25" customHeight="1">
      <c r="A8" s="20" t="s">
        <v>60</v>
      </c>
      <c r="B8" s="20" t="s">
        <v>61</v>
      </c>
      <c r="C8" s="20" t="s">
        <v>62</v>
      </c>
      <c r="D8" s="21">
        <v>41792</v>
      </c>
      <c r="E8" s="20" t="s">
        <v>63</v>
      </c>
      <c r="F8" s="20" t="s">
        <v>216</v>
      </c>
      <c r="G8" s="20" t="s">
        <v>28</v>
      </c>
      <c r="H8" s="22">
        <v>6482498</v>
      </c>
      <c r="I8" s="22">
        <v>5141340</v>
      </c>
      <c r="J8" s="23">
        <f>ROUNDDOWN(I8/H8,3)</f>
        <v>0.793</v>
      </c>
      <c r="K8" s="11" t="s">
        <v>21</v>
      </c>
      <c r="L8" s="11" t="s">
        <v>21</v>
      </c>
      <c r="M8" s="24">
        <v>2</v>
      </c>
      <c r="N8" s="24">
        <v>0</v>
      </c>
      <c r="O8" s="24"/>
      <c r="P8" s="20" t="s">
        <v>39</v>
      </c>
    </row>
    <row r="9" spans="1:16" ht="56.25" customHeight="1">
      <c r="A9" s="20" t="s">
        <v>127</v>
      </c>
      <c r="B9" s="20" t="s">
        <v>34</v>
      </c>
      <c r="C9" s="20" t="s">
        <v>35</v>
      </c>
      <c r="D9" s="28">
        <v>41792</v>
      </c>
      <c r="E9" s="20" t="s">
        <v>43</v>
      </c>
      <c r="F9" s="25" t="s">
        <v>53</v>
      </c>
      <c r="G9" s="20" t="s">
        <v>28</v>
      </c>
      <c r="H9" s="8" t="s">
        <v>217</v>
      </c>
      <c r="I9" s="42">
        <v>8788824</v>
      </c>
      <c r="J9" s="11" t="s">
        <v>217</v>
      </c>
      <c r="K9" s="11" t="s">
        <v>21</v>
      </c>
      <c r="L9" s="11" t="s">
        <v>21</v>
      </c>
      <c r="M9" s="24">
        <v>4</v>
      </c>
      <c r="N9" s="24">
        <v>0</v>
      </c>
      <c r="O9" s="22" t="s">
        <v>218</v>
      </c>
      <c r="P9" s="35" t="s">
        <v>218</v>
      </c>
    </row>
    <row r="10" spans="1:16" ht="56.25" customHeight="1">
      <c r="A10" s="20" t="s">
        <v>128</v>
      </c>
      <c r="B10" s="20" t="s">
        <v>34</v>
      </c>
      <c r="C10" s="20" t="s">
        <v>35</v>
      </c>
      <c r="D10" s="28">
        <v>41792</v>
      </c>
      <c r="E10" s="20" t="s">
        <v>43</v>
      </c>
      <c r="F10" s="25" t="s">
        <v>53</v>
      </c>
      <c r="G10" s="20" t="s">
        <v>28</v>
      </c>
      <c r="H10" s="8" t="s">
        <v>217</v>
      </c>
      <c r="I10" s="42">
        <v>5359230</v>
      </c>
      <c r="J10" s="11" t="s">
        <v>217</v>
      </c>
      <c r="K10" s="11" t="s">
        <v>21</v>
      </c>
      <c r="L10" s="11" t="s">
        <v>21</v>
      </c>
      <c r="M10" s="24">
        <v>4</v>
      </c>
      <c r="N10" s="24">
        <v>0</v>
      </c>
      <c r="O10" s="22" t="s">
        <v>218</v>
      </c>
      <c r="P10" s="35" t="s">
        <v>218</v>
      </c>
    </row>
    <row r="11" spans="1:16" ht="56.25" customHeight="1">
      <c r="A11" s="20" t="s">
        <v>139</v>
      </c>
      <c r="B11" s="20" t="s">
        <v>61</v>
      </c>
      <c r="C11" s="20" t="s">
        <v>62</v>
      </c>
      <c r="D11" s="21">
        <v>41792</v>
      </c>
      <c r="E11" s="20" t="s">
        <v>140</v>
      </c>
      <c r="F11" s="20" t="s">
        <v>141</v>
      </c>
      <c r="G11" s="20" t="s">
        <v>45</v>
      </c>
      <c r="H11" s="22">
        <v>43642886</v>
      </c>
      <c r="I11" s="22">
        <v>41866189</v>
      </c>
      <c r="J11" s="23">
        <f>ROUNDDOWN(I11/H11,3)</f>
        <v>0.959</v>
      </c>
      <c r="K11" s="11" t="s">
        <v>21</v>
      </c>
      <c r="L11" s="11" t="s">
        <v>21</v>
      </c>
      <c r="M11" s="24">
        <v>1</v>
      </c>
      <c r="N11" s="24">
        <v>0</v>
      </c>
      <c r="O11" s="22" t="s">
        <v>218</v>
      </c>
      <c r="P11" s="20" t="s">
        <v>39</v>
      </c>
    </row>
    <row r="12" spans="1:16" ht="56.25" customHeight="1">
      <c r="A12" s="20" t="s">
        <v>70</v>
      </c>
      <c r="B12" s="20" t="s">
        <v>36</v>
      </c>
      <c r="C12" s="7" t="s">
        <v>71</v>
      </c>
      <c r="D12" s="21">
        <v>41793</v>
      </c>
      <c r="E12" s="20" t="s">
        <v>47</v>
      </c>
      <c r="F12" s="20" t="s">
        <v>72</v>
      </c>
      <c r="G12" s="20" t="s">
        <v>28</v>
      </c>
      <c r="H12" s="8" t="s">
        <v>217</v>
      </c>
      <c r="I12" s="22">
        <v>4359852</v>
      </c>
      <c r="J12" s="11" t="s">
        <v>217</v>
      </c>
      <c r="K12" s="11" t="s">
        <v>21</v>
      </c>
      <c r="L12" s="11" t="s">
        <v>21</v>
      </c>
      <c r="M12" s="24">
        <v>1</v>
      </c>
      <c r="N12" s="24">
        <v>0</v>
      </c>
      <c r="O12" s="11" t="s">
        <v>21</v>
      </c>
      <c r="P12" s="20" t="s">
        <v>39</v>
      </c>
    </row>
    <row r="13" spans="1:16" ht="56.25" customHeight="1">
      <c r="A13" s="20" t="s">
        <v>129</v>
      </c>
      <c r="B13" s="20" t="s">
        <v>34</v>
      </c>
      <c r="C13" s="20" t="s">
        <v>35</v>
      </c>
      <c r="D13" s="28">
        <v>41793</v>
      </c>
      <c r="E13" s="20" t="s">
        <v>130</v>
      </c>
      <c r="F13" s="20" t="s">
        <v>131</v>
      </c>
      <c r="G13" s="20" t="s">
        <v>28</v>
      </c>
      <c r="H13" s="29" t="s">
        <v>132</v>
      </c>
      <c r="I13" s="42">
        <v>2829600</v>
      </c>
      <c r="J13" s="11" t="s">
        <v>217</v>
      </c>
      <c r="K13" s="11" t="s">
        <v>21</v>
      </c>
      <c r="L13" s="11" t="s">
        <v>21</v>
      </c>
      <c r="M13" s="24">
        <v>1</v>
      </c>
      <c r="N13" s="24">
        <v>0</v>
      </c>
      <c r="O13" s="38" t="s">
        <v>133</v>
      </c>
      <c r="P13" s="35" t="s">
        <v>218</v>
      </c>
    </row>
    <row r="14" spans="1:16" ht="56.25" customHeight="1">
      <c r="A14" s="20" t="s">
        <v>73</v>
      </c>
      <c r="B14" s="20" t="s">
        <v>33</v>
      </c>
      <c r="C14" s="7" t="s">
        <v>27</v>
      </c>
      <c r="D14" s="21">
        <v>41795</v>
      </c>
      <c r="E14" s="30" t="s">
        <v>68</v>
      </c>
      <c r="F14" s="30" t="s">
        <v>69</v>
      </c>
      <c r="G14" s="7" t="s">
        <v>23</v>
      </c>
      <c r="H14" s="8" t="s">
        <v>217</v>
      </c>
      <c r="I14" s="37">
        <v>24516000</v>
      </c>
      <c r="J14" s="11" t="s">
        <v>217</v>
      </c>
      <c r="K14" s="11" t="s">
        <v>21</v>
      </c>
      <c r="L14" s="11" t="s">
        <v>21</v>
      </c>
      <c r="M14" s="31">
        <v>3</v>
      </c>
      <c r="N14" s="9">
        <v>0</v>
      </c>
      <c r="O14" s="7" t="s">
        <v>21</v>
      </c>
      <c r="P14" s="35" t="s">
        <v>218</v>
      </c>
    </row>
    <row r="15" spans="1:16" ht="56.25" customHeight="1">
      <c r="A15" s="20" t="s">
        <v>74</v>
      </c>
      <c r="B15" s="20" t="s">
        <v>33</v>
      </c>
      <c r="C15" s="7" t="s">
        <v>27</v>
      </c>
      <c r="D15" s="21">
        <v>41795</v>
      </c>
      <c r="E15" s="30" t="s">
        <v>75</v>
      </c>
      <c r="F15" s="30" t="s">
        <v>76</v>
      </c>
      <c r="G15" s="7" t="s">
        <v>23</v>
      </c>
      <c r="H15" s="8" t="s">
        <v>217</v>
      </c>
      <c r="I15" s="37">
        <v>3888000</v>
      </c>
      <c r="J15" s="11" t="s">
        <v>217</v>
      </c>
      <c r="K15" s="11" t="s">
        <v>21</v>
      </c>
      <c r="L15" s="11" t="s">
        <v>21</v>
      </c>
      <c r="M15" s="31">
        <v>3</v>
      </c>
      <c r="N15" s="9">
        <v>0</v>
      </c>
      <c r="O15" s="7" t="s">
        <v>21</v>
      </c>
      <c r="P15" s="35" t="s">
        <v>218</v>
      </c>
    </row>
    <row r="16" spans="1:16" ht="56.25" customHeight="1">
      <c r="A16" s="20" t="s">
        <v>83</v>
      </c>
      <c r="B16" s="20" t="s">
        <v>33</v>
      </c>
      <c r="C16" s="7" t="s">
        <v>27</v>
      </c>
      <c r="D16" s="21">
        <v>41796</v>
      </c>
      <c r="E16" s="20" t="s">
        <v>84</v>
      </c>
      <c r="F16" s="20" t="s">
        <v>85</v>
      </c>
      <c r="G16" s="7" t="s">
        <v>23</v>
      </c>
      <c r="H16" s="8" t="s">
        <v>217</v>
      </c>
      <c r="I16" s="37">
        <v>2516400</v>
      </c>
      <c r="J16" s="11" t="s">
        <v>217</v>
      </c>
      <c r="K16" s="11" t="s">
        <v>21</v>
      </c>
      <c r="L16" s="11" t="s">
        <v>21</v>
      </c>
      <c r="M16" s="31">
        <v>1</v>
      </c>
      <c r="N16" s="9">
        <v>0</v>
      </c>
      <c r="O16" s="7" t="s">
        <v>21</v>
      </c>
      <c r="P16" s="35" t="s">
        <v>218</v>
      </c>
    </row>
    <row r="17" spans="1:16" ht="56.25" customHeight="1">
      <c r="A17" s="20" t="s">
        <v>77</v>
      </c>
      <c r="B17" s="17" t="s">
        <v>32</v>
      </c>
      <c r="C17" s="7" t="s">
        <v>30</v>
      </c>
      <c r="D17" s="21">
        <v>41799</v>
      </c>
      <c r="E17" s="20" t="s">
        <v>78</v>
      </c>
      <c r="F17" s="20" t="s">
        <v>79</v>
      </c>
      <c r="G17" s="20" t="s">
        <v>45</v>
      </c>
      <c r="H17" s="22">
        <v>69095318</v>
      </c>
      <c r="I17" s="22">
        <v>67428016</v>
      </c>
      <c r="J17" s="23">
        <f>ROUNDDOWN(I17/H17,3)</f>
        <v>0.975</v>
      </c>
      <c r="K17" s="43" t="s">
        <v>218</v>
      </c>
      <c r="L17" s="43" t="s">
        <v>218</v>
      </c>
      <c r="M17" s="24">
        <v>3</v>
      </c>
      <c r="N17" s="24">
        <v>0</v>
      </c>
      <c r="O17" s="22" t="s">
        <v>218</v>
      </c>
      <c r="P17" s="20" t="s">
        <v>39</v>
      </c>
    </row>
    <row r="18" spans="1:16" ht="56.25" customHeight="1">
      <c r="A18" s="20" t="s">
        <v>80</v>
      </c>
      <c r="B18" s="17" t="s">
        <v>32</v>
      </c>
      <c r="C18" s="7" t="s">
        <v>30</v>
      </c>
      <c r="D18" s="21">
        <v>41799</v>
      </c>
      <c r="E18" s="20" t="s">
        <v>81</v>
      </c>
      <c r="F18" s="20" t="s">
        <v>82</v>
      </c>
      <c r="G18" s="20" t="s">
        <v>45</v>
      </c>
      <c r="H18" s="22">
        <v>81760946</v>
      </c>
      <c r="I18" s="22">
        <v>72114364</v>
      </c>
      <c r="J18" s="23">
        <f>ROUNDDOWN(I18/H18,3)</f>
        <v>0.882</v>
      </c>
      <c r="K18" s="22" t="s">
        <v>218</v>
      </c>
      <c r="L18" s="22" t="s">
        <v>218</v>
      </c>
      <c r="M18" s="24">
        <v>2</v>
      </c>
      <c r="N18" s="24">
        <v>0</v>
      </c>
      <c r="O18" s="22" t="s">
        <v>218</v>
      </c>
      <c r="P18" s="20" t="s">
        <v>39</v>
      </c>
    </row>
    <row r="19" spans="1:16" ht="56.25" customHeight="1">
      <c r="A19" s="20" t="s">
        <v>98</v>
      </c>
      <c r="B19" s="17" t="s">
        <v>32</v>
      </c>
      <c r="C19" s="7" t="s">
        <v>30</v>
      </c>
      <c r="D19" s="21">
        <v>41799</v>
      </c>
      <c r="E19" s="20" t="s">
        <v>99</v>
      </c>
      <c r="F19" s="20" t="s">
        <v>100</v>
      </c>
      <c r="G19" s="20" t="s">
        <v>45</v>
      </c>
      <c r="H19" s="22">
        <v>68378860</v>
      </c>
      <c r="I19" s="22">
        <v>61677918</v>
      </c>
      <c r="J19" s="23">
        <f>ROUNDDOWN(I19/H19,3)</f>
        <v>0.902</v>
      </c>
      <c r="K19" s="22" t="s">
        <v>218</v>
      </c>
      <c r="L19" s="22" t="s">
        <v>218</v>
      </c>
      <c r="M19" s="24">
        <v>2</v>
      </c>
      <c r="N19" s="24">
        <v>0</v>
      </c>
      <c r="O19" s="22" t="s">
        <v>218</v>
      </c>
      <c r="P19" s="20" t="s">
        <v>39</v>
      </c>
    </row>
    <row r="20" spans="1:16" ht="56.25" customHeight="1">
      <c r="A20" s="20" t="s">
        <v>101</v>
      </c>
      <c r="B20" s="20" t="s">
        <v>34</v>
      </c>
      <c r="C20" s="20" t="s">
        <v>35</v>
      </c>
      <c r="D20" s="28">
        <v>41799</v>
      </c>
      <c r="E20" s="20" t="s">
        <v>50</v>
      </c>
      <c r="F20" s="20" t="s">
        <v>51</v>
      </c>
      <c r="G20" s="20" t="s">
        <v>45</v>
      </c>
      <c r="H20" s="44">
        <v>48877560</v>
      </c>
      <c r="I20" s="42">
        <v>48600000</v>
      </c>
      <c r="J20" s="23">
        <v>0.994</v>
      </c>
      <c r="K20" s="11" t="s">
        <v>21</v>
      </c>
      <c r="L20" s="11" t="s">
        <v>21</v>
      </c>
      <c r="M20" s="24">
        <v>1</v>
      </c>
      <c r="N20" s="24">
        <v>0</v>
      </c>
      <c r="O20" s="22" t="s">
        <v>218</v>
      </c>
      <c r="P20" s="35" t="s">
        <v>218</v>
      </c>
    </row>
    <row r="21" spans="1:16" ht="56.25" customHeight="1">
      <c r="A21" s="20" t="s">
        <v>105</v>
      </c>
      <c r="B21" s="17" t="s">
        <v>32</v>
      </c>
      <c r="C21" s="7" t="s">
        <v>30</v>
      </c>
      <c r="D21" s="21">
        <v>41799</v>
      </c>
      <c r="E21" s="20" t="s">
        <v>106</v>
      </c>
      <c r="F21" s="20" t="s">
        <v>107</v>
      </c>
      <c r="G21" s="20" t="s">
        <v>45</v>
      </c>
      <c r="H21" s="22">
        <v>16853853</v>
      </c>
      <c r="I21" s="22">
        <v>15844515</v>
      </c>
      <c r="J21" s="23">
        <f>ROUNDDOWN(I21/H21,3)</f>
        <v>0.94</v>
      </c>
      <c r="K21" s="22" t="s">
        <v>218</v>
      </c>
      <c r="L21" s="22" t="s">
        <v>218</v>
      </c>
      <c r="M21" s="24">
        <v>2</v>
      </c>
      <c r="N21" s="24">
        <v>0</v>
      </c>
      <c r="O21" s="22" t="s">
        <v>218</v>
      </c>
      <c r="P21" s="20" t="s">
        <v>39</v>
      </c>
    </row>
    <row r="22" spans="1:16" ht="56.25" customHeight="1">
      <c r="A22" s="20" t="s">
        <v>181</v>
      </c>
      <c r="B22" s="20" t="s">
        <v>182</v>
      </c>
      <c r="C22" s="20" t="s">
        <v>31</v>
      </c>
      <c r="D22" s="21">
        <v>41800</v>
      </c>
      <c r="E22" s="20" t="s">
        <v>183</v>
      </c>
      <c r="F22" s="20" t="s">
        <v>184</v>
      </c>
      <c r="G22" s="20" t="s">
        <v>46</v>
      </c>
      <c r="H22" s="22">
        <v>20639880</v>
      </c>
      <c r="I22" s="22">
        <v>11294720</v>
      </c>
      <c r="J22" s="23">
        <v>0.5472279877596188</v>
      </c>
      <c r="K22" s="11" t="s">
        <v>21</v>
      </c>
      <c r="L22" s="11" t="s">
        <v>21</v>
      </c>
      <c r="M22" s="24">
        <v>2</v>
      </c>
      <c r="N22" s="24">
        <v>0</v>
      </c>
      <c r="O22" s="22" t="s">
        <v>218</v>
      </c>
      <c r="P22" s="35" t="s">
        <v>218</v>
      </c>
    </row>
    <row r="23" spans="1:16" ht="56.25" customHeight="1">
      <c r="A23" s="20" t="s">
        <v>64</v>
      </c>
      <c r="B23" s="20" t="s">
        <v>33</v>
      </c>
      <c r="C23" s="7" t="s">
        <v>27</v>
      </c>
      <c r="D23" s="21">
        <v>41803</v>
      </c>
      <c r="E23" s="30" t="s">
        <v>65</v>
      </c>
      <c r="F23" s="30" t="s">
        <v>66</v>
      </c>
      <c r="G23" s="7" t="s">
        <v>23</v>
      </c>
      <c r="H23" s="8" t="s">
        <v>217</v>
      </c>
      <c r="I23" s="37">
        <v>3553200</v>
      </c>
      <c r="J23" s="11" t="s">
        <v>217</v>
      </c>
      <c r="K23" s="11" t="s">
        <v>21</v>
      </c>
      <c r="L23" s="11" t="s">
        <v>21</v>
      </c>
      <c r="M23" s="31">
        <v>5</v>
      </c>
      <c r="N23" s="9">
        <v>0</v>
      </c>
      <c r="O23" s="7" t="s">
        <v>21</v>
      </c>
      <c r="P23" s="35" t="s">
        <v>218</v>
      </c>
    </row>
    <row r="24" spans="1:16" ht="56.25" customHeight="1">
      <c r="A24" s="20" t="s">
        <v>67</v>
      </c>
      <c r="B24" s="20" t="s">
        <v>33</v>
      </c>
      <c r="C24" s="7" t="s">
        <v>27</v>
      </c>
      <c r="D24" s="21">
        <v>41803</v>
      </c>
      <c r="E24" s="30" t="s">
        <v>68</v>
      </c>
      <c r="F24" s="30" t="s">
        <v>69</v>
      </c>
      <c r="G24" s="7" t="s">
        <v>23</v>
      </c>
      <c r="H24" s="8" t="s">
        <v>217</v>
      </c>
      <c r="I24" s="37">
        <v>4644000</v>
      </c>
      <c r="J24" s="11" t="s">
        <v>217</v>
      </c>
      <c r="K24" s="11" t="s">
        <v>21</v>
      </c>
      <c r="L24" s="11" t="s">
        <v>21</v>
      </c>
      <c r="M24" s="31">
        <v>2</v>
      </c>
      <c r="N24" s="9">
        <v>0</v>
      </c>
      <c r="O24" s="7" t="s">
        <v>21</v>
      </c>
      <c r="P24" s="35" t="s">
        <v>218</v>
      </c>
    </row>
    <row r="25" spans="1:16" ht="56.25" customHeight="1">
      <c r="A25" s="20" t="s">
        <v>102</v>
      </c>
      <c r="B25" s="20" t="s">
        <v>55</v>
      </c>
      <c r="C25" s="20" t="s">
        <v>56</v>
      </c>
      <c r="D25" s="21">
        <v>41806</v>
      </c>
      <c r="E25" s="20" t="s">
        <v>103</v>
      </c>
      <c r="F25" s="20" t="s">
        <v>104</v>
      </c>
      <c r="G25" s="34" t="s">
        <v>42</v>
      </c>
      <c r="H25" s="22">
        <v>60139906</v>
      </c>
      <c r="I25" s="22">
        <v>58635360</v>
      </c>
      <c r="J25" s="23">
        <f>+I25/H25</f>
        <v>0.9749825681470138</v>
      </c>
      <c r="K25" s="11" t="s">
        <v>21</v>
      </c>
      <c r="L25" s="11" t="s">
        <v>21</v>
      </c>
      <c r="M25" s="24">
        <v>1</v>
      </c>
      <c r="N25" s="24">
        <v>0</v>
      </c>
      <c r="O25" s="22" t="s">
        <v>218</v>
      </c>
      <c r="P25" s="20" t="s">
        <v>39</v>
      </c>
    </row>
    <row r="26" spans="1:16" ht="56.25" customHeight="1">
      <c r="A26" s="39" t="s">
        <v>196</v>
      </c>
      <c r="B26" s="27" t="s">
        <v>165</v>
      </c>
      <c r="C26" s="27" t="s">
        <v>20</v>
      </c>
      <c r="D26" s="41">
        <v>41806</v>
      </c>
      <c r="E26" s="25" t="s">
        <v>94</v>
      </c>
      <c r="F26" s="39" t="s">
        <v>197</v>
      </c>
      <c r="G26" s="34" t="s">
        <v>42</v>
      </c>
      <c r="H26" s="22">
        <v>11120760</v>
      </c>
      <c r="I26" s="22">
        <v>8640000</v>
      </c>
      <c r="J26" s="23">
        <f>ROUNDDOWN(I26/H26,3)</f>
        <v>0.776</v>
      </c>
      <c r="K26" s="11" t="s">
        <v>21</v>
      </c>
      <c r="L26" s="11" t="s">
        <v>21</v>
      </c>
      <c r="M26" s="24">
        <v>4</v>
      </c>
      <c r="N26" s="24">
        <v>0</v>
      </c>
      <c r="O26" s="22" t="s">
        <v>218</v>
      </c>
      <c r="P26" s="20" t="s">
        <v>39</v>
      </c>
    </row>
    <row r="27" spans="1:16" ht="56.25" customHeight="1">
      <c r="A27" s="39" t="s">
        <v>198</v>
      </c>
      <c r="B27" s="27" t="s">
        <v>165</v>
      </c>
      <c r="C27" s="27" t="s">
        <v>20</v>
      </c>
      <c r="D27" s="41">
        <v>41806</v>
      </c>
      <c r="E27" s="20" t="s">
        <v>199</v>
      </c>
      <c r="F27" s="39" t="s">
        <v>200</v>
      </c>
      <c r="G27" s="34" t="s">
        <v>42</v>
      </c>
      <c r="H27" s="22">
        <v>14572440</v>
      </c>
      <c r="I27" s="22">
        <v>12852000</v>
      </c>
      <c r="J27" s="23">
        <f>ROUNDDOWN(I27/H27,3)</f>
        <v>0.881</v>
      </c>
      <c r="K27" s="11" t="s">
        <v>21</v>
      </c>
      <c r="L27" s="11" t="s">
        <v>21</v>
      </c>
      <c r="M27" s="24">
        <v>2</v>
      </c>
      <c r="N27" s="24">
        <v>0</v>
      </c>
      <c r="O27" s="22" t="s">
        <v>218</v>
      </c>
      <c r="P27" s="20" t="s">
        <v>39</v>
      </c>
    </row>
    <row r="28" spans="1:16" ht="56.25" customHeight="1">
      <c r="A28" s="20" t="s">
        <v>211</v>
      </c>
      <c r="B28" s="20" t="s">
        <v>55</v>
      </c>
      <c r="C28" s="20" t="s">
        <v>56</v>
      </c>
      <c r="D28" s="21">
        <v>41806</v>
      </c>
      <c r="E28" s="20" t="s">
        <v>212</v>
      </c>
      <c r="F28" s="20" t="s">
        <v>213</v>
      </c>
      <c r="G28" s="34" t="s">
        <v>42</v>
      </c>
      <c r="H28" s="22">
        <v>14772184</v>
      </c>
      <c r="I28" s="22">
        <v>14435280</v>
      </c>
      <c r="J28" s="23">
        <f>+I28/H28</f>
        <v>0.9771933520459805</v>
      </c>
      <c r="K28" s="11" t="s">
        <v>21</v>
      </c>
      <c r="L28" s="11" t="s">
        <v>21</v>
      </c>
      <c r="M28" s="24">
        <v>2</v>
      </c>
      <c r="N28" s="24">
        <v>0</v>
      </c>
      <c r="O28" s="22" t="s">
        <v>218</v>
      </c>
      <c r="P28" s="20" t="s">
        <v>39</v>
      </c>
    </row>
    <row r="29" spans="1:16" ht="56.25" customHeight="1">
      <c r="A29" s="20" t="s">
        <v>108</v>
      </c>
      <c r="B29" s="17" t="s">
        <v>32</v>
      </c>
      <c r="C29" s="7" t="s">
        <v>30</v>
      </c>
      <c r="D29" s="21">
        <v>41807</v>
      </c>
      <c r="E29" s="20" t="s">
        <v>109</v>
      </c>
      <c r="F29" s="20" t="s">
        <v>110</v>
      </c>
      <c r="G29" s="20" t="s">
        <v>28</v>
      </c>
      <c r="H29" s="8" t="s">
        <v>217</v>
      </c>
      <c r="I29" s="22">
        <v>2034257</v>
      </c>
      <c r="J29" s="11" t="s">
        <v>217</v>
      </c>
      <c r="K29" s="22" t="s">
        <v>218</v>
      </c>
      <c r="L29" s="22" t="s">
        <v>218</v>
      </c>
      <c r="M29" s="24">
        <v>2</v>
      </c>
      <c r="N29" s="24">
        <v>0</v>
      </c>
      <c r="O29" s="22" t="s">
        <v>218</v>
      </c>
      <c r="P29" s="35" t="s">
        <v>218</v>
      </c>
    </row>
    <row r="30" spans="1:16" ht="56.25" customHeight="1">
      <c r="A30" s="20" t="s">
        <v>111</v>
      </c>
      <c r="B30" s="20" t="s">
        <v>37</v>
      </c>
      <c r="C30" s="20" t="s">
        <v>38</v>
      </c>
      <c r="D30" s="21">
        <v>41807</v>
      </c>
      <c r="E30" s="20" t="s">
        <v>112</v>
      </c>
      <c r="F30" s="20" t="s">
        <v>113</v>
      </c>
      <c r="G30" s="20" t="s">
        <v>28</v>
      </c>
      <c r="H30" s="8" t="s">
        <v>217</v>
      </c>
      <c r="I30" s="45">
        <v>1996920</v>
      </c>
      <c r="J30" s="11" t="s">
        <v>217</v>
      </c>
      <c r="K30" s="11" t="s">
        <v>21</v>
      </c>
      <c r="L30" s="11" t="s">
        <v>21</v>
      </c>
      <c r="M30" s="24">
        <v>1</v>
      </c>
      <c r="N30" s="24">
        <v>0</v>
      </c>
      <c r="O30" s="22" t="s">
        <v>218</v>
      </c>
      <c r="P30" s="20" t="s">
        <v>39</v>
      </c>
    </row>
    <row r="31" spans="1:16" ht="56.25" customHeight="1">
      <c r="A31" s="20" t="s">
        <v>118</v>
      </c>
      <c r="B31" s="7" t="s">
        <v>40</v>
      </c>
      <c r="C31" s="7" t="s">
        <v>22</v>
      </c>
      <c r="D31" s="21">
        <v>41807</v>
      </c>
      <c r="E31" s="20" t="s">
        <v>119</v>
      </c>
      <c r="F31" s="20" t="s">
        <v>120</v>
      </c>
      <c r="G31" s="20" t="s">
        <v>28</v>
      </c>
      <c r="H31" s="8" t="s">
        <v>217</v>
      </c>
      <c r="I31" s="45">
        <v>804816</v>
      </c>
      <c r="J31" s="11" t="s">
        <v>217</v>
      </c>
      <c r="K31" s="11" t="s">
        <v>21</v>
      </c>
      <c r="L31" s="11" t="s">
        <v>21</v>
      </c>
      <c r="M31" s="24">
        <v>1</v>
      </c>
      <c r="N31" s="24">
        <v>0</v>
      </c>
      <c r="O31" s="22" t="s">
        <v>218</v>
      </c>
      <c r="P31" s="20" t="s">
        <v>39</v>
      </c>
    </row>
    <row r="32" spans="1:16" ht="56.25" customHeight="1">
      <c r="A32" s="20" t="s">
        <v>121</v>
      </c>
      <c r="B32" s="20" t="s">
        <v>36</v>
      </c>
      <c r="C32" s="20" t="s">
        <v>71</v>
      </c>
      <c r="D32" s="21">
        <v>41807</v>
      </c>
      <c r="E32" s="20" t="s">
        <v>122</v>
      </c>
      <c r="F32" s="20" t="s">
        <v>123</v>
      </c>
      <c r="G32" s="20" t="s">
        <v>28</v>
      </c>
      <c r="H32" s="8" t="s">
        <v>217</v>
      </c>
      <c r="I32" s="45">
        <v>2130537</v>
      </c>
      <c r="J32" s="11" t="s">
        <v>217</v>
      </c>
      <c r="K32" s="11" t="s">
        <v>21</v>
      </c>
      <c r="L32" s="11" t="s">
        <v>21</v>
      </c>
      <c r="M32" s="24">
        <v>2</v>
      </c>
      <c r="N32" s="24">
        <v>0</v>
      </c>
      <c r="O32" s="22" t="s">
        <v>218</v>
      </c>
      <c r="P32" s="20" t="s">
        <v>39</v>
      </c>
    </row>
    <row r="33" spans="1:16" ht="56.25" customHeight="1">
      <c r="A33" s="20" t="s">
        <v>124</v>
      </c>
      <c r="B33" s="25" t="s">
        <v>18</v>
      </c>
      <c r="C33" s="25" t="s">
        <v>19</v>
      </c>
      <c r="D33" s="21">
        <v>41807</v>
      </c>
      <c r="E33" s="20" t="s">
        <v>125</v>
      </c>
      <c r="F33" s="20" t="s">
        <v>126</v>
      </c>
      <c r="G33" s="20" t="s">
        <v>28</v>
      </c>
      <c r="H33" s="8" t="s">
        <v>217</v>
      </c>
      <c r="I33" s="45">
        <v>3364156</v>
      </c>
      <c r="J33" s="11" t="s">
        <v>217</v>
      </c>
      <c r="K33" s="11" t="s">
        <v>21</v>
      </c>
      <c r="L33" s="11" t="s">
        <v>21</v>
      </c>
      <c r="M33" s="24">
        <v>2</v>
      </c>
      <c r="N33" s="24">
        <v>0</v>
      </c>
      <c r="O33" s="22" t="s">
        <v>218</v>
      </c>
      <c r="P33" s="20" t="s">
        <v>39</v>
      </c>
    </row>
    <row r="34" spans="1:16" ht="56.25" customHeight="1">
      <c r="A34" s="20" t="s">
        <v>134</v>
      </c>
      <c r="B34" s="25" t="s">
        <v>135</v>
      </c>
      <c r="C34" s="25" t="s">
        <v>136</v>
      </c>
      <c r="D34" s="21">
        <v>41807</v>
      </c>
      <c r="E34" s="20" t="s">
        <v>137</v>
      </c>
      <c r="F34" s="20" t="s">
        <v>138</v>
      </c>
      <c r="G34" s="20" t="s">
        <v>28</v>
      </c>
      <c r="H34" s="8" t="s">
        <v>217</v>
      </c>
      <c r="I34" s="45">
        <v>1040245</v>
      </c>
      <c r="J34" s="11" t="s">
        <v>217</v>
      </c>
      <c r="K34" s="11" t="s">
        <v>21</v>
      </c>
      <c r="L34" s="11" t="s">
        <v>21</v>
      </c>
      <c r="M34" s="24">
        <v>2</v>
      </c>
      <c r="N34" s="24">
        <v>0</v>
      </c>
      <c r="O34" s="22" t="s">
        <v>218</v>
      </c>
      <c r="P34" s="20" t="s">
        <v>39</v>
      </c>
    </row>
    <row r="35" spans="1:16" ht="56.25" customHeight="1">
      <c r="A35" s="20" t="s">
        <v>142</v>
      </c>
      <c r="B35" s="20" t="s">
        <v>61</v>
      </c>
      <c r="C35" s="20" t="s">
        <v>62</v>
      </c>
      <c r="D35" s="21">
        <v>41807</v>
      </c>
      <c r="E35" s="20" t="s">
        <v>143</v>
      </c>
      <c r="F35" s="20" t="s">
        <v>144</v>
      </c>
      <c r="G35" s="20" t="s">
        <v>28</v>
      </c>
      <c r="H35" s="8" t="s">
        <v>217</v>
      </c>
      <c r="I35" s="45">
        <v>1226664</v>
      </c>
      <c r="J35" s="11" t="s">
        <v>217</v>
      </c>
      <c r="K35" s="11" t="s">
        <v>21</v>
      </c>
      <c r="L35" s="11" t="s">
        <v>21</v>
      </c>
      <c r="M35" s="24">
        <v>2</v>
      </c>
      <c r="N35" s="24">
        <v>0</v>
      </c>
      <c r="O35" s="22" t="s">
        <v>218</v>
      </c>
      <c r="P35" s="20" t="s">
        <v>39</v>
      </c>
    </row>
    <row r="36" spans="1:16" ht="56.25" customHeight="1">
      <c r="A36" s="20" t="s">
        <v>145</v>
      </c>
      <c r="B36" s="17" t="s">
        <v>32</v>
      </c>
      <c r="C36" s="7" t="s">
        <v>30</v>
      </c>
      <c r="D36" s="21">
        <v>41807</v>
      </c>
      <c r="E36" s="20" t="s">
        <v>146</v>
      </c>
      <c r="F36" s="20" t="s">
        <v>147</v>
      </c>
      <c r="G36" s="20" t="s">
        <v>28</v>
      </c>
      <c r="H36" s="8" t="s">
        <v>217</v>
      </c>
      <c r="I36" s="45">
        <v>963478</v>
      </c>
      <c r="J36" s="11" t="s">
        <v>217</v>
      </c>
      <c r="K36" s="11" t="s">
        <v>21</v>
      </c>
      <c r="L36" s="11" t="s">
        <v>21</v>
      </c>
      <c r="M36" s="24">
        <v>2</v>
      </c>
      <c r="N36" s="24">
        <v>0</v>
      </c>
      <c r="O36" s="22" t="s">
        <v>218</v>
      </c>
      <c r="P36" s="20" t="s">
        <v>39</v>
      </c>
    </row>
    <row r="37" spans="1:16" ht="56.25" customHeight="1">
      <c r="A37" s="20" t="s">
        <v>148</v>
      </c>
      <c r="B37" s="20" t="s">
        <v>36</v>
      </c>
      <c r="C37" s="7" t="s">
        <v>71</v>
      </c>
      <c r="D37" s="21">
        <v>41808</v>
      </c>
      <c r="E37" s="20" t="s">
        <v>54</v>
      </c>
      <c r="F37" s="20" t="s">
        <v>149</v>
      </c>
      <c r="G37" s="20" t="s">
        <v>28</v>
      </c>
      <c r="H37" s="8" t="s">
        <v>217</v>
      </c>
      <c r="I37" s="22">
        <v>7251660</v>
      </c>
      <c r="J37" s="11" t="s">
        <v>217</v>
      </c>
      <c r="K37" s="11" t="s">
        <v>21</v>
      </c>
      <c r="L37" s="11" t="s">
        <v>21</v>
      </c>
      <c r="M37" s="24">
        <v>1</v>
      </c>
      <c r="N37" s="24">
        <v>0</v>
      </c>
      <c r="O37" s="11" t="s">
        <v>21</v>
      </c>
      <c r="P37" s="20" t="s">
        <v>39</v>
      </c>
    </row>
    <row r="38" spans="1:16" ht="56.25" customHeight="1">
      <c r="A38" s="20" t="s">
        <v>150</v>
      </c>
      <c r="B38" s="20" t="s">
        <v>55</v>
      </c>
      <c r="C38" s="20" t="s">
        <v>56</v>
      </c>
      <c r="D38" s="21">
        <v>41808</v>
      </c>
      <c r="E38" s="20" t="s">
        <v>151</v>
      </c>
      <c r="F38" s="20" t="s">
        <v>152</v>
      </c>
      <c r="G38" s="39" t="s">
        <v>23</v>
      </c>
      <c r="H38" s="8" t="s">
        <v>217</v>
      </c>
      <c r="I38" s="22">
        <v>6570828</v>
      </c>
      <c r="J38" s="11" t="s">
        <v>217</v>
      </c>
      <c r="K38" s="11" t="s">
        <v>21</v>
      </c>
      <c r="L38" s="11" t="s">
        <v>21</v>
      </c>
      <c r="M38" s="24">
        <v>2</v>
      </c>
      <c r="N38" s="24">
        <v>0</v>
      </c>
      <c r="O38" s="22" t="s">
        <v>218</v>
      </c>
      <c r="P38" s="20" t="s">
        <v>39</v>
      </c>
    </row>
    <row r="39" spans="1:16" ht="56.25" customHeight="1">
      <c r="A39" s="20" t="s">
        <v>153</v>
      </c>
      <c r="B39" s="20" t="s">
        <v>55</v>
      </c>
      <c r="C39" s="20" t="s">
        <v>56</v>
      </c>
      <c r="D39" s="21">
        <v>41808</v>
      </c>
      <c r="E39" s="20" t="s">
        <v>54</v>
      </c>
      <c r="F39" s="20" t="s">
        <v>154</v>
      </c>
      <c r="G39" s="39" t="s">
        <v>23</v>
      </c>
      <c r="H39" s="8" t="s">
        <v>217</v>
      </c>
      <c r="I39" s="22">
        <v>4603392</v>
      </c>
      <c r="J39" s="11" t="s">
        <v>217</v>
      </c>
      <c r="K39" s="11" t="s">
        <v>21</v>
      </c>
      <c r="L39" s="11" t="s">
        <v>21</v>
      </c>
      <c r="M39" s="24">
        <v>1</v>
      </c>
      <c r="N39" s="24">
        <v>0</v>
      </c>
      <c r="O39" s="22" t="s">
        <v>218</v>
      </c>
      <c r="P39" s="20" t="s">
        <v>39</v>
      </c>
    </row>
    <row r="40" spans="1:16" ht="56.25" customHeight="1">
      <c r="A40" s="20" t="s">
        <v>185</v>
      </c>
      <c r="B40" s="20" t="s">
        <v>182</v>
      </c>
      <c r="C40" s="20" t="s">
        <v>31</v>
      </c>
      <c r="D40" s="21">
        <v>41808</v>
      </c>
      <c r="E40" s="20" t="s">
        <v>49</v>
      </c>
      <c r="F40" s="20" t="s">
        <v>186</v>
      </c>
      <c r="G40" s="20" t="s">
        <v>46</v>
      </c>
      <c r="H40" s="22">
        <v>5037120</v>
      </c>
      <c r="I40" s="22">
        <v>3626640</v>
      </c>
      <c r="J40" s="23">
        <v>0.7199828473413379</v>
      </c>
      <c r="K40" s="11" t="s">
        <v>21</v>
      </c>
      <c r="L40" s="11" t="s">
        <v>21</v>
      </c>
      <c r="M40" s="24">
        <v>2</v>
      </c>
      <c r="N40" s="24">
        <v>0</v>
      </c>
      <c r="O40" s="22" t="s">
        <v>218</v>
      </c>
      <c r="P40" s="35" t="s">
        <v>218</v>
      </c>
    </row>
    <row r="41" spans="1:16" ht="56.25" customHeight="1">
      <c r="A41" s="20" t="s">
        <v>187</v>
      </c>
      <c r="B41" s="20" t="s">
        <v>182</v>
      </c>
      <c r="C41" s="20" t="s">
        <v>31</v>
      </c>
      <c r="D41" s="21">
        <v>41808</v>
      </c>
      <c r="E41" s="20" t="s">
        <v>48</v>
      </c>
      <c r="F41" s="20" t="s">
        <v>188</v>
      </c>
      <c r="G41" s="20" t="s">
        <v>46</v>
      </c>
      <c r="H41" s="22">
        <v>4254120</v>
      </c>
      <c r="I41" s="22">
        <v>3700620</v>
      </c>
      <c r="J41" s="23">
        <v>0.8698908352373699</v>
      </c>
      <c r="K41" s="11" t="s">
        <v>21</v>
      </c>
      <c r="L41" s="11" t="s">
        <v>21</v>
      </c>
      <c r="M41" s="24">
        <v>2</v>
      </c>
      <c r="N41" s="24">
        <v>0</v>
      </c>
      <c r="O41" s="22" t="s">
        <v>218</v>
      </c>
      <c r="P41" s="35" t="s">
        <v>218</v>
      </c>
    </row>
    <row r="42" spans="1:16" ht="56.25" customHeight="1">
      <c r="A42" s="20" t="s">
        <v>155</v>
      </c>
      <c r="B42" s="17" t="s">
        <v>32</v>
      </c>
      <c r="C42" s="7" t="s">
        <v>30</v>
      </c>
      <c r="D42" s="21">
        <v>41809</v>
      </c>
      <c r="E42" s="20" t="s">
        <v>156</v>
      </c>
      <c r="F42" s="20" t="s">
        <v>110</v>
      </c>
      <c r="G42" s="20" t="s">
        <v>28</v>
      </c>
      <c r="H42" s="8" t="s">
        <v>217</v>
      </c>
      <c r="I42" s="22">
        <v>2881980</v>
      </c>
      <c r="J42" s="11" t="s">
        <v>217</v>
      </c>
      <c r="K42" s="22" t="s">
        <v>218</v>
      </c>
      <c r="L42" s="22" t="s">
        <v>218</v>
      </c>
      <c r="M42" s="24">
        <v>1</v>
      </c>
      <c r="N42" s="24">
        <v>0</v>
      </c>
      <c r="O42" s="22" t="s">
        <v>218</v>
      </c>
      <c r="P42" s="20" t="s">
        <v>39</v>
      </c>
    </row>
    <row r="43" spans="1:16" ht="56.25" customHeight="1">
      <c r="A43" s="20" t="s">
        <v>157</v>
      </c>
      <c r="B43" s="20" t="s">
        <v>33</v>
      </c>
      <c r="C43" s="7" t="s">
        <v>27</v>
      </c>
      <c r="D43" s="21">
        <v>41809</v>
      </c>
      <c r="E43" s="20" t="s">
        <v>158</v>
      </c>
      <c r="F43" s="20" t="s">
        <v>159</v>
      </c>
      <c r="G43" s="20" t="s">
        <v>28</v>
      </c>
      <c r="H43" s="8" t="s">
        <v>217</v>
      </c>
      <c r="I43" s="45">
        <v>2334484</v>
      </c>
      <c r="J43" s="11" t="s">
        <v>217</v>
      </c>
      <c r="K43" s="11" t="s">
        <v>21</v>
      </c>
      <c r="L43" s="11" t="s">
        <v>21</v>
      </c>
      <c r="M43" s="24">
        <v>1</v>
      </c>
      <c r="N43" s="24">
        <v>0</v>
      </c>
      <c r="O43" s="22" t="s">
        <v>218</v>
      </c>
      <c r="P43" s="20" t="s">
        <v>39</v>
      </c>
    </row>
    <row r="44" spans="1:16" ht="56.25" customHeight="1">
      <c r="A44" s="20" t="s">
        <v>160</v>
      </c>
      <c r="B44" s="20" t="s">
        <v>161</v>
      </c>
      <c r="C44" s="20" t="s">
        <v>162</v>
      </c>
      <c r="D44" s="21">
        <v>41809</v>
      </c>
      <c r="E44" s="20" t="s">
        <v>158</v>
      </c>
      <c r="F44" s="20" t="s">
        <v>159</v>
      </c>
      <c r="G44" s="20" t="s">
        <v>28</v>
      </c>
      <c r="H44" s="8" t="s">
        <v>217</v>
      </c>
      <c r="I44" s="45">
        <v>1272050</v>
      </c>
      <c r="J44" s="11" t="s">
        <v>217</v>
      </c>
      <c r="K44" s="11" t="s">
        <v>21</v>
      </c>
      <c r="L44" s="11" t="s">
        <v>21</v>
      </c>
      <c r="M44" s="24">
        <v>1</v>
      </c>
      <c r="N44" s="24">
        <v>0</v>
      </c>
      <c r="O44" s="22" t="s">
        <v>218</v>
      </c>
      <c r="P44" s="20" t="s">
        <v>39</v>
      </c>
    </row>
    <row r="45" spans="1:16" ht="56.25" customHeight="1">
      <c r="A45" s="20" t="s">
        <v>163</v>
      </c>
      <c r="B45" s="20" t="s">
        <v>34</v>
      </c>
      <c r="C45" s="20" t="s">
        <v>35</v>
      </c>
      <c r="D45" s="21">
        <v>41809</v>
      </c>
      <c r="E45" s="20" t="s">
        <v>158</v>
      </c>
      <c r="F45" s="20" t="s">
        <v>159</v>
      </c>
      <c r="G45" s="20" t="s">
        <v>28</v>
      </c>
      <c r="H45" s="8" t="s">
        <v>217</v>
      </c>
      <c r="I45" s="45">
        <v>2259964</v>
      </c>
      <c r="J45" s="11" t="s">
        <v>217</v>
      </c>
      <c r="K45" s="11" t="s">
        <v>21</v>
      </c>
      <c r="L45" s="11" t="s">
        <v>21</v>
      </c>
      <c r="M45" s="24">
        <v>1</v>
      </c>
      <c r="N45" s="24">
        <v>0</v>
      </c>
      <c r="O45" s="22" t="s">
        <v>218</v>
      </c>
      <c r="P45" s="20" t="s">
        <v>39</v>
      </c>
    </row>
    <row r="46" spans="1:16" ht="56.25" customHeight="1">
      <c r="A46" s="40" t="s">
        <v>164</v>
      </c>
      <c r="B46" s="27" t="s">
        <v>165</v>
      </c>
      <c r="C46" s="27" t="s">
        <v>20</v>
      </c>
      <c r="D46" s="41">
        <v>41810</v>
      </c>
      <c r="E46" s="39" t="s">
        <v>166</v>
      </c>
      <c r="F46" s="39" t="s">
        <v>167</v>
      </c>
      <c r="G46" s="39" t="s">
        <v>23</v>
      </c>
      <c r="H46" s="22">
        <v>4791960</v>
      </c>
      <c r="I46" s="22">
        <v>3596400</v>
      </c>
      <c r="J46" s="23">
        <f>ROUNDDOWN(I46/H46,3)</f>
        <v>0.75</v>
      </c>
      <c r="K46" s="11" t="s">
        <v>21</v>
      </c>
      <c r="L46" s="11" t="s">
        <v>21</v>
      </c>
      <c r="M46" s="24">
        <v>5</v>
      </c>
      <c r="N46" s="24">
        <v>0</v>
      </c>
      <c r="O46" s="22" t="s">
        <v>218</v>
      </c>
      <c r="P46" s="20" t="s">
        <v>39</v>
      </c>
    </row>
    <row r="47" spans="1:16" ht="56.25" customHeight="1">
      <c r="A47" s="39" t="s">
        <v>195</v>
      </c>
      <c r="B47" s="27" t="s">
        <v>165</v>
      </c>
      <c r="C47" s="27" t="s">
        <v>20</v>
      </c>
      <c r="D47" s="41">
        <v>41810</v>
      </c>
      <c r="E47" s="39" t="s">
        <v>166</v>
      </c>
      <c r="F47" s="39" t="s">
        <v>167</v>
      </c>
      <c r="G47" s="39" t="s">
        <v>23</v>
      </c>
      <c r="H47" s="22">
        <v>11516040</v>
      </c>
      <c r="I47" s="22">
        <v>7192800</v>
      </c>
      <c r="J47" s="23">
        <f>ROUNDDOWN(I47/H47,3)</f>
        <v>0.624</v>
      </c>
      <c r="K47" s="11" t="s">
        <v>21</v>
      </c>
      <c r="L47" s="11" t="s">
        <v>21</v>
      </c>
      <c r="M47" s="24">
        <v>4</v>
      </c>
      <c r="N47" s="24">
        <v>0</v>
      </c>
      <c r="O47" s="22" t="s">
        <v>218</v>
      </c>
      <c r="P47" s="20" t="s">
        <v>39</v>
      </c>
    </row>
    <row r="48" spans="1:16" ht="56.25" customHeight="1">
      <c r="A48" s="7" t="s">
        <v>86</v>
      </c>
      <c r="B48" s="7" t="s">
        <v>40</v>
      </c>
      <c r="C48" s="7" t="s">
        <v>22</v>
      </c>
      <c r="D48" s="10">
        <v>41813</v>
      </c>
      <c r="E48" s="7" t="s">
        <v>87</v>
      </c>
      <c r="F48" s="7" t="s">
        <v>88</v>
      </c>
      <c r="G48" s="34" t="s">
        <v>42</v>
      </c>
      <c r="H48" s="22">
        <v>25667521</v>
      </c>
      <c r="I48" s="46">
        <v>24462000</v>
      </c>
      <c r="J48" s="11">
        <f>I48/H48</f>
        <v>0.9530332126737132</v>
      </c>
      <c r="K48" s="36" t="s">
        <v>21</v>
      </c>
      <c r="L48" s="36" t="s">
        <v>21</v>
      </c>
      <c r="M48" s="9">
        <v>2</v>
      </c>
      <c r="N48" s="9">
        <v>0</v>
      </c>
      <c r="O48" s="35" t="s">
        <v>21</v>
      </c>
      <c r="P48" s="35" t="s">
        <v>52</v>
      </c>
    </row>
    <row r="49" spans="1:16" ht="56.25" customHeight="1">
      <c r="A49" s="18" t="s">
        <v>114</v>
      </c>
      <c r="B49" s="27" t="s">
        <v>41</v>
      </c>
      <c r="C49" s="20" t="s">
        <v>115</v>
      </c>
      <c r="D49" s="19">
        <v>41813</v>
      </c>
      <c r="E49" s="18" t="s">
        <v>116</v>
      </c>
      <c r="F49" s="18" t="s">
        <v>117</v>
      </c>
      <c r="G49" s="18" t="s">
        <v>219</v>
      </c>
      <c r="H49" s="47">
        <v>20447640</v>
      </c>
      <c r="I49" s="48">
        <v>11880000</v>
      </c>
      <c r="J49" s="11" t="s">
        <v>217</v>
      </c>
      <c r="K49" s="11" t="s">
        <v>21</v>
      </c>
      <c r="L49" s="11" t="s">
        <v>21</v>
      </c>
      <c r="M49" s="24">
        <v>2</v>
      </c>
      <c r="N49" s="24">
        <v>0</v>
      </c>
      <c r="O49" s="22" t="s">
        <v>218</v>
      </c>
      <c r="P49" s="35" t="s">
        <v>218</v>
      </c>
    </row>
    <row r="50" spans="1:16" ht="56.25" customHeight="1">
      <c r="A50" s="20" t="s">
        <v>168</v>
      </c>
      <c r="B50" s="20" t="s">
        <v>33</v>
      </c>
      <c r="C50" s="7" t="s">
        <v>27</v>
      </c>
      <c r="D50" s="21">
        <v>41813</v>
      </c>
      <c r="E50" s="20" t="s">
        <v>169</v>
      </c>
      <c r="F50" s="20" t="s">
        <v>170</v>
      </c>
      <c r="G50" s="7" t="s">
        <v>23</v>
      </c>
      <c r="H50" s="8" t="s">
        <v>217</v>
      </c>
      <c r="I50" s="37">
        <v>5637600</v>
      </c>
      <c r="J50" s="11" t="s">
        <v>217</v>
      </c>
      <c r="K50" s="11" t="s">
        <v>21</v>
      </c>
      <c r="L50" s="11" t="s">
        <v>21</v>
      </c>
      <c r="M50" s="31">
        <v>3</v>
      </c>
      <c r="N50" s="9">
        <v>0</v>
      </c>
      <c r="O50" s="7" t="s">
        <v>21</v>
      </c>
      <c r="P50" s="35" t="s">
        <v>218</v>
      </c>
    </row>
    <row r="51" spans="1:16" ht="56.25" customHeight="1">
      <c r="A51" s="20" t="s">
        <v>171</v>
      </c>
      <c r="B51" s="20" t="s">
        <v>33</v>
      </c>
      <c r="C51" s="7" t="s">
        <v>27</v>
      </c>
      <c r="D51" s="21">
        <v>41813</v>
      </c>
      <c r="E51" s="20" t="s">
        <v>172</v>
      </c>
      <c r="F51" s="20" t="s">
        <v>173</v>
      </c>
      <c r="G51" s="7" t="s">
        <v>23</v>
      </c>
      <c r="H51" s="8" t="s">
        <v>217</v>
      </c>
      <c r="I51" s="37">
        <v>2376000</v>
      </c>
      <c r="J51" s="11" t="s">
        <v>217</v>
      </c>
      <c r="K51" s="11" t="s">
        <v>21</v>
      </c>
      <c r="L51" s="11" t="s">
        <v>21</v>
      </c>
      <c r="M51" s="31">
        <v>2</v>
      </c>
      <c r="N51" s="9">
        <v>0</v>
      </c>
      <c r="O51" s="7" t="s">
        <v>21</v>
      </c>
      <c r="P51" s="35" t="s">
        <v>218</v>
      </c>
    </row>
    <row r="52" spans="1:16" ht="56.25" customHeight="1">
      <c r="A52" s="20" t="s">
        <v>174</v>
      </c>
      <c r="B52" s="20" t="s">
        <v>33</v>
      </c>
      <c r="C52" s="7" t="s">
        <v>27</v>
      </c>
      <c r="D52" s="21">
        <v>41813</v>
      </c>
      <c r="E52" s="20" t="s">
        <v>175</v>
      </c>
      <c r="F52" s="20" t="s">
        <v>176</v>
      </c>
      <c r="G52" s="7" t="s">
        <v>23</v>
      </c>
      <c r="H52" s="8" t="s">
        <v>217</v>
      </c>
      <c r="I52" s="37">
        <v>5443200</v>
      </c>
      <c r="J52" s="11" t="s">
        <v>217</v>
      </c>
      <c r="K52" s="11" t="s">
        <v>21</v>
      </c>
      <c r="L52" s="11" t="s">
        <v>21</v>
      </c>
      <c r="M52" s="31">
        <v>4</v>
      </c>
      <c r="N52" s="9">
        <v>0</v>
      </c>
      <c r="O52" s="7" t="s">
        <v>21</v>
      </c>
      <c r="P52" s="35" t="s">
        <v>218</v>
      </c>
    </row>
    <row r="53" spans="1:16" ht="56.25" customHeight="1">
      <c r="A53" s="20" t="s">
        <v>177</v>
      </c>
      <c r="B53" s="27" t="s">
        <v>41</v>
      </c>
      <c r="C53" s="20" t="s">
        <v>115</v>
      </c>
      <c r="D53" s="21">
        <v>41814</v>
      </c>
      <c r="E53" s="20" t="s">
        <v>178</v>
      </c>
      <c r="F53" s="20" t="s">
        <v>179</v>
      </c>
      <c r="G53" s="20" t="s">
        <v>180</v>
      </c>
      <c r="H53" s="8" t="s">
        <v>217</v>
      </c>
      <c r="I53" s="22">
        <v>2217240</v>
      </c>
      <c r="J53" s="23" t="s">
        <v>218</v>
      </c>
      <c r="K53" s="11" t="s">
        <v>21</v>
      </c>
      <c r="L53" s="11" t="s">
        <v>21</v>
      </c>
      <c r="M53" s="24">
        <v>3</v>
      </c>
      <c r="N53" s="24">
        <v>0</v>
      </c>
      <c r="O53" s="22" t="s">
        <v>218</v>
      </c>
      <c r="P53" s="20" t="s">
        <v>39</v>
      </c>
    </row>
    <row r="54" spans="1:16" ht="56.25" customHeight="1">
      <c r="A54" s="20" t="s">
        <v>189</v>
      </c>
      <c r="B54" s="27" t="s">
        <v>41</v>
      </c>
      <c r="C54" s="20" t="s">
        <v>115</v>
      </c>
      <c r="D54" s="21">
        <v>41814</v>
      </c>
      <c r="E54" s="20" t="s">
        <v>190</v>
      </c>
      <c r="F54" s="20" t="s">
        <v>191</v>
      </c>
      <c r="G54" s="20" t="s">
        <v>180</v>
      </c>
      <c r="H54" s="8" t="s">
        <v>217</v>
      </c>
      <c r="I54" s="22">
        <v>2583360</v>
      </c>
      <c r="J54" s="23" t="s">
        <v>218</v>
      </c>
      <c r="K54" s="11" t="s">
        <v>21</v>
      </c>
      <c r="L54" s="11" t="s">
        <v>21</v>
      </c>
      <c r="M54" s="24">
        <v>4</v>
      </c>
      <c r="N54" s="24">
        <v>0</v>
      </c>
      <c r="O54" s="22" t="s">
        <v>218</v>
      </c>
      <c r="P54" s="20" t="s">
        <v>39</v>
      </c>
    </row>
    <row r="55" spans="1:16" ht="56.25" customHeight="1">
      <c r="A55" s="39" t="s">
        <v>192</v>
      </c>
      <c r="B55" s="27" t="s">
        <v>165</v>
      </c>
      <c r="C55" s="27" t="s">
        <v>20</v>
      </c>
      <c r="D55" s="41">
        <v>41814</v>
      </c>
      <c r="E55" s="39" t="s">
        <v>193</v>
      </c>
      <c r="F55" s="39" t="s">
        <v>194</v>
      </c>
      <c r="G55" s="39" t="s">
        <v>23</v>
      </c>
      <c r="H55" s="8" t="s">
        <v>217</v>
      </c>
      <c r="I55" s="22">
        <v>6760800</v>
      </c>
      <c r="J55" s="11" t="s">
        <v>217</v>
      </c>
      <c r="K55" s="11" t="s">
        <v>21</v>
      </c>
      <c r="L55" s="11" t="s">
        <v>21</v>
      </c>
      <c r="M55" s="24">
        <v>2</v>
      </c>
      <c r="N55" s="24">
        <v>0</v>
      </c>
      <c r="O55" s="22" t="s">
        <v>218</v>
      </c>
      <c r="P55" s="39" t="s">
        <v>29</v>
      </c>
    </row>
    <row r="56" spans="1:16" ht="56.25" customHeight="1">
      <c r="A56" s="39" t="s">
        <v>201</v>
      </c>
      <c r="B56" s="27" t="s">
        <v>165</v>
      </c>
      <c r="C56" s="27" t="s">
        <v>20</v>
      </c>
      <c r="D56" s="41">
        <v>41814</v>
      </c>
      <c r="E56" s="39" t="s">
        <v>202</v>
      </c>
      <c r="F56" s="39" t="s">
        <v>203</v>
      </c>
      <c r="G56" s="39" t="s">
        <v>23</v>
      </c>
      <c r="H56" s="8" t="s">
        <v>217</v>
      </c>
      <c r="I56" s="22">
        <v>4363200</v>
      </c>
      <c r="J56" s="11" t="s">
        <v>217</v>
      </c>
      <c r="K56" s="11" t="s">
        <v>21</v>
      </c>
      <c r="L56" s="11" t="s">
        <v>21</v>
      </c>
      <c r="M56" s="24">
        <v>2</v>
      </c>
      <c r="N56" s="24">
        <v>0</v>
      </c>
      <c r="O56" s="22" t="s">
        <v>218</v>
      </c>
      <c r="P56" s="39" t="s">
        <v>29</v>
      </c>
    </row>
    <row r="57" spans="1:16" ht="56.25" customHeight="1">
      <c r="A57" s="20" t="s">
        <v>204</v>
      </c>
      <c r="B57" s="20" t="s">
        <v>33</v>
      </c>
      <c r="C57" s="7" t="s">
        <v>27</v>
      </c>
      <c r="D57" s="21">
        <v>41815</v>
      </c>
      <c r="E57" s="20" t="s">
        <v>205</v>
      </c>
      <c r="F57" s="20" t="s">
        <v>206</v>
      </c>
      <c r="G57" s="7" t="s">
        <v>23</v>
      </c>
      <c r="H57" s="8" t="s">
        <v>217</v>
      </c>
      <c r="I57" s="37">
        <v>3509676</v>
      </c>
      <c r="J57" s="11" t="s">
        <v>217</v>
      </c>
      <c r="K57" s="11" t="s">
        <v>21</v>
      </c>
      <c r="L57" s="11" t="s">
        <v>21</v>
      </c>
      <c r="M57" s="31">
        <v>4</v>
      </c>
      <c r="N57" s="9">
        <v>0</v>
      </c>
      <c r="O57" s="7" t="s">
        <v>21</v>
      </c>
      <c r="P57" s="35" t="s">
        <v>218</v>
      </c>
    </row>
    <row r="58" spans="1:16" ht="56.25" customHeight="1">
      <c r="A58" s="20" t="s">
        <v>207</v>
      </c>
      <c r="B58" s="20" t="s">
        <v>33</v>
      </c>
      <c r="C58" s="7" t="s">
        <v>27</v>
      </c>
      <c r="D58" s="21">
        <v>41815</v>
      </c>
      <c r="E58" s="20" t="s">
        <v>208</v>
      </c>
      <c r="F58" s="20" t="s">
        <v>209</v>
      </c>
      <c r="G58" s="7" t="s">
        <v>23</v>
      </c>
      <c r="H58" s="8" t="s">
        <v>217</v>
      </c>
      <c r="I58" s="37">
        <v>5874346</v>
      </c>
      <c r="J58" s="11" t="s">
        <v>217</v>
      </c>
      <c r="K58" s="11" t="s">
        <v>21</v>
      </c>
      <c r="L58" s="11" t="s">
        <v>21</v>
      </c>
      <c r="M58" s="31">
        <v>3</v>
      </c>
      <c r="N58" s="9">
        <v>0</v>
      </c>
      <c r="O58" s="7" t="s">
        <v>21</v>
      </c>
      <c r="P58" s="35" t="s">
        <v>218</v>
      </c>
    </row>
    <row r="59" spans="1:16" ht="56.25" customHeight="1">
      <c r="A59" s="20" t="s">
        <v>210</v>
      </c>
      <c r="B59" s="20" t="s">
        <v>36</v>
      </c>
      <c r="C59" s="7" t="s">
        <v>71</v>
      </c>
      <c r="D59" s="21">
        <v>41816</v>
      </c>
      <c r="E59" s="20" t="s">
        <v>43</v>
      </c>
      <c r="F59" s="20" t="s">
        <v>44</v>
      </c>
      <c r="G59" s="20" t="s">
        <v>180</v>
      </c>
      <c r="H59" s="8" t="s">
        <v>217</v>
      </c>
      <c r="I59" s="22">
        <v>3456000</v>
      </c>
      <c r="J59" s="11" t="s">
        <v>217</v>
      </c>
      <c r="K59" s="11" t="s">
        <v>21</v>
      </c>
      <c r="L59" s="11" t="s">
        <v>21</v>
      </c>
      <c r="M59" s="24">
        <v>1</v>
      </c>
      <c r="N59" s="24">
        <v>0</v>
      </c>
      <c r="O59" s="22" t="s">
        <v>218</v>
      </c>
      <c r="P59" s="35" t="s">
        <v>218</v>
      </c>
    </row>
    <row r="60" spans="1:16" ht="56.25" customHeight="1">
      <c r="A60" s="25" t="s">
        <v>89</v>
      </c>
      <c r="B60" s="25" t="s">
        <v>18</v>
      </c>
      <c r="C60" s="25" t="s">
        <v>19</v>
      </c>
      <c r="D60" s="26">
        <v>41817</v>
      </c>
      <c r="E60" s="25" t="s">
        <v>90</v>
      </c>
      <c r="F60" s="25" t="s">
        <v>91</v>
      </c>
      <c r="G60" s="34" t="s">
        <v>42</v>
      </c>
      <c r="H60" s="22">
        <v>45868680</v>
      </c>
      <c r="I60" s="22">
        <v>41580000</v>
      </c>
      <c r="J60" s="23">
        <f>ROUNDDOWN(I60/H60,3)</f>
        <v>0.906</v>
      </c>
      <c r="K60" s="11" t="s">
        <v>21</v>
      </c>
      <c r="L60" s="11" t="s">
        <v>21</v>
      </c>
      <c r="M60" s="24">
        <v>1</v>
      </c>
      <c r="N60" s="32">
        <v>0</v>
      </c>
      <c r="O60" s="33" t="s">
        <v>21</v>
      </c>
      <c r="P60" s="35" t="s">
        <v>218</v>
      </c>
    </row>
    <row r="61" spans="1:16" ht="56.25" customHeight="1">
      <c r="A61" s="25" t="s">
        <v>92</v>
      </c>
      <c r="B61" s="25" t="s">
        <v>18</v>
      </c>
      <c r="C61" s="25" t="s">
        <v>19</v>
      </c>
      <c r="D61" s="26">
        <v>41817</v>
      </c>
      <c r="E61" s="25" t="s">
        <v>90</v>
      </c>
      <c r="F61" s="25" t="s">
        <v>91</v>
      </c>
      <c r="G61" s="34" t="s">
        <v>42</v>
      </c>
      <c r="H61" s="22">
        <v>8548200</v>
      </c>
      <c r="I61" s="22">
        <v>8532000</v>
      </c>
      <c r="J61" s="23">
        <f>ROUNDDOWN(I61/H61,3)</f>
        <v>0.998</v>
      </c>
      <c r="K61" s="11" t="s">
        <v>21</v>
      </c>
      <c r="L61" s="11" t="s">
        <v>21</v>
      </c>
      <c r="M61" s="24">
        <v>1</v>
      </c>
      <c r="N61" s="32">
        <v>0</v>
      </c>
      <c r="O61" s="33" t="s">
        <v>21</v>
      </c>
      <c r="P61" s="35" t="s">
        <v>218</v>
      </c>
    </row>
    <row r="62" spans="1:16" ht="56.25" customHeight="1">
      <c r="A62" s="25" t="s">
        <v>93</v>
      </c>
      <c r="B62" s="25" t="s">
        <v>18</v>
      </c>
      <c r="C62" s="25" t="s">
        <v>19</v>
      </c>
      <c r="D62" s="26">
        <v>41817</v>
      </c>
      <c r="E62" s="25" t="s">
        <v>94</v>
      </c>
      <c r="F62" s="25" t="s">
        <v>95</v>
      </c>
      <c r="G62" s="34" t="s">
        <v>42</v>
      </c>
      <c r="H62" s="22">
        <v>36848520</v>
      </c>
      <c r="I62" s="22">
        <v>36277200</v>
      </c>
      <c r="J62" s="23">
        <f>ROUNDDOWN(I62/H62,3)</f>
        <v>0.984</v>
      </c>
      <c r="K62" s="11" t="s">
        <v>21</v>
      </c>
      <c r="L62" s="11" t="s">
        <v>21</v>
      </c>
      <c r="M62" s="24">
        <v>1</v>
      </c>
      <c r="N62" s="32">
        <v>0</v>
      </c>
      <c r="O62" s="33" t="s">
        <v>21</v>
      </c>
      <c r="P62" s="35" t="s">
        <v>218</v>
      </c>
    </row>
    <row r="63" spans="1:16" ht="56.25" customHeight="1">
      <c r="A63" s="25" t="s">
        <v>96</v>
      </c>
      <c r="B63" s="25" t="s">
        <v>18</v>
      </c>
      <c r="C63" s="25" t="s">
        <v>19</v>
      </c>
      <c r="D63" s="26">
        <v>41817</v>
      </c>
      <c r="E63" s="25" t="s">
        <v>90</v>
      </c>
      <c r="F63" s="25" t="s">
        <v>91</v>
      </c>
      <c r="G63" s="34" t="s">
        <v>42</v>
      </c>
      <c r="H63" s="22">
        <v>19891440</v>
      </c>
      <c r="I63" s="46">
        <v>18900000</v>
      </c>
      <c r="J63" s="23">
        <f>ROUNDDOWN(I63/H63,3)</f>
        <v>0.95</v>
      </c>
      <c r="K63" s="11" t="s">
        <v>21</v>
      </c>
      <c r="L63" s="11" t="s">
        <v>21</v>
      </c>
      <c r="M63" s="24">
        <v>1</v>
      </c>
      <c r="N63" s="32">
        <v>0</v>
      </c>
      <c r="O63" s="33" t="s">
        <v>21</v>
      </c>
      <c r="P63" s="35" t="s">
        <v>218</v>
      </c>
    </row>
    <row r="64" spans="1:16" ht="56.25" customHeight="1">
      <c r="A64" s="25" t="s">
        <v>97</v>
      </c>
      <c r="B64" s="25" t="s">
        <v>18</v>
      </c>
      <c r="C64" s="25" t="s">
        <v>19</v>
      </c>
      <c r="D64" s="26">
        <v>41817</v>
      </c>
      <c r="E64" s="25" t="s">
        <v>94</v>
      </c>
      <c r="F64" s="25" t="s">
        <v>95</v>
      </c>
      <c r="G64" s="34" t="s">
        <v>42</v>
      </c>
      <c r="H64" s="22">
        <v>7898040</v>
      </c>
      <c r="I64" s="22">
        <v>7727400</v>
      </c>
      <c r="J64" s="23">
        <f>ROUNDDOWN(I64/H64,3)</f>
        <v>0.978</v>
      </c>
      <c r="K64" s="11" t="s">
        <v>21</v>
      </c>
      <c r="L64" s="11" t="s">
        <v>21</v>
      </c>
      <c r="M64" s="24">
        <v>2</v>
      </c>
      <c r="N64" s="32">
        <v>0</v>
      </c>
      <c r="O64" s="33" t="s">
        <v>21</v>
      </c>
      <c r="P64" s="35" t="s">
        <v>218</v>
      </c>
    </row>
  </sheetData>
  <sheetProtection/>
  <mergeCells count="19">
    <mergeCell ref="I3:I6"/>
    <mergeCell ref="J3:J6"/>
    <mergeCell ref="H3:H6"/>
    <mergeCell ref="B4:B6"/>
    <mergeCell ref="C4:C6"/>
    <mergeCell ref="E4:E6"/>
    <mergeCell ref="F4:F6"/>
    <mergeCell ref="A3:A6"/>
    <mergeCell ref="B3:C3"/>
    <mergeCell ref="D3:D6"/>
    <mergeCell ref="E3:F3"/>
    <mergeCell ref="G3:G6"/>
    <mergeCell ref="K3:L3"/>
    <mergeCell ref="M3:M6"/>
    <mergeCell ref="O3:O6"/>
    <mergeCell ref="P3:P6"/>
    <mergeCell ref="K4:K6"/>
    <mergeCell ref="L4:L6"/>
    <mergeCell ref="N4:N6"/>
  </mergeCells>
  <dataValidations count="11">
    <dataValidation type="date" operator="greaterThanOrEqual" allowBlank="1" showInputMessage="1" showErrorMessage="1" sqref="D65165">
      <formula1>40634</formula1>
    </dataValidation>
    <dataValidation type="list" allowBlank="1" showInputMessage="1" showErrorMessage="1" prompt="公益財団法人&#10;公益社団法人&#10;特別財団法人&#10;特殊社団法人&#10;該当なし－" sqref="K65193:K65208">
      <formula1>"公財,公社,特財,特社,－"</formula1>
    </dataValidation>
    <dataValidation type="list" allowBlank="1" showInputMessage="1" showErrorMessage="1" prompt="国所管&#10;都道府県所管&#10;該当なし－" sqref="L65193:L65208">
      <formula1>"国所管,都道府県所管,－"</formula1>
    </dataValidation>
    <dataValidation type="list" allowBlank="1" showInputMessage="1" showErrorMessage="1" prompt="公財：公益財団法人&#10;公社：公益社団法人&#10;特財：特例財団法人&#10;特社：特例社団法人" sqref="K65181:K65187">
      <formula1>"公財,公社,特財,特社,－"</formula1>
    </dataValidation>
    <dataValidation type="list" allowBlank="1" showInputMessage="1" showErrorMessage="1" sqref="J65181:J65187">
      <formula1>"国所管,都道府県所管,－"</formula1>
    </dataValidation>
    <dataValidation type="list" allowBlank="1" showInputMessage="1" showErrorMessage="1" sqref="G65230:G65234">
      <formula1>物役競争</formula1>
    </dataValidation>
    <dataValidation errorStyle="warning" type="whole" operator="greaterThanOrEqual" showInputMessage="1" showErrorMessage="1" error="１以上の数値が入力されていません！&#10;&#10;" sqref="M7:M16 M18:M28 M37:M64">
      <formula1>1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D7:D16 D18:D28 D37:D54 D61:D64">
      <formula1>IF(MONTH(NOW())&gt;3,DATE(YEAR(NOW()),4,1),DATE(YEAR(NOW())-1,4,1))</formula1>
      <formula2>IF(MONTH(NOW())&gt;3,DATE(YEAR(NOW())+1,3,31),DATE(YEAR(NOW()),3,31))</formula2>
    </dataValidation>
    <dataValidation errorStyle="warning" type="whole" showInputMessage="1" showErrorMessage="1" error="応札者数を超えていませんか？&#10;また、該当法人がいない場合は「0」の入力となっていますか？" sqref="N18:N28 N37:N64">
      <formula1>0</formula1>
      <formula2>M18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I7:I28 I37:I64">
      <formula1>1</formula1>
      <formula2>H7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J18:J22 J37:J38 J52:J54 J57:J60 J63:J64">
      <formula1>ROUNDDOWN(I18/H18,3)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2014-07-30T00:08:03Z</cp:lastPrinted>
  <dcterms:created xsi:type="dcterms:W3CDTF">2013-07-09T02:05:52Z</dcterms:created>
  <dcterms:modified xsi:type="dcterms:W3CDTF">2014-07-30T00:10:08Z</dcterms:modified>
  <cp:category/>
  <cp:version/>
  <cp:contentType/>
  <cp:contentStatus/>
</cp:coreProperties>
</file>