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1880" activeTab="0"/>
  </bookViews>
  <sheets>
    <sheet name="様式4" sheetId="1" r:id="rId1"/>
  </sheets>
  <externalReferences>
    <externalReference r:id="rId4"/>
    <externalReference r:id="rId5"/>
  </externalReferences>
  <definedNames>
    <definedName name="公共競争">'[1]Sheet2'!$D$4:$D$21</definedName>
    <definedName name="物役競争">'[2]Sheet2'!$J$4:$J$7</definedName>
  </definedNames>
  <calcPr fullCalcOnLoad="1"/>
</workbook>
</file>

<file path=xl/sharedStrings.xml><?xml version="1.0" encoding="utf-8"?>
<sst xmlns="http://schemas.openxmlformats.org/spreadsheetml/2006/main" count="441" uniqueCount="152">
  <si>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</si>
  <si>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</si>
  <si>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</si>
  <si>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</si>
  <si>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</si>
  <si>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</si>
  <si>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</si>
  <si>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</si>
  <si>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</si>
  <si>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</si>
  <si>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</si>
  <si>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</si>
  <si>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</si>
  <si>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</si>
  <si>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</si>
  <si>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</si>
  <si>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</si>
  <si>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</si>
  <si>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分任支出負担行為担当官
木曽森林管理署長
高嶋伸二</t>
  </si>
  <si>
    <t>長野県木曽郡上松町正島町1-4</t>
  </si>
  <si>
    <t>長野県木曽郡南木曽町読書3650-2</t>
  </si>
  <si>
    <t>－</t>
  </si>
  <si>
    <t>富山県富山市黒崎字塚田割591-2</t>
  </si>
  <si>
    <t>一般競争契約</t>
  </si>
  <si>
    <t>別記様式４</t>
  </si>
  <si>
    <t xml:space="preserve">公共調達適正化について（平成18年8月25日付け財計第2017号）に基づく競争入札に係る情報の公表（物品役務等） </t>
  </si>
  <si>
    <t>物品役務等の名称及び数量</t>
  </si>
  <si>
    <t>一般競争契約</t>
  </si>
  <si>
    <t>単価契約</t>
  </si>
  <si>
    <t>長野県木曽郡上松町正島町1-4</t>
  </si>
  <si>
    <t>長野県飯山市大字飯山1090-1</t>
  </si>
  <si>
    <t>長野県伊那市山寺1499-1</t>
  </si>
  <si>
    <t>一般競争契約</t>
  </si>
  <si>
    <t>長野県長野市大字稲葉2413-3</t>
  </si>
  <si>
    <t>木曽南部森林組合</t>
  </si>
  <si>
    <t>分任支出負担行為担当官
木曽森林管理署長
高嶋伸二</t>
  </si>
  <si>
    <t>分任支出負担行為担当官
木曽森林管理署南木曽支署長
丸山和久</t>
  </si>
  <si>
    <t>分任支出負担行為担当官
東信森林管理署長
日高瑞記</t>
  </si>
  <si>
    <t>長野県佐久市臼田1822</t>
  </si>
  <si>
    <t>分任支出負担行為担当官
南信森林管理署長
田中徹</t>
  </si>
  <si>
    <t>分任支出負担行為担当官
飛騨森林管理署長
田尻明彦</t>
  </si>
  <si>
    <t>岐阜県高山市西之一色町3-747-3</t>
  </si>
  <si>
    <t>－</t>
  </si>
  <si>
    <t>単価契約</t>
  </si>
  <si>
    <t>分任支出負担行為担当官
富山森林管理署長
加藤昭広</t>
  </si>
  <si>
    <t>愛知県名古屋市熱田区白鳥町1-8-2</t>
  </si>
  <si>
    <t>一般競争契約</t>
  </si>
  <si>
    <t>分任支出負担行為担当官
岐阜森林管理署長
森川誠道</t>
  </si>
  <si>
    <t>岐阜県下呂市小坂町大島1643-2</t>
  </si>
  <si>
    <t>分任支出負担行為担当官
北信森林管理署長
清水信之</t>
  </si>
  <si>
    <t>有限会社大井木材</t>
  </si>
  <si>
    <t>長野県木曽郡上松町緑町3-1-1</t>
  </si>
  <si>
    <t>一般競争契約（総合評価）</t>
  </si>
  <si>
    <t>王滝林業有限会社</t>
  </si>
  <si>
    <t>長野県木曽郡王滝村4563-2</t>
  </si>
  <si>
    <t>木曽協和産業株式会社</t>
  </si>
  <si>
    <t>長野県木曽郡上松町大字上松367-1</t>
  </si>
  <si>
    <t>一般財団法人日本森林林業振興会長野支部</t>
  </si>
  <si>
    <t>長野県長野市大字稲葉2413-3</t>
  </si>
  <si>
    <t>有限会社ヤマカ木材</t>
  </si>
  <si>
    <t>長野県木曽郡南木曽町読書2435-2</t>
  </si>
  <si>
    <t>一般競争契約（総合評価）</t>
  </si>
  <si>
    <t>木曽官材市売協同組合</t>
  </si>
  <si>
    <t>長野県木曽郡上松町正島町2-45</t>
  </si>
  <si>
    <t>飛騨市森林組合</t>
  </si>
  <si>
    <t>岐阜県飛騨市古川町上野571-1</t>
  </si>
  <si>
    <t>長野県下水内郡栄村大字北信4403-3</t>
  </si>
  <si>
    <t>一般競争契約（総合評価）</t>
  </si>
  <si>
    <t>ＧＥＥＰＦｏｒｅｓｔ株式会社</t>
  </si>
  <si>
    <t>岐阜県岐阜市加納朝日町3-13</t>
  </si>
  <si>
    <t>飯伊森林組合</t>
  </si>
  <si>
    <t>兵庫県神戸市中央区北長狭通5-2-19</t>
  </si>
  <si>
    <t>上伊那森林組合</t>
  </si>
  <si>
    <t>諏訪森林組合</t>
  </si>
  <si>
    <t>森林環境保全整備事業（保育間伐活型大門山）
素材9,250㎥</t>
  </si>
  <si>
    <t>信州上小森林組合</t>
  </si>
  <si>
    <t>長野県上田市富士山2464-226</t>
  </si>
  <si>
    <t>森林環境保全整備事業（保育間伐活型ほか和田山）
素材1,920㎥</t>
  </si>
  <si>
    <t>森林環境保全整備事業（保育間伐活型ほか新張山）
素材6,530㎥</t>
  </si>
  <si>
    <t>東信素材生産事業協同組合</t>
  </si>
  <si>
    <t>長野県小諸市大字平原字四ツ谷原995-1</t>
  </si>
  <si>
    <t>造林事業請負(下刈他,東俣国有林他森林環境保全整備事業南信3)
10.14ha</t>
  </si>
  <si>
    <t>茅野市宮川4392-1</t>
  </si>
  <si>
    <t>造林事業請負(忌避剤塗布他,沢山国有森林他環境保全整備事業南信4)
17.8ha</t>
  </si>
  <si>
    <t>飯田市常磐町30</t>
  </si>
  <si>
    <t>製品生産事業（素材生産木曽８崩沢）330m3</t>
  </si>
  <si>
    <t>森林環境保全整備事業（木曽１１北股）
保育間伐活用型ほか2,170m3</t>
  </si>
  <si>
    <t>森林環境保全整備事業（木曽１３城山）
保育間伐活用型610m3</t>
  </si>
  <si>
    <t>森林環境保全整備事業（木曽１４赤棚ヘリ）
天然林受光伐1,010m3</t>
  </si>
  <si>
    <t>森林環境保全整備事業（木曽１８八角堂ヘリ）
天然林受光伐610m3</t>
  </si>
  <si>
    <t xml:space="preserve">長棟地区砕石供給
砕石200m3ほか
</t>
  </si>
  <si>
    <t>株式会社山下組</t>
  </si>
  <si>
    <t>富山県富山市瀬戸274</t>
  </si>
  <si>
    <t>単価契約</t>
  </si>
  <si>
    <t>森林整備事業等補助業務委託（木曽）管理技術者240.25Hほか</t>
  </si>
  <si>
    <t>一般財団法人日本森林林業振興会長野支部</t>
  </si>
  <si>
    <t>長野県長野市大字稲葉2413-3</t>
  </si>
  <si>
    <t>自治会上小鳥区官行造林地官行造林事業
(保育間伐.自治会上小鳥区官行造林)
7.00ha</t>
  </si>
  <si>
    <t>マツ谷国有林分収育林事業12
(保育間伐.マツ谷)
5.31ha</t>
  </si>
  <si>
    <t>収穫調査業務委託木曽1
21.52ha</t>
  </si>
  <si>
    <t>収穫調査業務委託木曽２
180.49ha</t>
  </si>
  <si>
    <t>収穫調査業務委託木曽３
322.82ha</t>
  </si>
  <si>
    <t>森林整備事業等補助業務委託
2，177時間</t>
  </si>
  <si>
    <t>素材等検知業務請負事業
素材50,200㎥</t>
  </si>
  <si>
    <t>長野県森林組合連合会</t>
  </si>
  <si>
    <t>長野市大字中御所字岡田30番地16</t>
  </si>
  <si>
    <t>素材検知業務の実績があり、素材検知認定者を配置できる者。毎木検知を主として自動選別できること。</t>
  </si>
  <si>
    <t>長棟地区林道建設機械借上
ホイルローダ1.3m3級150hほか</t>
  </si>
  <si>
    <t>収穫調査業務委託南信１
79.17ha</t>
  </si>
  <si>
    <t>素材等検知業務請負（北信）
人工林4,240㎣</t>
  </si>
  <si>
    <t>長野県森林組合連合会</t>
  </si>
  <si>
    <t>長野県長野市大字中御所字岡田30-16</t>
  </si>
  <si>
    <t>森林整備事業等補助業務委託
（長野県上水内郡信濃町黒姫山国有林内外）
管理技術者　124時間
現場技術員　1038時間</t>
  </si>
  <si>
    <t>小川入国有林森林環境保全整備事業（木曽3）
新植植付4.15ha,ほか</t>
  </si>
  <si>
    <t>長野県木曽郡大桑村大字野尻160-27</t>
  </si>
  <si>
    <t>小木曽国有林森林環境保全整備事業（木曽4）
新植植付4.96ha,ほか</t>
  </si>
  <si>
    <t>木曽森林組合</t>
  </si>
  <si>
    <t>長野県木曽郡木曽町日義4898-37</t>
  </si>
  <si>
    <t>素材等検知業務（木曽3）
最終検知2,183㎥</t>
  </si>
  <si>
    <t>製品生産請負事業（素材生産　南木曽3 岩倉）
素材最終普通材1,330㎥
面積4.27㏊</t>
  </si>
  <si>
    <t>素材等検知業務請負岐阜
（岐阜森林管理署が指定する最終土場、最終検知5740㎥山元検知270㎥）</t>
  </si>
  <si>
    <t>株式会社ﾏﾙｷﾘｻｰﾁ</t>
  </si>
  <si>
    <t>岐阜県下呂市小坂町長瀬508番地1</t>
  </si>
  <si>
    <t>森林整備事業等補助業務委託
管理技術者100.75H
現場技術者999.75H</t>
  </si>
  <si>
    <t>一般財団法人日本森林林業振興会名古屋支部</t>
  </si>
  <si>
    <t>和山国有林ほか松くい虫被害木伐倒燻蒸処理事業東信防１
立木343.1㎥</t>
  </si>
  <si>
    <t>株式会社創亘</t>
  </si>
  <si>
    <t>長野県上田市古安曽1593番地1</t>
  </si>
  <si>
    <t>素材等検知業務請負南木曽2
人工林小径木本数検知1,280㎥
素材検知4,809㎥</t>
  </si>
  <si>
    <t>木曽官材市売協同組合</t>
  </si>
  <si>
    <t>長野県木曽郡上松町正島町2-45</t>
  </si>
  <si>
    <t xml:space="preserve">収穫調査委託
（主伐60.45HA、間伐14.47HA）
</t>
  </si>
  <si>
    <t>保安林整備工事北信4
（長野県下水内郡栄村赤石沢国有林内外）
つる切 38.28ha
本数調整伐2類 11.37ha
本数調整伐 11.78ha
路盤工 200m3</t>
  </si>
  <si>
    <t>栄村森林組合</t>
  </si>
  <si>
    <t>奈良尾山国有林ほか森林環境保全整備事業東信補1
除伐2類39.32ha</t>
  </si>
  <si>
    <t>株式会社西村</t>
  </si>
  <si>
    <t>鮎立中山国有林森林環境保全整備事業岐阜4
下刈0.09㎥除伐10.11㎥除伐2類16.66㎥歩道整備0.35㎥除草工8.3㎞</t>
  </si>
  <si>
    <t>郡上森林組合</t>
  </si>
  <si>
    <t>岐阜県郡上市八幡町稲成525番地7</t>
  </si>
  <si>
    <t>堂洞国有林他保安林整備工事岐阜5
除伐3.49㎥本数調整伐(2類）99.65㎥歩道整備0.21㎥歩道整備薬散0.86㎥）</t>
  </si>
  <si>
    <t>株式会社ｅ・ﾌｫﾚｽﾄ</t>
  </si>
  <si>
    <t>滋賀県東近江市和南町944番地</t>
  </si>
  <si>
    <t>七宗国有林他森林環境保全整備事業岐阜6
下刈21.59㎥除伐2類4.86㎥枝打14.86㎥除草工9.6㎞</t>
  </si>
  <si>
    <t>可茂森林組合</t>
  </si>
  <si>
    <t>岐阜県加茂郡七宗町神渕9756番地1</t>
  </si>
  <si>
    <t>万場官行造林組合官行造林 官行造林事業岐阜10
保育間伐32.75㎥</t>
  </si>
  <si>
    <t>デジタル複写機（複合機）賃貸借及び保守業務
１台</t>
  </si>
  <si>
    <t>株式会社ヒシヤ</t>
  </si>
  <si>
    <t>長野県長野市桜枝町858</t>
  </si>
  <si>
    <t>造林事業請負(下刈他,横川国有林他環境保全整備事業南信5)
18.13ha</t>
  </si>
  <si>
    <t>伊那市西春近1604番地1</t>
  </si>
  <si>
    <t>大洞国有林他分収育林事業岐阜11
保育間伐17.83㎥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</si>
</sst>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#,##0_ ;[Red]\-#,##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38" fontId="5" fillId="0" borderId="11" xfId="5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58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3" fillId="0" borderId="11" xfId="0" applyFont="1" applyFill="1" applyBorder="1" applyAlignment="1" applyProtection="1">
      <alignment vertical="center" wrapText="1"/>
      <protection locked="0"/>
    </xf>
    <xf numFmtId="58" fontId="43" fillId="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vertical="center" wrapText="1"/>
      <protection locked="0"/>
    </xf>
    <xf numFmtId="17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176" fontId="5" fillId="0" borderId="11" xfId="61" applyNumberFormat="1" applyFont="1" applyFill="1" applyBorder="1" applyAlignment="1">
      <alignment vertical="center" wrapText="1"/>
      <protection/>
    </xf>
    <xf numFmtId="38" fontId="5" fillId="0" borderId="11" xfId="61" applyNumberFormat="1" applyFont="1" applyFill="1" applyBorder="1" applyAlignment="1">
      <alignment horizontal="center" vertical="center" wrapText="1"/>
      <protection/>
    </xf>
    <xf numFmtId="177" fontId="5" fillId="0" borderId="11" xfId="61" applyNumberFormat="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 applyProtection="1">
      <alignment vertical="center" wrapText="1"/>
      <protection locked="0"/>
    </xf>
    <xf numFmtId="0" fontId="5" fillId="0" borderId="11" xfId="62" applyFont="1" applyFill="1" applyBorder="1" applyAlignment="1">
      <alignment vertical="center" wrapText="1"/>
      <protection/>
    </xf>
    <xf numFmtId="0" fontId="5" fillId="33" borderId="11" xfId="0" applyFont="1" applyFill="1" applyBorder="1" applyAlignment="1">
      <alignment horizontal="left" vertical="center" wrapText="1"/>
    </xf>
    <xf numFmtId="176" fontId="5" fillId="0" borderId="11" xfId="61" applyNumberFormat="1" applyFont="1" applyFill="1" applyBorder="1" applyAlignment="1">
      <alignment horizontal="center" vertical="center" wrapText="1"/>
      <protection/>
    </xf>
    <xf numFmtId="38" fontId="5" fillId="0" borderId="11" xfId="61" applyNumberFormat="1" applyFont="1" applyFill="1" applyBorder="1" applyAlignment="1">
      <alignment vertical="center" wrapText="1"/>
      <protection/>
    </xf>
    <xf numFmtId="177" fontId="5" fillId="0" borderId="11" xfId="61" applyNumberFormat="1" applyFont="1" applyFill="1" applyBorder="1" applyAlignment="1">
      <alignment vertical="center" wrapText="1"/>
      <protection/>
    </xf>
    <xf numFmtId="177" fontId="43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61" applyFont="1" applyFill="1" applyBorder="1" applyAlignment="1" applyProtection="1">
      <alignment horizontal="center" vertical="center"/>
      <protection locked="0"/>
    </xf>
    <xf numFmtId="0" fontId="5" fillId="33" borderId="11" xfId="61" applyFont="1" applyFill="1" applyBorder="1" applyAlignment="1">
      <alignment horizontal="left" vertical="center" wrapText="1"/>
      <protection/>
    </xf>
    <xf numFmtId="180" fontId="5" fillId="0" borderId="11" xfId="61" applyNumberFormat="1" applyFont="1" applyFill="1" applyBorder="1" applyAlignment="1">
      <alignment horizontal="center" vertical="center" wrapText="1"/>
      <protection/>
    </xf>
    <xf numFmtId="38" fontId="43" fillId="0" borderId="11" xfId="50" applyFont="1" applyFill="1" applyBorder="1" applyAlignment="1" applyProtection="1">
      <alignment vertical="center"/>
      <protection locked="0"/>
    </xf>
    <xf numFmtId="0" fontId="43" fillId="0" borderId="11" xfId="0" applyFont="1" applyFill="1" applyBorder="1" applyAlignment="1" applyProtection="1">
      <alignment vertical="center"/>
      <protection locked="0"/>
    </xf>
    <xf numFmtId="38" fontId="5" fillId="0" borderId="11" xfId="48" applyFont="1" applyFill="1" applyBorder="1" applyAlignment="1">
      <alignment horizontal="center" vertical="center" wrapText="1"/>
    </xf>
    <xf numFmtId="0" fontId="5" fillId="0" borderId="11" xfId="61" applyFont="1" applyFill="1" applyBorder="1" applyAlignment="1" applyProtection="1">
      <alignment vertical="center" wrapText="1"/>
      <protection/>
    </xf>
    <xf numFmtId="0" fontId="5" fillId="33" borderId="11" xfId="61" applyFont="1" applyFill="1" applyBorder="1" applyAlignment="1" applyProtection="1">
      <alignment vertical="center" wrapText="1"/>
      <protection locked="0"/>
    </xf>
    <xf numFmtId="178" fontId="5" fillId="0" borderId="11" xfId="61" applyNumberFormat="1" applyFont="1" applyFill="1" applyBorder="1" applyAlignment="1">
      <alignment horizontal="center" vertical="center" wrapText="1"/>
      <protection/>
    </xf>
    <xf numFmtId="58" fontId="45" fillId="0" borderId="11" xfId="0" applyNumberFormat="1" applyFont="1" applyFill="1" applyBorder="1" applyAlignment="1">
      <alignment horizontal="center" vertical="center" wrapText="1"/>
    </xf>
    <xf numFmtId="176" fontId="5" fillId="0" borderId="11" xfId="61" applyNumberFormat="1" applyFont="1" applyFill="1" applyBorder="1" applyAlignment="1" applyProtection="1">
      <alignment horizontal="center" vertical="center" shrinkToFit="1"/>
      <protection locked="0"/>
    </xf>
    <xf numFmtId="38" fontId="43" fillId="0" borderId="11" xfId="5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_須藤作業用別紙様式３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25&#38543;&#22865;&#36969;&#27491;&#21270;&#36939;&#29992;&#36890;&#30693;_&#39131;&#39464;&#32626;6.14&#22577;&#215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5&#24180;&#24230;&#22865;&#32004;&#23455;&#32318;&#20844;&#34920;\H25\5&#26376;\&#32626;&#22577;&#21578;\&#26481;&#28611;&#12288;25&#24180;4&#65381;5&#26376;&#22865;&#32004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D4" t="str">
            <v>一般競争契約</v>
          </cell>
        </row>
        <row r="5">
          <cell r="D5" t="str">
            <v>一般競争契約（標準型総合評価）</v>
          </cell>
        </row>
        <row r="6">
          <cell r="D6" t="str">
            <v>一般競争契約（簡易型総合評価）</v>
          </cell>
        </row>
        <row r="7">
          <cell r="D7" t="str">
            <v>一般競争契約（高度技術提案型総合評価）</v>
          </cell>
        </row>
        <row r="8">
          <cell r="D8" t="str">
            <v>公募型指名競争契約</v>
          </cell>
        </row>
        <row r="9">
          <cell r="D9" t="str">
            <v>公募型指名競争契約（標準型総合評価）</v>
          </cell>
        </row>
        <row r="10">
          <cell r="D10" t="str">
            <v>公募型指名競争契約（簡易型総合評価）</v>
          </cell>
        </row>
        <row r="11">
          <cell r="D11" t="str">
            <v>公募型指名競争契約（高度技術提案型総合評価）</v>
          </cell>
        </row>
        <row r="12">
          <cell r="D12" t="str">
            <v>簡易公募型競争契約</v>
          </cell>
        </row>
        <row r="13">
          <cell r="D13" t="str">
            <v>簡易公募型競争契約（標準型総合評価）</v>
          </cell>
        </row>
        <row r="14">
          <cell r="D14" t="str">
            <v>簡易公募型競争契約（簡易型総合評価）</v>
          </cell>
        </row>
        <row r="15">
          <cell r="D15" t="str">
            <v>簡易公募型競争契約（高度技術提案型総合評価）</v>
          </cell>
        </row>
        <row r="16">
          <cell r="D16" t="str">
            <v>工事希望型競争契約</v>
          </cell>
        </row>
        <row r="17">
          <cell r="D17" t="str">
            <v>工事希望型競争契約（標準型総合評価）</v>
          </cell>
        </row>
        <row r="18">
          <cell r="D18" t="str">
            <v>工事希望型競争契約（簡易型総合評価）</v>
          </cell>
        </row>
        <row r="19">
          <cell r="D19" t="str">
            <v>工事希望型競争契約（高度技術提案型総合評価）</v>
          </cell>
        </row>
        <row r="20">
          <cell r="D20" t="str">
            <v>その他の指名競争契約</v>
          </cell>
        </row>
        <row r="21">
          <cell r="D21" t="str">
            <v>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4">
        <row r="4">
          <cell r="J4" t="str">
            <v>一般競争契約</v>
          </cell>
        </row>
        <row r="5">
          <cell r="J5" t="str">
            <v>一般競争契約（総合評価）</v>
          </cell>
        </row>
        <row r="6">
          <cell r="J6" t="str">
            <v>指名競争契約</v>
          </cell>
        </row>
        <row r="7">
          <cell r="J7" t="str">
            <v>指名競争契約（総合評価）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60" zoomScalePageLayoutView="0" workbookViewId="0" topLeftCell="A1">
      <selection activeCell="B7" sqref="B7"/>
    </sheetView>
  </sheetViews>
  <sheetFormatPr defaultColWidth="9.140625" defaultRowHeight="56.25" customHeight="1"/>
  <cols>
    <col min="1" max="1" width="26.28125" style="13" customWidth="1"/>
    <col min="2" max="2" width="15.7109375" style="12" customWidth="1"/>
    <col min="3" max="3" width="11.28125" style="12" customWidth="1"/>
    <col min="4" max="4" width="13.421875" style="13" customWidth="1"/>
    <col min="5" max="6" width="11.28125" style="13" customWidth="1"/>
    <col min="7" max="7" width="9.28125" style="13" customWidth="1"/>
    <col min="8" max="8" width="11.140625" style="13" customWidth="1"/>
    <col min="9" max="9" width="10.7109375" style="13" customWidth="1"/>
    <col min="10" max="10" width="6.421875" style="13" customWidth="1"/>
    <col min="11" max="11" width="6.28125" style="13" customWidth="1"/>
    <col min="12" max="12" width="9.28125" style="13" customWidth="1"/>
    <col min="13" max="14" width="6.28125" style="13" customWidth="1"/>
    <col min="15" max="15" width="18.7109375" style="13" customWidth="1"/>
    <col min="16" max="16" width="9.28125" style="13" customWidth="1"/>
    <col min="17" max="16384" width="9.00390625" style="13" customWidth="1"/>
  </cols>
  <sheetData>
    <row r="1" spans="1:7" s="2" customFormat="1" ht="13.5" customHeight="1">
      <c r="A1" s="16" t="s">
        <v>24</v>
      </c>
      <c r="B1" s="1"/>
      <c r="C1" s="1"/>
      <c r="D1" s="1"/>
      <c r="E1" s="1"/>
      <c r="F1" s="1"/>
      <c r="G1" s="1"/>
    </row>
    <row r="2" spans="1:16" s="4" customFormat="1" ht="21">
      <c r="A2" s="14" t="s">
        <v>25</v>
      </c>
      <c r="B2" s="3"/>
      <c r="C2" s="3"/>
      <c r="D2" s="3"/>
      <c r="E2" s="3"/>
      <c r="F2" s="3"/>
      <c r="G2" s="3"/>
      <c r="J2" s="5"/>
      <c r="N2" s="5"/>
      <c r="O2" s="5"/>
      <c r="P2" s="5"/>
    </row>
    <row r="3" spans="1:16" s="15" customFormat="1" ht="45" customHeight="1">
      <c r="A3" s="49" t="s">
        <v>26</v>
      </c>
      <c r="B3" s="49" t="s">
        <v>0</v>
      </c>
      <c r="C3" s="49"/>
      <c r="D3" s="48" t="s">
        <v>1</v>
      </c>
      <c r="E3" s="49" t="s">
        <v>2</v>
      </c>
      <c r="F3" s="49"/>
      <c r="G3" s="49" t="s">
        <v>3</v>
      </c>
      <c r="H3" s="48" t="s">
        <v>4</v>
      </c>
      <c r="I3" s="48" t="s">
        <v>5</v>
      </c>
      <c r="J3" s="48" t="s">
        <v>6</v>
      </c>
      <c r="K3" s="50" t="s">
        <v>7</v>
      </c>
      <c r="L3" s="51"/>
      <c r="M3" s="52" t="s">
        <v>8</v>
      </c>
      <c r="N3" s="6"/>
      <c r="O3" s="49" t="s">
        <v>9</v>
      </c>
      <c r="P3" s="48" t="s">
        <v>10</v>
      </c>
    </row>
    <row r="4" spans="1:16" s="15" customFormat="1" ht="45" customHeight="1">
      <c r="A4" s="49"/>
      <c r="B4" s="48" t="s">
        <v>11</v>
      </c>
      <c r="C4" s="48" t="s">
        <v>12</v>
      </c>
      <c r="D4" s="48"/>
      <c r="E4" s="49" t="s">
        <v>13</v>
      </c>
      <c r="F4" s="48" t="s">
        <v>14</v>
      </c>
      <c r="G4" s="49"/>
      <c r="H4" s="48"/>
      <c r="I4" s="48"/>
      <c r="J4" s="48"/>
      <c r="K4" s="53" t="s">
        <v>15</v>
      </c>
      <c r="L4" s="53" t="s">
        <v>16</v>
      </c>
      <c r="M4" s="48"/>
      <c r="N4" s="49" t="s">
        <v>17</v>
      </c>
      <c r="O4" s="49"/>
      <c r="P4" s="48"/>
    </row>
    <row r="5" spans="1:16" s="15" customFormat="1" ht="45" customHeight="1">
      <c r="A5" s="49"/>
      <c r="B5" s="48"/>
      <c r="C5" s="48"/>
      <c r="D5" s="48"/>
      <c r="E5" s="49"/>
      <c r="F5" s="48"/>
      <c r="G5" s="49"/>
      <c r="H5" s="48"/>
      <c r="I5" s="48"/>
      <c r="J5" s="48"/>
      <c r="K5" s="54"/>
      <c r="L5" s="54"/>
      <c r="M5" s="48"/>
      <c r="N5" s="49"/>
      <c r="O5" s="49"/>
      <c r="P5" s="48"/>
    </row>
    <row r="6" spans="1:16" s="15" customFormat="1" ht="45" customHeight="1">
      <c r="A6" s="49"/>
      <c r="B6" s="48"/>
      <c r="C6" s="48"/>
      <c r="D6" s="48"/>
      <c r="E6" s="49"/>
      <c r="F6" s="48"/>
      <c r="G6" s="49"/>
      <c r="H6" s="48"/>
      <c r="I6" s="48"/>
      <c r="J6" s="48"/>
      <c r="K6" s="55"/>
      <c r="L6" s="55"/>
      <c r="M6" s="48"/>
      <c r="N6" s="49"/>
      <c r="O6" s="49"/>
      <c r="P6" s="48"/>
    </row>
    <row r="7" spans="1:16" ht="56.25" customHeight="1">
      <c r="A7" s="22" t="s">
        <v>74</v>
      </c>
      <c r="B7" s="22" t="s">
        <v>37</v>
      </c>
      <c r="C7" s="22" t="s">
        <v>38</v>
      </c>
      <c r="D7" s="30">
        <v>41761</v>
      </c>
      <c r="E7" s="22" t="s">
        <v>75</v>
      </c>
      <c r="F7" s="22" t="s">
        <v>76</v>
      </c>
      <c r="G7" s="22" t="s">
        <v>61</v>
      </c>
      <c r="H7" s="44">
        <v>183718530</v>
      </c>
      <c r="I7" s="38">
        <v>154620014</v>
      </c>
      <c r="J7" s="25">
        <v>0.842</v>
      </c>
      <c r="K7" s="24" t="s">
        <v>42</v>
      </c>
      <c r="L7" s="24" t="s">
        <v>42</v>
      </c>
      <c r="M7" s="26">
        <v>2</v>
      </c>
      <c r="N7" s="26">
        <v>0</v>
      </c>
      <c r="O7" s="24" t="s">
        <v>42</v>
      </c>
      <c r="P7" s="22" t="s">
        <v>43</v>
      </c>
    </row>
    <row r="8" spans="1:16" ht="56.25" customHeight="1">
      <c r="A8" s="22" t="s">
        <v>77</v>
      </c>
      <c r="B8" s="22" t="s">
        <v>37</v>
      </c>
      <c r="C8" s="22" t="s">
        <v>38</v>
      </c>
      <c r="D8" s="30">
        <v>41761</v>
      </c>
      <c r="E8" s="22" t="s">
        <v>75</v>
      </c>
      <c r="F8" s="22" t="s">
        <v>76</v>
      </c>
      <c r="G8" s="22" t="s">
        <v>61</v>
      </c>
      <c r="H8" s="44">
        <v>43995528</v>
      </c>
      <c r="I8" s="38">
        <v>40255002</v>
      </c>
      <c r="J8" s="25">
        <v>0.915</v>
      </c>
      <c r="K8" s="24" t="s">
        <v>42</v>
      </c>
      <c r="L8" s="24" t="s">
        <v>42</v>
      </c>
      <c r="M8" s="26">
        <v>3</v>
      </c>
      <c r="N8" s="26">
        <v>0</v>
      </c>
      <c r="O8" s="24" t="s">
        <v>42</v>
      </c>
      <c r="P8" s="22" t="s">
        <v>43</v>
      </c>
    </row>
    <row r="9" spans="1:16" ht="56.25" customHeight="1">
      <c r="A9" s="22" t="s">
        <v>78</v>
      </c>
      <c r="B9" s="22" t="s">
        <v>37</v>
      </c>
      <c r="C9" s="22" t="s">
        <v>38</v>
      </c>
      <c r="D9" s="45">
        <v>41766</v>
      </c>
      <c r="E9" s="22" t="s">
        <v>79</v>
      </c>
      <c r="F9" s="22" t="s">
        <v>80</v>
      </c>
      <c r="G9" s="22" t="s">
        <v>61</v>
      </c>
      <c r="H9" s="44">
        <v>143880726</v>
      </c>
      <c r="I9" s="38">
        <v>119126211</v>
      </c>
      <c r="J9" s="25">
        <v>0.828</v>
      </c>
      <c r="K9" s="24" t="s">
        <v>42</v>
      </c>
      <c r="L9" s="24" t="s">
        <v>42</v>
      </c>
      <c r="M9" s="26">
        <v>2</v>
      </c>
      <c r="N9" s="26">
        <v>0</v>
      </c>
      <c r="O9" s="24" t="s">
        <v>42</v>
      </c>
      <c r="P9" s="22" t="s">
        <v>43</v>
      </c>
    </row>
    <row r="10" spans="1:16" ht="56.25" customHeight="1">
      <c r="A10" s="22" t="s">
        <v>81</v>
      </c>
      <c r="B10" s="22" t="s">
        <v>39</v>
      </c>
      <c r="C10" s="22" t="s">
        <v>31</v>
      </c>
      <c r="D10" s="23">
        <v>41766</v>
      </c>
      <c r="E10" s="22" t="s">
        <v>73</v>
      </c>
      <c r="F10" s="22" t="s">
        <v>82</v>
      </c>
      <c r="G10" s="22" t="s">
        <v>27</v>
      </c>
      <c r="H10" s="24">
        <v>1098360</v>
      </c>
      <c r="I10" s="24">
        <v>1004400</v>
      </c>
      <c r="J10" s="25">
        <v>0.914</v>
      </c>
      <c r="K10" s="24" t="s">
        <v>42</v>
      </c>
      <c r="L10" s="24" t="s">
        <v>42</v>
      </c>
      <c r="M10" s="26">
        <v>1</v>
      </c>
      <c r="N10" s="26">
        <v>0</v>
      </c>
      <c r="O10" s="24" t="s">
        <v>42</v>
      </c>
      <c r="P10" s="22"/>
    </row>
    <row r="11" spans="1:16" ht="56.25" customHeight="1">
      <c r="A11" s="22" t="s">
        <v>83</v>
      </c>
      <c r="B11" s="22" t="s">
        <v>39</v>
      </c>
      <c r="C11" s="22" t="s">
        <v>31</v>
      </c>
      <c r="D11" s="23">
        <v>41766</v>
      </c>
      <c r="E11" s="22" t="s">
        <v>70</v>
      </c>
      <c r="F11" s="22" t="s">
        <v>84</v>
      </c>
      <c r="G11" s="22" t="s">
        <v>27</v>
      </c>
      <c r="H11" s="24">
        <v>1281960</v>
      </c>
      <c r="I11" s="24">
        <v>797040</v>
      </c>
      <c r="J11" s="25">
        <v>0.622</v>
      </c>
      <c r="K11" s="24" t="s">
        <v>42</v>
      </c>
      <c r="L11" s="24" t="s">
        <v>42</v>
      </c>
      <c r="M11" s="26">
        <v>2</v>
      </c>
      <c r="N11" s="26">
        <v>0</v>
      </c>
      <c r="O11" s="24" t="s">
        <v>42</v>
      </c>
      <c r="P11" s="22"/>
    </row>
    <row r="12" spans="1:16" ht="56.25" customHeight="1">
      <c r="A12" s="27" t="s">
        <v>85</v>
      </c>
      <c r="B12" s="27" t="s">
        <v>18</v>
      </c>
      <c r="C12" s="27" t="s">
        <v>19</v>
      </c>
      <c r="D12" s="46">
        <v>41768</v>
      </c>
      <c r="E12" s="27" t="s">
        <v>53</v>
      </c>
      <c r="F12" s="27" t="s">
        <v>54</v>
      </c>
      <c r="G12" s="27" t="s">
        <v>23</v>
      </c>
      <c r="H12" s="24">
        <v>6280318</v>
      </c>
      <c r="I12" s="24">
        <v>6219180</v>
      </c>
      <c r="J12" s="25">
        <f>ROUNDDOWN(I12/H12,3)</f>
        <v>0.99</v>
      </c>
      <c r="K12" s="24" t="s">
        <v>42</v>
      </c>
      <c r="L12" s="24" t="s">
        <v>42</v>
      </c>
      <c r="M12" s="26">
        <v>2</v>
      </c>
      <c r="N12" s="35">
        <v>0</v>
      </c>
      <c r="O12" s="24" t="s">
        <v>42</v>
      </c>
      <c r="P12" s="36" t="s">
        <v>28</v>
      </c>
    </row>
    <row r="13" spans="1:16" ht="56.25" customHeight="1">
      <c r="A13" s="27" t="s">
        <v>86</v>
      </c>
      <c r="B13" s="27" t="s">
        <v>18</v>
      </c>
      <c r="C13" s="27" t="s">
        <v>19</v>
      </c>
      <c r="D13" s="46">
        <v>41768</v>
      </c>
      <c r="E13" s="27" t="s">
        <v>50</v>
      </c>
      <c r="F13" s="27" t="s">
        <v>51</v>
      </c>
      <c r="G13" s="27" t="s">
        <v>23</v>
      </c>
      <c r="H13" s="24">
        <v>55245458</v>
      </c>
      <c r="I13" s="24">
        <v>53551260</v>
      </c>
      <c r="J13" s="25">
        <f>ROUNDDOWN(I13/H13,3)</f>
        <v>0.969</v>
      </c>
      <c r="K13" s="24" t="s">
        <v>42</v>
      </c>
      <c r="L13" s="24" t="s">
        <v>42</v>
      </c>
      <c r="M13" s="26">
        <v>2</v>
      </c>
      <c r="N13" s="35">
        <v>0</v>
      </c>
      <c r="O13" s="24" t="s">
        <v>42</v>
      </c>
      <c r="P13" s="36" t="s">
        <v>28</v>
      </c>
    </row>
    <row r="14" spans="1:16" ht="56.25" customHeight="1">
      <c r="A14" s="27" t="s">
        <v>87</v>
      </c>
      <c r="B14" s="27" t="s">
        <v>18</v>
      </c>
      <c r="C14" s="27" t="s">
        <v>19</v>
      </c>
      <c r="D14" s="46">
        <v>41768</v>
      </c>
      <c r="E14" s="27" t="s">
        <v>55</v>
      </c>
      <c r="F14" s="27" t="s">
        <v>56</v>
      </c>
      <c r="G14" s="42" t="s">
        <v>52</v>
      </c>
      <c r="H14" s="24">
        <v>24575076</v>
      </c>
      <c r="I14" s="24">
        <v>19335780</v>
      </c>
      <c r="J14" s="25">
        <f>ROUNDDOWN(I14/H14,3)</f>
        <v>0.786</v>
      </c>
      <c r="K14" s="24" t="s">
        <v>42</v>
      </c>
      <c r="L14" s="24" t="s">
        <v>42</v>
      </c>
      <c r="M14" s="26">
        <v>4</v>
      </c>
      <c r="N14" s="35">
        <v>0</v>
      </c>
      <c r="O14" s="24" t="s">
        <v>42</v>
      </c>
      <c r="P14" s="36" t="s">
        <v>28</v>
      </c>
    </row>
    <row r="15" spans="1:16" ht="56.25" customHeight="1">
      <c r="A15" s="27" t="s">
        <v>88</v>
      </c>
      <c r="B15" s="27" t="s">
        <v>18</v>
      </c>
      <c r="C15" s="27" t="s">
        <v>19</v>
      </c>
      <c r="D15" s="46">
        <v>41768</v>
      </c>
      <c r="E15" s="27" t="s">
        <v>53</v>
      </c>
      <c r="F15" s="27" t="s">
        <v>54</v>
      </c>
      <c r="G15" s="42" t="s">
        <v>52</v>
      </c>
      <c r="H15" s="24">
        <v>65220695</v>
      </c>
      <c r="I15" s="41">
        <v>62939160</v>
      </c>
      <c r="J15" s="25">
        <f>ROUNDDOWN(I15/H15,3)</f>
        <v>0.965</v>
      </c>
      <c r="K15" s="24" t="s">
        <v>42</v>
      </c>
      <c r="L15" s="24" t="s">
        <v>42</v>
      </c>
      <c r="M15" s="26">
        <v>2</v>
      </c>
      <c r="N15" s="35">
        <v>0</v>
      </c>
      <c r="O15" s="24" t="s">
        <v>42</v>
      </c>
      <c r="P15" s="36" t="s">
        <v>28</v>
      </c>
    </row>
    <row r="16" spans="1:16" ht="56.25" customHeight="1">
      <c r="A16" s="27" t="s">
        <v>89</v>
      </c>
      <c r="B16" s="27" t="s">
        <v>18</v>
      </c>
      <c r="C16" s="27" t="s">
        <v>19</v>
      </c>
      <c r="D16" s="46">
        <v>41768</v>
      </c>
      <c r="E16" s="27" t="s">
        <v>53</v>
      </c>
      <c r="F16" s="27" t="s">
        <v>54</v>
      </c>
      <c r="G16" s="42" t="s">
        <v>52</v>
      </c>
      <c r="H16" s="24">
        <v>32860206</v>
      </c>
      <c r="I16" s="24">
        <v>32445900</v>
      </c>
      <c r="J16" s="25">
        <f>ROUNDDOWN(I16/H16,3)</f>
        <v>0.987</v>
      </c>
      <c r="K16" s="24" t="s">
        <v>42</v>
      </c>
      <c r="L16" s="24" t="s">
        <v>42</v>
      </c>
      <c r="M16" s="26">
        <v>2</v>
      </c>
      <c r="N16" s="35">
        <v>0</v>
      </c>
      <c r="O16" s="24" t="s">
        <v>42</v>
      </c>
      <c r="P16" s="36" t="s">
        <v>28</v>
      </c>
    </row>
    <row r="17" spans="1:16" ht="56.25" customHeight="1">
      <c r="A17" s="7" t="s">
        <v>90</v>
      </c>
      <c r="B17" s="7" t="s">
        <v>44</v>
      </c>
      <c r="C17" s="7" t="s">
        <v>22</v>
      </c>
      <c r="D17" s="11">
        <v>41768</v>
      </c>
      <c r="E17" s="7" t="s">
        <v>91</v>
      </c>
      <c r="F17" s="7" t="s">
        <v>92</v>
      </c>
      <c r="G17" s="7" t="s">
        <v>23</v>
      </c>
      <c r="H17" s="21" t="s">
        <v>21</v>
      </c>
      <c r="I17" s="24">
        <v>3024000</v>
      </c>
      <c r="J17" s="24" t="s">
        <v>42</v>
      </c>
      <c r="K17" s="24" t="s">
        <v>42</v>
      </c>
      <c r="L17" s="24" t="s">
        <v>42</v>
      </c>
      <c r="M17" s="10">
        <v>1</v>
      </c>
      <c r="N17" s="10">
        <v>0</v>
      </c>
      <c r="O17" s="24" t="s">
        <v>42</v>
      </c>
      <c r="P17" s="21" t="s">
        <v>93</v>
      </c>
    </row>
    <row r="18" spans="1:16" ht="56.25" customHeight="1">
      <c r="A18" s="27" t="s">
        <v>94</v>
      </c>
      <c r="B18" s="27" t="s">
        <v>18</v>
      </c>
      <c r="C18" s="27" t="s">
        <v>19</v>
      </c>
      <c r="D18" s="46">
        <v>41771</v>
      </c>
      <c r="E18" s="27" t="s">
        <v>95</v>
      </c>
      <c r="F18" s="27" t="s">
        <v>96</v>
      </c>
      <c r="G18" s="27" t="s">
        <v>32</v>
      </c>
      <c r="H18" s="24">
        <v>10910985</v>
      </c>
      <c r="I18" s="24">
        <v>10348668</v>
      </c>
      <c r="J18" s="25">
        <f>ROUNDDOWN(I18/H18,3)</f>
        <v>0.948</v>
      </c>
      <c r="K18" s="24" t="s">
        <v>42</v>
      </c>
      <c r="L18" s="24" t="s">
        <v>42</v>
      </c>
      <c r="M18" s="26">
        <v>2</v>
      </c>
      <c r="N18" s="35">
        <v>0</v>
      </c>
      <c r="O18" s="24" t="s">
        <v>42</v>
      </c>
      <c r="P18" s="36" t="s">
        <v>28</v>
      </c>
    </row>
    <row r="19" spans="1:16" ht="56.25" customHeight="1">
      <c r="A19" s="22" t="s">
        <v>97</v>
      </c>
      <c r="B19" s="22" t="s">
        <v>40</v>
      </c>
      <c r="C19" s="22" t="s">
        <v>41</v>
      </c>
      <c r="D19" s="23">
        <v>41773</v>
      </c>
      <c r="E19" s="22" t="s">
        <v>68</v>
      </c>
      <c r="F19" s="22" t="s">
        <v>69</v>
      </c>
      <c r="G19" s="22" t="s">
        <v>27</v>
      </c>
      <c r="H19" s="31">
        <v>1532520</v>
      </c>
      <c r="I19" s="31">
        <v>896400</v>
      </c>
      <c r="J19" s="32">
        <v>0.584</v>
      </c>
      <c r="K19" s="24" t="s">
        <v>42</v>
      </c>
      <c r="L19" s="24" t="s">
        <v>42</v>
      </c>
      <c r="M19" s="26">
        <v>8</v>
      </c>
      <c r="N19" s="26">
        <v>0</v>
      </c>
      <c r="O19" s="24" t="s">
        <v>42</v>
      </c>
      <c r="P19" s="25"/>
    </row>
    <row r="20" spans="1:16" ht="56.25" customHeight="1">
      <c r="A20" s="22" t="s">
        <v>98</v>
      </c>
      <c r="B20" s="22" t="s">
        <v>40</v>
      </c>
      <c r="C20" s="22" t="s">
        <v>41</v>
      </c>
      <c r="D20" s="23">
        <v>41773</v>
      </c>
      <c r="E20" s="22" t="s">
        <v>64</v>
      </c>
      <c r="F20" s="22" t="s">
        <v>65</v>
      </c>
      <c r="G20" s="22" t="s">
        <v>27</v>
      </c>
      <c r="H20" s="31">
        <v>1281960</v>
      </c>
      <c r="I20" s="31">
        <v>831600</v>
      </c>
      <c r="J20" s="32">
        <v>0.648</v>
      </c>
      <c r="K20" s="24" t="s">
        <v>42</v>
      </c>
      <c r="L20" s="24" t="s">
        <v>42</v>
      </c>
      <c r="M20" s="26">
        <v>8</v>
      </c>
      <c r="N20" s="26">
        <v>0</v>
      </c>
      <c r="O20" s="24" t="s">
        <v>42</v>
      </c>
      <c r="P20" s="25"/>
    </row>
    <row r="21" spans="1:16" ht="56.25" customHeight="1">
      <c r="A21" s="27" t="s">
        <v>99</v>
      </c>
      <c r="B21" s="27" t="s">
        <v>18</v>
      </c>
      <c r="C21" s="27" t="s">
        <v>19</v>
      </c>
      <c r="D21" s="46">
        <v>41774</v>
      </c>
      <c r="E21" s="27" t="s">
        <v>95</v>
      </c>
      <c r="F21" s="27" t="s">
        <v>96</v>
      </c>
      <c r="G21" s="27" t="s">
        <v>32</v>
      </c>
      <c r="H21" s="24" t="s">
        <v>42</v>
      </c>
      <c r="I21" s="24">
        <v>1975536</v>
      </c>
      <c r="J21" s="24" t="s">
        <v>42</v>
      </c>
      <c r="K21" s="24" t="s">
        <v>42</v>
      </c>
      <c r="L21" s="24" t="s">
        <v>42</v>
      </c>
      <c r="M21" s="26">
        <v>2</v>
      </c>
      <c r="N21" s="35">
        <v>0</v>
      </c>
      <c r="O21" s="24" t="s">
        <v>42</v>
      </c>
      <c r="P21" s="36"/>
    </row>
    <row r="22" spans="1:16" ht="56.25" customHeight="1">
      <c r="A22" s="27" t="s">
        <v>100</v>
      </c>
      <c r="B22" s="27" t="s">
        <v>18</v>
      </c>
      <c r="C22" s="27" t="s">
        <v>19</v>
      </c>
      <c r="D22" s="46">
        <v>41774</v>
      </c>
      <c r="E22" s="27" t="s">
        <v>95</v>
      </c>
      <c r="F22" s="27" t="s">
        <v>96</v>
      </c>
      <c r="G22" s="27" t="s">
        <v>32</v>
      </c>
      <c r="H22" s="24" t="s">
        <v>42</v>
      </c>
      <c r="I22" s="24">
        <v>2729009</v>
      </c>
      <c r="J22" s="24" t="s">
        <v>42</v>
      </c>
      <c r="K22" s="24" t="s">
        <v>42</v>
      </c>
      <c r="L22" s="24" t="s">
        <v>42</v>
      </c>
      <c r="M22" s="26">
        <v>2</v>
      </c>
      <c r="N22" s="35">
        <v>0</v>
      </c>
      <c r="O22" s="24" t="s">
        <v>42</v>
      </c>
      <c r="P22" s="36"/>
    </row>
    <row r="23" spans="1:16" ht="56.25" customHeight="1">
      <c r="A23" s="27" t="s">
        <v>101</v>
      </c>
      <c r="B23" s="27" t="s">
        <v>18</v>
      </c>
      <c r="C23" s="27" t="s">
        <v>19</v>
      </c>
      <c r="D23" s="46">
        <v>41774</v>
      </c>
      <c r="E23" s="27" t="s">
        <v>95</v>
      </c>
      <c r="F23" s="27" t="s">
        <v>96</v>
      </c>
      <c r="G23" s="27" t="s">
        <v>32</v>
      </c>
      <c r="H23" s="24" t="s">
        <v>42</v>
      </c>
      <c r="I23" s="24">
        <v>6101298</v>
      </c>
      <c r="J23" s="24" t="s">
        <v>42</v>
      </c>
      <c r="K23" s="24" t="s">
        <v>42</v>
      </c>
      <c r="L23" s="24" t="s">
        <v>42</v>
      </c>
      <c r="M23" s="26">
        <v>2</v>
      </c>
      <c r="N23" s="35">
        <v>0</v>
      </c>
      <c r="O23" s="24" t="s">
        <v>42</v>
      </c>
      <c r="P23" s="36"/>
    </row>
    <row r="24" spans="1:16" ht="56.25" customHeight="1">
      <c r="A24" s="22" t="s">
        <v>102</v>
      </c>
      <c r="B24" s="22" t="s">
        <v>37</v>
      </c>
      <c r="C24" s="22" t="s">
        <v>38</v>
      </c>
      <c r="D24" s="30">
        <v>41775</v>
      </c>
      <c r="E24" s="27" t="s">
        <v>95</v>
      </c>
      <c r="F24" s="22" t="s">
        <v>58</v>
      </c>
      <c r="G24" s="22" t="s">
        <v>27</v>
      </c>
      <c r="H24" s="24" t="s">
        <v>42</v>
      </c>
      <c r="I24" s="38">
        <v>8863344</v>
      </c>
      <c r="J24" s="24" t="s">
        <v>42</v>
      </c>
      <c r="K24" s="24" t="s">
        <v>42</v>
      </c>
      <c r="L24" s="24" t="s">
        <v>42</v>
      </c>
      <c r="M24" s="26">
        <v>2</v>
      </c>
      <c r="N24" s="26">
        <v>0</v>
      </c>
      <c r="O24" s="24" t="s">
        <v>42</v>
      </c>
      <c r="P24" s="26"/>
    </row>
    <row r="25" spans="1:16" ht="56.25" customHeight="1">
      <c r="A25" s="22" t="s">
        <v>103</v>
      </c>
      <c r="B25" s="22" t="s">
        <v>37</v>
      </c>
      <c r="C25" s="22" t="s">
        <v>38</v>
      </c>
      <c r="D25" s="30">
        <v>41778</v>
      </c>
      <c r="E25" s="22" t="s">
        <v>104</v>
      </c>
      <c r="F25" s="22" t="s">
        <v>105</v>
      </c>
      <c r="G25" s="22" t="s">
        <v>27</v>
      </c>
      <c r="H25" s="24" t="s">
        <v>42</v>
      </c>
      <c r="I25" s="38">
        <v>28758564</v>
      </c>
      <c r="J25" s="24" t="s">
        <v>42</v>
      </c>
      <c r="K25" s="24" t="s">
        <v>42</v>
      </c>
      <c r="L25" s="24" t="s">
        <v>42</v>
      </c>
      <c r="M25" s="26">
        <v>1</v>
      </c>
      <c r="N25" s="26">
        <v>0</v>
      </c>
      <c r="O25" s="8" t="s">
        <v>106</v>
      </c>
      <c r="P25" s="22" t="s">
        <v>43</v>
      </c>
    </row>
    <row r="26" spans="1:16" ht="56.25" customHeight="1">
      <c r="A26" s="7" t="s">
        <v>107</v>
      </c>
      <c r="B26" s="7" t="s">
        <v>44</v>
      </c>
      <c r="C26" s="7" t="s">
        <v>22</v>
      </c>
      <c r="D26" s="11">
        <v>41778</v>
      </c>
      <c r="E26" s="7" t="s">
        <v>91</v>
      </c>
      <c r="F26" s="7" t="s">
        <v>92</v>
      </c>
      <c r="G26" s="7" t="s">
        <v>23</v>
      </c>
      <c r="H26" s="21" t="s">
        <v>21</v>
      </c>
      <c r="I26" s="24">
        <v>3991189</v>
      </c>
      <c r="J26" s="24" t="s">
        <v>42</v>
      </c>
      <c r="K26" s="24" t="s">
        <v>42</v>
      </c>
      <c r="L26" s="24" t="s">
        <v>42</v>
      </c>
      <c r="M26" s="10">
        <v>1</v>
      </c>
      <c r="N26" s="10">
        <v>0</v>
      </c>
      <c r="O26" s="21"/>
      <c r="P26" s="21" t="s">
        <v>93</v>
      </c>
    </row>
    <row r="27" spans="1:16" ht="56.25" customHeight="1">
      <c r="A27" s="22" t="s">
        <v>108</v>
      </c>
      <c r="B27" s="22" t="s">
        <v>39</v>
      </c>
      <c r="C27" s="22" t="s">
        <v>31</v>
      </c>
      <c r="D27" s="23">
        <v>41779</v>
      </c>
      <c r="E27" s="22" t="s">
        <v>57</v>
      </c>
      <c r="F27" s="22" t="s">
        <v>58</v>
      </c>
      <c r="G27" s="22" t="s">
        <v>27</v>
      </c>
      <c r="H27" s="24" t="s">
        <v>42</v>
      </c>
      <c r="I27" s="24">
        <v>1624568</v>
      </c>
      <c r="J27" s="24" t="s">
        <v>42</v>
      </c>
      <c r="K27" s="24" t="s">
        <v>42</v>
      </c>
      <c r="L27" s="24" t="s">
        <v>42</v>
      </c>
      <c r="M27" s="26">
        <v>3</v>
      </c>
      <c r="N27" s="26">
        <v>0</v>
      </c>
      <c r="O27" s="24" t="s">
        <v>42</v>
      </c>
      <c r="P27" s="22" t="s">
        <v>43</v>
      </c>
    </row>
    <row r="28" spans="1:16" ht="56.25" customHeight="1">
      <c r="A28" s="17" t="s">
        <v>109</v>
      </c>
      <c r="B28" s="29" t="s">
        <v>49</v>
      </c>
      <c r="C28" s="17" t="s">
        <v>30</v>
      </c>
      <c r="D28" s="18">
        <v>41780</v>
      </c>
      <c r="E28" s="17" t="s">
        <v>110</v>
      </c>
      <c r="F28" s="17" t="s">
        <v>111</v>
      </c>
      <c r="G28" s="17" t="s">
        <v>46</v>
      </c>
      <c r="H28" s="24" t="s">
        <v>42</v>
      </c>
      <c r="I28" s="9">
        <v>3068064</v>
      </c>
      <c r="J28" s="24" t="s">
        <v>42</v>
      </c>
      <c r="K28" s="24" t="s">
        <v>42</v>
      </c>
      <c r="L28" s="24" t="s">
        <v>42</v>
      </c>
      <c r="M28" s="17">
        <v>2</v>
      </c>
      <c r="N28" s="17">
        <v>0</v>
      </c>
      <c r="O28" s="40"/>
      <c r="P28" s="19" t="s">
        <v>28</v>
      </c>
    </row>
    <row r="29" spans="1:16" ht="56.25" customHeight="1">
      <c r="A29" s="17" t="s">
        <v>112</v>
      </c>
      <c r="B29" s="29" t="s">
        <v>49</v>
      </c>
      <c r="C29" s="17" t="s">
        <v>30</v>
      </c>
      <c r="D29" s="18">
        <v>41780</v>
      </c>
      <c r="E29" s="27" t="s">
        <v>95</v>
      </c>
      <c r="F29" s="17" t="s">
        <v>33</v>
      </c>
      <c r="G29" s="17" t="s">
        <v>46</v>
      </c>
      <c r="H29" s="24" t="s">
        <v>42</v>
      </c>
      <c r="I29" s="39">
        <v>4822416</v>
      </c>
      <c r="J29" s="24" t="s">
        <v>42</v>
      </c>
      <c r="K29" s="24" t="s">
        <v>42</v>
      </c>
      <c r="L29" s="24" t="s">
        <v>42</v>
      </c>
      <c r="M29" s="40">
        <v>2</v>
      </c>
      <c r="N29" s="17">
        <v>0</v>
      </c>
      <c r="O29" s="19"/>
      <c r="P29" s="19" t="s">
        <v>28</v>
      </c>
    </row>
    <row r="30" spans="1:16" ht="56.25" customHeight="1">
      <c r="A30" s="27" t="s">
        <v>113</v>
      </c>
      <c r="B30" s="27" t="s">
        <v>18</v>
      </c>
      <c r="C30" s="27" t="s">
        <v>19</v>
      </c>
      <c r="D30" s="46">
        <v>41781</v>
      </c>
      <c r="E30" s="27" t="s">
        <v>34</v>
      </c>
      <c r="F30" s="27" t="s">
        <v>114</v>
      </c>
      <c r="G30" s="42" t="s">
        <v>52</v>
      </c>
      <c r="H30" s="24">
        <v>17315640</v>
      </c>
      <c r="I30" s="24">
        <v>15984000</v>
      </c>
      <c r="J30" s="25">
        <f>ROUNDDOWN(I30/H30,3)</f>
        <v>0.923</v>
      </c>
      <c r="K30" s="24" t="s">
        <v>42</v>
      </c>
      <c r="L30" s="24" t="s">
        <v>42</v>
      </c>
      <c r="M30" s="26">
        <v>2</v>
      </c>
      <c r="N30" s="35">
        <v>0</v>
      </c>
      <c r="O30" s="24" t="s">
        <v>42</v>
      </c>
      <c r="P30" s="36"/>
    </row>
    <row r="31" spans="1:16" ht="56.25" customHeight="1">
      <c r="A31" s="27" t="s">
        <v>115</v>
      </c>
      <c r="B31" s="27" t="s">
        <v>18</v>
      </c>
      <c r="C31" s="27" t="s">
        <v>19</v>
      </c>
      <c r="D31" s="46">
        <v>41781</v>
      </c>
      <c r="E31" s="7" t="s">
        <v>116</v>
      </c>
      <c r="F31" s="7" t="s">
        <v>117</v>
      </c>
      <c r="G31" s="42" t="s">
        <v>52</v>
      </c>
      <c r="H31" s="24">
        <v>15231240</v>
      </c>
      <c r="I31" s="24">
        <v>15120000</v>
      </c>
      <c r="J31" s="25">
        <f>ROUNDDOWN(I31/H31,3)</f>
        <v>0.992</v>
      </c>
      <c r="K31" s="24" t="s">
        <v>42</v>
      </c>
      <c r="L31" s="24" t="s">
        <v>42</v>
      </c>
      <c r="M31" s="26">
        <v>1</v>
      </c>
      <c r="N31" s="35">
        <v>0</v>
      </c>
      <c r="O31" s="24" t="s">
        <v>42</v>
      </c>
      <c r="P31" s="36"/>
    </row>
    <row r="32" spans="1:16" ht="56.25" customHeight="1">
      <c r="A32" s="27" t="s">
        <v>118</v>
      </c>
      <c r="B32" s="27" t="s">
        <v>18</v>
      </c>
      <c r="C32" s="27" t="s">
        <v>19</v>
      </c>
      <c r="D32" s="46">
        <v>41785</v>
      </c>
      <c r="E32" s="27" t="s">
        <v>62</v>
      </c>
      <c r="F32" s="27" t="s">
        <v>63</v>
      </c>
      <c r="G32" s="27" t="s">
        <v>23</v>
      </c>
      <c r="H32" s="24" t="s">
        <v>42</v>
      </c>
      <c r="I32" s="24">
        <v>1512518</v>
      </c>
      <c r="J32" s="24" t="s">
        <v>42</v>
      </c>
      <c r="K32" s="24" t="s">
        <v>42</v>
      </c>
      <c r="L32" s="24" t="s">
        <v>42</v>
      </c>
      <c r="M32" s="26">
        <v>1</v>
      </c>
      <c r="N32" s="35">
        <v>0</v>
      </c>
      <c r="O32" s="24" t="s">
        <v>42</v>
      </c>
      <c r="P32" s="36" t="s">
        <v>28</v>
      </c>
    </row>
    <row r="33" spans="1:16" ht="56.25" customHeight="1">
      <c r="A33" s="43" t="s">
        <v>119</v>
      </c>
      <c r="B33" s="37" t="s">
        <v>36</v>
      </c>
      <c r="C33" s="37" t="s">
        <v>20</v>
      </c>
      <c r="D33" s="23">
        <v>41785</v>
      </c>
      <c r="E33" s="22" t="s">
        <v>59</v>
      </c>
      <c r="F33" s="43" t="s">
        <v>60</v>
      </c>
      <c r="G33" s="22" t="s">
        <v>23</v>
      </c>
      <c r="H33" s="24">
        <v>23606036</v>
      </c>
      <c r="I33" s="24">
        <v>23413320</v>
      </c>
      <c r="J33" s="25">
        <f>ROUNDDOWN(I33/H33,3)</f>
        <v>0.991</v>
      </c>
      <c r="K33" s="24" t="s">
        <v>42</v>
      </c>
      <c r="L33" s="24" t="s">
        <v>42</v>
      </c>
      <c r="M33" s="34">
        <v>2</v>
      </c>
      <c r="N33" s="34">
        <v>0</v>
      </c>
      <c r="O33" s="24" t="s">
        <v>42</v>
      </c>
      <c r="P33" s="22" t="s">
        <v>43</v>
      </c>
    </row>
    <row r="34" spans="1:16" ht="56.25" customHeight="1">
      <c r="A34" s="7" t="s">
        <v>120</v>
      </c>
      <c r="B34" s="22" t="s">
        <v>47</v>
      </c>
      <c r="C34" s="22" t="s">
        <v>48</v>
      </c>
      <c r="D34" s="23">
        <v>41786</v>
      </c>
      <c r="E34" s="22" t="s">
        <v>121</v>
      </c>
      <c r="F34" s="22" t="s">
        <v>122</v>
      </c>
      <c r="G34" s="22" t="s">
        <v>27</v>
      </c>
      <c r="H34" s="24" t="s">
        <v>42</v>
      </c>
      <c r="I34" s="24">
        <v>3936837</v>
      </c>
      <c r="J34" s="24" t="s">
        <v>42</v>
      </c>
      <c r="K34" s="24" t="s">
        <v>42</v>
      </c>
      <c r="L34" s="24" t="s">
        <v>42</v>
      </c>
      <c r="M34" s="26">
        <v>1</v>
      </c>
      <c r="N34" s="26">
        <v>0</v>
      </c>
      <c r="O34" s="24" t="s">
        <v>42</v>
      </c>
      <c r="P34" s="22" t="s">
        <v>43</v>
      </c>
    </row>
    <row r="35" spans="1:16" ht="56.25" customHeight="1">
      <c r="A35" s="22" t="s">
        <v>123</v>
      </c>
      <c r="B35" s="22" t="s">
        <v>40</v>
      </c>
      <c r="C35" s="22" t="s">
        <v>41</v>
      </c>
      <c r="D35" s="23">
        <v>41786</v>
      </c>
      <c r="E35" s="22" t="s">
        <v>124</v>
      </c>
      <c r="F35" s="22" t="s">
        <v>45</v>
      </c>
      <c r="G35" s="22" t="s">
        <v>27</v>
      </c>
      <c r="H35" s="24" t="s">
        <v>42</v>
      </c>
      <c r="I35" s="31">
        <v>5381073</v>
      </c>
      <c r="J35" s="24" t="s">
        <v>42</v>
      </c>
      <c r="K35" s="24" t="s">
        <v>42</v>
      </c>
      <c r="L35" s="24" t="s">
        <v>42</v>
      </c>
      <c r="M35" s="26">
        <v>1</v>
      </c>
      <c r="N35" s="26">
        <v>0</v>
      </c>
      <c r="O35" s="24" t="s">
        <v>42</v>
      </c>
      <c r="P35" s="22" t="s">
        <v>43</v>
      </c>
    </row>
    <row r="36" spans="1:16" ht="56.25" customHeight="1">
      <c r="A36" s="22" t="s">
        <v>125</v>
      </c>
      <c r="B36" s="22" t="s">
        <v>37</v>
      </c>
      <c r="C36" s="22" t="s">
        <v>38</v>
      </c>
      <c r="D36" s="30">
        <v>41786</v>
      </c>
      <c r="E36" s="22" t="s">
        <v>126</v>
      </c>
      <c r="F36" s="22" t="s">
        <v>127</v>
      </c>
      <c r="G36" s="22" t="s">
        <v>27</v>
      </c>
      <c r="H36" s="24" t="s">
        <v>42</v>
      </c>
      <c r="I36" s="38">
        <v>5113184</v>
      </c>
      <c r="J36" s="24" t="s">
        <v>42</v>
      </c>
      <c r="K36" s="24" t="s">
        <v>42</v>
      </c>
      <c r="L36" s="24" t="s">
        <v>42</v>
      </c>
      <c r="M36" s="26">
        <v>3</v>
      </c>
      <c r="N36" s="26">
        <v>0</v>
      </c>
      <c r="O36" s="24" t="s">
        <v>42</v>
      </c>
      <c r="P36" s="22" t="s">
        <v>43</v>
      </c>
    </row>
    <row r="37" spans="1:16" ht="56.25" customHeight="1">
      <c r="A37" s="22" t="s">
        <v>128</v>
      </c>
      <c r="B37" s="37" t="s">
        <v>36</v>
      </c>
      <c r="C37" s="37" t="s">
        <v>20</v>
      </c>
      <c r="D37" s="23">
        <v>41786</v>
      </c>
      <c r="E37" s="22" t="s">
        <v>129</v>
      </c>
      <c r="F37" s="27" t="s">
        <v>130</v>
      </c>
      <c r="G37" s="22" t="s">
        <v>23</v>
      </c>
      <c r="H37" s="24" t="s">
        <v>42</v>
      </c>
      <c r="I37" s="24">
        <v>5310252</v>
      </c>
      <c r="J37" s="24" t="s">
        <v>42</v>
      </c>
      <c r="K37" s="24" t="s">
        <v>42</v>
      </c>
      <c r="L37" s="24" t="s">
        <v>42</v>
      </c>
      <c r="M37" s="34">
        <v>2</v>
      </c>
      <c r="N37" s="34">
        <v>0</v>
      </c>
      <c r="O37" s="24" t="s">
        <v>42</v>
      </c>
      <c r="P37" s="22" t="s">
        <v>43</v>
      </c>
    </row>
    <row r="38" spans="1:16" ht="56.25" customHeight="1">
      <c r="A38" s="22" t="s">
        <v>131</v>
      </c>
      <c r="B38" s="22" t="s">
        <v>47</v>
      </c>
      <c r="C38" s="22" t="s">
        <v>48</v>
      </c>
      <c r="D38" s="23">
        <v>41787</v>
      </c>
      <c r="E38" s="22" t="s">
        <v>124</v>
      </c>
      <c r="F38" s="22" t="s">
        <v>45</v>
      </c>
      <c r="G38" s="22" t="s">
        <v>27</v>
      </c>
      <c r="H38" s="24" t="s">
        <v>42</v>
      </c>
      <c r="I38" s="24">
        <v>10276027</v>
      </c>
      <c r="J38" s="24" t="s">
        <v>42</v>
      </c>
      <c r="K38" s="24" t="s">
        <v>42</v>
      </c>
      <c r="L38" s="24" t="s">
        <v>42</v>
      </c>
      <c r="M38" s="26">
        <v>2</v>
      </c>
      <c r="N38" s="26">
        <v>0</v>
      </c>
      <c r="O38" s="24" t="s">
        <v>42</v>
      </c>
      <c r="P38" s="22"/>
    </row>
    <row r="39" spans="1:16" ht="56.25" customHeight="1">
      <c r="A39" s="17" t="s">
        <v>132</v>
      </c>
      <c r="B39" s="29" t="s">
        <v>49</v>
      </c>
      <c r="C39" s="17" t="s">
        <v>30</v>
      </c>
      <c r="D39" s="18">
        <v>41787</v>
      </c>
      <c r="E39" s="17" t="s">
        <v>133</v>
      </c>
      <c r="F39" s="17" t="s">
        <v>66</v>
      </c>
      <c r="G39" s="22" t="s">
        <v>61</v>
      </c>
      <c r="H39" s="20">
        <v>10889640</v>
      </c>
      <c r="I39" s="47">
        <v>10260000</v>
      </c>
      <c r="J39" s="33">
        <f>ROUNDDOWN(I39/H39,3)</f>
        <v>0.942</v>
      </c>
      <c r="K39" s="24" t="s">
        <v>42</v>
      </c>
      <c r="L39" s="24" t="s">
        <v>42</v>
      </c>
      <c r="M39" s="40">
        <v>2</v>
      </c>
      <c r="N39" s="40">
        <v>0</v>
      </c>
      <c r="O39" s="19"/>
      <c r="P39" s="19"/>
    </row>
    <row r="40" spans="1:16" ht="56.25" customHeight="1">
      <c r="A40" s="22" t="s">
        <v>134</v>
      </c>
      <c r="B40" s="22" t="s">
        <v>37</v>
      </c>
      <c r="C40" s="22" t="s">
        <v>38</v>
      </c>
      <c r="D40" s="30">
        <v>41788</v>
      </c>
      <c r="E40" s="22" t="s">
        <v>135</v>
      </c>
      <c r="F40" s="22" t="s">
        <v>71</v>
      </c>
      <c r="G40" s="22" t="s">
        <v>61</v>
      </c>
      <c r="H40" s="44">
        <v>11908080</v>
      </c>
      <c r="I40" s="38">
        <v>5594400</v>
      </c>
      <c r="J40" s="25">
        <v>0.47</v>
      </c>
      <c r="K40" s="24" t="s">
        <v>42</v>
      </c>
      <c r="L40" s="24" t="s">
        <v>42</v>
      </c>
      <c r="M40" s="26">
        <v>4</v>
      </c>
      <c r="N40" s="26">
        <v>0</v>
      </c>
      <c r="O40" s="24" t="s">
        <v>42</v>
      </c>
      <c r="P40" s="26"/>
    </row>
    <row r="41" spans="1:16" ht="56.25" customHeight="1">
      <c r="A41" s="22" t="s">
        <v>136</v>
      </c>
      <c r="B41" s="22" t="s">
        <v>47</v>
      </c>
      <c r="C41" s="22" t="s">
        <v>48</v>
      </c>
      <c r="D41" s="23">
        <v>41789</v>
      </c>
      <c r="E41" s="22" t="s">
        <v>137</v>
      </c>
      <c r="F41" s="22" t="s">
        <v>138</v>
      </c>
      <c r="G41" s="22" t="s">
        <v>61</v>
      </c>
      <c r="H41" s="24">
        <v>7839720</v>
      </c>
      <c r="I41" s="24">
        <v>4957200</v>
      </c>
      <c r="J41" s="25">
        <f>I41/H41</f>
        <v>0.6323185011709602</v>
      </c>
      <c r="K41" s="24" t="s">
        <v>42</v>
      </c>
      <c r="L41" s="24" t="s">
        <v>42</v>
      </c>
      <c r="M41" s="26">
        <v>3</v>
      </c>
      <c r="N41" s="26">
        <v>0</v>
      </c>
      <c r="O41" s="24" t="s">
        <v>42</v>
      </c>
      <c r="P41" s="22"/>
    </row>
    <row r="42" spans="1:16" ht="56.25" customHeight="1">
      <c r="A42" s="22" t="s">
        <v>139</v>
      </c>
      <c r="B42" s="22" t="s">
        <v>47</v>
      </c>
      <c r="C42" s="22" t="s">
        <v>48</v>
      </c>
      <c r="D42" s="23">
        <v>41789</v>
      </c>
      <c r="E42" s="22" t="s">
        <v>140</v>
      </c>
      <c r="F42" s="22" t="s">
        <v>141</v>
      </c>
      <c r="G42" s="22" t="s">
        <v>61</v>
      </c>
      <c r="H42" s="24">
        <v>19768320</v>
      </c>
      <c r="I42" s="24">
        <v>13046400</v>
      </c>
      <c r="J42" s="25">
        <f>I42/H42</f>
        <v>0.659965034965035</v>
      </c>
      <c r="K42" s="24" t="s">
        <v>42</v>
      </c>
      <c r="L42" s="24" t="s">
        <v>42</v>
      </c>
      <c r="M42" s="26">
        <v>5</v>
      </c>
      <c r="N42" s="26">
        <v>0</v>
      </c>
      <c r="O42" s="24" t="s">
        <v>42</v>
      </c>
      <c r="P42" s="22"/>
    </row>
    <row r="43" spans="1:16" ht="56.25" customHeight="1">
      <c r="A43" s="22" t="s">
        <v>142</v>
      </c>
      <c r="B43" s="22" t="s">
        <v>47</v>
      </c>
      <c r="C43" s="22" t="s">
        <v>48</v>
      </c>
      <c r="D43" s="23">
        <v>41789</v>
      </c>
      <c r="E43" s="22" t="s">
        <v>143</v>
      </c>
      <c r="F43" s="22" t="s">
        <v>144</v>
      </c>
      <c r="G43" s="22" t="s">
        <v>61</v>
      </c>
      <c r="H43" s="24">
        <v>8697240</v>
      </c>
      <c r="I43" s="24">
        <v>7074000</v>
      </c>
      <c r="J43" s="25">
        <f>I43/H43</f>
        <v>0.8133614801937167</v>
      </c>
      <c r="K43" s="24" t="s">
        <v>42</v>
      </c>
      <c r="L43" s="24" t="s">
        <v>42</v>
      </c>
      <c r="M43" s="26">
        <v>2</v>
      </c>
      <c r="N43" s="26">
        <v>0</v>
      </c>
      <c r="O43" s="24" t="s">
        <v>42</v>
      </c>
      <c r="P43" s="22"/>
    </row>
    <row r="44" spans="1:16" ht="56.25" customHeight="1">
      <c r="A44" s="22" t="s">
        <v>145</v>
      </c>
      <c r="B44" s="22" t="s">
        <v>47</v>
      </c>
      <c r="C44" s="22" t="s">
        <v>48</v>
      </c>
      <c r="D44" s="23">
        <v>41789</v>
      </c>
      <c r="E44" s="22" t="s">
        <v>140</v>
      </c>
      <c r="F44" s="22" t="s">
        <v>141</v>
      </c>
      <c r="G44" s="22" t="s">
        <v>61</v>
      </c>
      <c r="H44" s="24">
        <v>7144200</v>
      </c>
      <c r="I44" s="24">
        <v>3996000</v>
      </c>
      <c r="J44" s="25">
        <f>I44/H44</f>
        <v>0.5593348450491308</v>
      </c>
      <c r="K44" s="24" t="s">
        <v>42</v>
      </c>
      <c r="L44" s="24" t="s">
        <v>42</v>
      </c>
      <c r="M44" s="26">
        <v>5</v>
      </c>
      <c r="N44" s="26">
        <v>0</v>
      </c>
      <c r="O44" s="24" t="s">
        <v>42</v>
      </c>
      <c r="P44" s="22"/>
    </row>
    <row r="45" spans="1:16" ht="56.25" customHeight="1">
      <c r="A45" s="22" t="s">
        <v>146</v>
      </c>
      <c r="B45" s="28" t="s">
        <v>35</v>
      </c>
      <c r="C45" s="28" t="s">
        <v>29</v>
      </c>
      <c r="D45" s="23">
        <v>41789</v>
      </c>
      <c r="E45" s="27" t="s">
        <v>147</v>
      </c>
      <c r="F45" s="27" t="s">
        <v>148</v>
      </c>
      <c r="G45" s="27" t="s">
        <v>27</v>
      </c>
      <c r="H45" s="24" t="s">
        <v>42</v>
      </c>
      <c r="I45" s="24">
        <v>1067040</v>
      </c>
      <c r="J45" s="24" t="s">
        <v>42</v>
      </c>
      <c r="K45" s="24" t="s">
        <v>42</v>
      </c>
      <c r="L45" s="24" t="s">
        <v>42</v>
      </c>
      <c r="M45" s="26">
        <v>1</v>
      </c>
      <c r="N45" s="26">
        <v>0</v>
      </c>
      <c r="O45" s="24" t="s">
        <v>42</v>
      </c>
      <c r="P45" s="26"/>
    </row>
    <row r="46" spans="1:16" ht="56.25" customHeight="1">
      <c r="A46" s="22" t="s">
        <v>149</v>
      </c>
      <c r="B46" s="22" t="s">
        <v>39</v>
      </c>
      <c r="C46" s="22" t="s">
        <v>31</v>
      </c>
      <c r="D46" s="23">
        <v>41789</v>
      </c>
      <c r="E46" s="22" t="s">
        <v>72</v>
      </c>
      <c r="F46" s="22" t="s">
        <v>150</v>
      </c>
      <c r="G46" s="22" t="s">
        <v>67</v>
      </c>
      <c r="H46" s="24">
        <v>5346000</v>
      </c>
      <c r="I46" s="24">
        <v>4860000</v>
      </c>
      <c r="J46" s="25">
        <v>0.909</v>
      </c>
      <c r="K46" s="24" t="s">
        <v>42</v>
      </c>
      <c r="L46" s="24" t="s">
        <v>42</v>
      </c>
      <c r="M46" s="26">
        <v>1</v>
      </c>
      <c r="N46" s="26">
        <v>0</v>
      </c>
      <c r="O46" s="24" t="s">
        <v>42</v>
      </c>
      <c r="P46" s="22"/>
    </row>
    <row r="47" spans="1:16" ht="56.25" customHeight="1">
      <c r="A47" s="22" t="s">
        <v>151</v>
      </c>
      <c r="B47" s="22" t="s">
        <v>47</v>
      </c>
      <c r="C47" s="22" t="s">
        <v>48</v>
      </c>
      <c r="D47" s="23">
        <v>41790</v>
      </c>
      <c r="E47" s="22" t="s">
        <v>140</v>
      </c>
      <c r="F47" s="22" t="s">
        <v>141</v>
      </c>
      <c r="G47" s="22" t="s">
        <v>27</v>
      </c>
      <c r="H47" s="24">
        <v>3818880</v>
      </c>
      <c r="I47" s="24">
        <v>2310120</v>
      </c>
      <c r="J47" s="25">
        <f>I47/H47</f>
        <v>0.604920814479638</v>
      </c>
      <c r="K47" s="24" t="s">
        <v>42</v>
      </c>
      <c r="L47" s="24" t="s">
        <v>42</v>
      </c>
      <c r="M47" s="26">
        <v>6</v>
      </c>
      <c r="N47" s="26">
        <v>0</v>
      </c>
      <c r="O47" s="24" t="s">
        <v>42</v>
      </c>
      <c r="P47" s="22"/>
    </row>
  </sheetData>
  <sheetProtection/>
  <mergeCells count="19">
    <mergeCell ref="K3:L3"/>
    <mergeCell ref="M3:M6"/>
    <mergeCell ref="O3:O6"/>
    <mergeCell ref="P3:P6"/>
    <mergeCell ref="K4:K6"/>
    <mergeCell ref="L4:L6"/>
    <mergeCell ref="N4:N6"/>
    <mergeCell ref="A3:A6"/>
    <mergeCell ref="B3:C3"/>
    <mergeCell ref="D3:D6"/>
    <mergeCell ref="E3:F3"/>
    <mergeCell ref="G3:G6"/>
    <mergeCell ref="I3:I6"/>
    <mergeCell ref="J3:J6"/>
    <mergeCell ref="H3:H6"/>
    <mergeCell ref="B4:B6"/>
    <mergeCell ref="C4:C6"/>
    <mergeCell ref="E4:E6"/>
    <mergeCell ref="F4:F6"/>
  </mergeCells>
  <dataValidations count="11">
    <dataValidation type="date" operator="greaterThanOrEqual" allowBlank="1" showInputMessage="1" showErrorMessage="1" sqref="D65206">
      <formula1>40634</formula1>
    </dataValidation>
    <dataValidation type="list" allowBlank="1" showInputMessage="1" showErrorMessage="1" prompt="公益財団法人&#10;公益社団法人&#10;特別財団法人&#10;特殊社団法人&#10;該当なし－" sqref="K65234:K65249">
      <formula1>"公財,公社,特財,特社,－"</formula1>
    </dataValidation>
    <dataValidation type="list" allowBlank="1" showInputMessage="1" showErrorMessage="1" prompt="国所管&#10;都道府県所管&#10;該当なし－" sqref="L65234:L65249">
      <formula1>"国所管,都道府県所管,－"</formula1>
    </dataValidation>
    <dataValidation type="list" allowBlank="1" showInputMessage="1" showErrorMessage="1" prompt="公財：公益財団法人&#10;公社：公益社団法人&#10;特財：特例財団法人&#10;特社：特例社団法人" sqref="K65222:K65228">
      <formula1>"公財,公社,特財,特社,－"</formula1>
    </dataValidation>
    <dataValidation type="list" allowBlank="1" showInputMessage="1" showErrorMessage="1" sqref="J65222:J65228">
      <formula1>"国所管,都道府県所管,－"</formula1>
    </dataValidation>
    <dataValidation type="list" allowBlank="1" showInputMessage="1" showErrorMessage="1" sqref="G65271:G65275">
      <formula1>物役競争</formula1>
    </dataValidation>
    <dataValidation errorStyle="warning" type="whole" operator="greaterThanOrEqual" showInputMessage="1" showErrorMessage="1" error="１以上の数値が入力されていません！&#10;&#10;" sqref="M19:M40 M43:M47 M7:M15">
      <formula1>1</formula1>
    </dataValidation>
    <dataValidation errorStyle="warning" type="whole" showInputMessage="1" showErrorMessage="1" error="応札者数を超えていませんか？&#10;また、該当法人がいない場合は「0」の入力となっていますか？" sqref="N19:N40 N43:N47 N7:N15">
      <formula1>0</formula1>
      <formula2>M19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19:I47 I7:I15">
      <formula1>1</formula1>
      <formula2>H19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45:J47 J25:J31 J35:J36 J19:J21 J39 J8:J14 J43">
      <formula1>ROUNDDOWN(I45/H45,3)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19:D20 D22:D25 D38:D40 D43:D47 D7:D15">
      <formula1>IF(MONTH(NOW())&gt;3,DATE(YEAR(NOW()),4,1),DATE(YEAR(NOW())-1,4,1))</formula1>
      <formula2>IF(MONTH(NOW())&gt;3,DATE(YEAR(NOW())+1,3,31),DATE(YEAR(NOW()),3,31))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2013-07-09T02:05:52Z</dcterms:created>
  <dcterms:modified xsi:type="dcterms:W3CDTF">2014-07-08T05:54:13Z</dcterms:modified>
  <cp:category/>
  <cp:version/>
  <cp:contentType/>
  <cp:contentStatus/>
</cp:coreProperties>
</file>