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'様式4'!$A$1:$P$67</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<sst xmlns="http://schemas.openxmlformats.org/spreadsheetml/2006/main" count="965" uniqueCount="333">
  <si>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</si>
  <si>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</si>
  <si>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</si>
  <si>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</si>
  <si>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</si>
  <si>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</si>
  <si>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</si>
  <si>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</si>
  <si>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</si>
  <si>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</si>
  <si>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</si>
  <si>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</si>
  <si>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</si>
  <si>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</si>
  <si>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</si>
  <si>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</si>
  <si>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</si>
  <si>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</si>
  <si>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</si>
  <si>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</si>
  <si>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</si>
  <si>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</si>
  <si>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</si>
  <si>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</si>
  <si>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</si>
  <si>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</si>
  <si>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</si>
  <si>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</si>
  <si>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</si>
  <si>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</si>
  <si>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</si>
  <si>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</si>
  <si>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</si>
  <si>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</si>
  <si>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</si>
  <si>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</si>
  <si>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</si>
  <si>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</si>
  <si>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</si>
  <si>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</si>
  <si>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</si>
  <si>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</si>
  <si>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</si>
  <si>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</si>
  <si>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</si>
  <si>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</si>
  <si>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</si>
  <si>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</si>
  <si>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</si>
  <si>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</si>
  <si>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</si>
  <si>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</si>
  <si>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</si>
  <si>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</si>
  <si>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</si>
  <si>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</si>
  <si>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</si>
  <si>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</si>
  <si>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</si>
  <si>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</si>
  <si>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</si>
  <si>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</si>
  <si>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</si>
  <si>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</si>
  <si>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</si>
  <si>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</si>
  <si>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</si>
  <si>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</si>
  <si>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</si>
  <si>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</si>
  <si>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</si>
  <si>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</si>
  <si>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</si>
  <si>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</si>
  <si>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</si>
  <si>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</si>
  <si>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</si>
  <si>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</si>
  <si>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</si>
  <si>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</si>
  <si>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</si>
  <si>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</si>
  <si>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</si>
  <si>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</si>
  <si>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</si>
  <si>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</si>
  <si>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</si>
  <si>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</si>
  <si>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</si>
  <si>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</si>
  <si>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</si>
  <si>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</si>
  <si>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</si>
  <si>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</si>
  <si>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</si>
  <si>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</si>
  <si>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</si>
  <si>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</si>
  <si>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</si>
  <si>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</si>
  <si>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</si>
  <si>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</si>
  <si>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</si>
  <si>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</si>
  <si>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</si>
  <si>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</si>
  <si>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</si>
  <si>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</si>
  <si>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</si>
  <si>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</si>
  <si>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</si>
  <si>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</si>
  <si>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</si>
  <si>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</si>
  <si>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</si>
  <si>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</si>
  <si>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</si>
  <si>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</si>
  <si>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</si>
  <si>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</si>
  <si>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</si>
  <si>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</si>
  <si>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</si>
  <si>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</si>
  <si>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</si>
  <si>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</si>
  <si>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</si>
  <si>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</si>
  <si>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</si>
  <si>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</si>
  <si>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</si>
  <si>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</si>
  <si>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</si>
  <si>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</si>
  <si>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</si>
  <si>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支出負担行為担当官
中部森林管理局長
鈴木　信哉</t>
  </si>
  <si>
    <t>－</t>
  </si>
  <si>
    <t>分任支出負担行為担当官
飛騨森林管理署長
清水信之</t>
  </si>
  <si>
    <t>岐阜県高山市西之一色町3-747-3</t>
  </si>
  <si>
    <t>単価契約</t>
  </si>
  <si>
    <t>有限会社森商店</t>
  </si>
  <si>
    <t>岐阜県高山市荘川町牧戸11-1</t>
  </si>
  <si>
    <t>分任支出負担行為担当官
東濃森林管理署長
枝澤修</t>
  </si>
  <si>
    <t>岐阜県中津川市付知町8577-4</t>
  </si>
  <si>
    <t>恵南森林組合</t>
  </si>
  <si>
    <t>岐阜県恵那市上矢作町1824－2</t>
  </si>
  <si>
    <t>長野県木曽郡南木曽町読書3650-2</t>
  </si>
  <si>
    <t>一般競争契約（総合評価）</t>
  </si>
  <si>
    <t>みどり産業株式会社</t>
  </si>
  <si>
    <t>木曽土建工業株式会社</t>
  </si>
  <si>
    <t>長野県木曽郡木祖村大字小木曽172-2</t>
  </si>
  <si>
    <t>有限会社松橋林工</t>
  </si>
  <si>
    <t>岐阜県中津川市加子母1462-11</t>
  </si>
  <si>
    <t>一般競争契約（総合評価）</t>
  </si>
  <si>
    <t>分任支出負担行為担当官
北信森林管理署長
嵯峨端夫</t>
  </si>
  <si>
    <t>長野県飯山市大字飯山1090-1</t>
  </si>
  <si>
    <t>－</t>
  </si>
  <si>
    <t>長野森林組合</t>
  </si>
  <si>
    <t>長野県長野市大字長野東之門町2462</t>
  </si>
  <si>
    <t>分任支出負担行為担当官
中部森林管理局愛知森林管理事務所長
宮口裕之</t>
  </si>
  <si>
    <t>愛知県新城市庭野字東萩野49-2</t>
  </si>
  <si>
    <t>一般競争契約（総合評価）</t>
  </si>
  <si>
    <t>有限会社根尾開発</t>
  </si>
  <si>
    <t>岐阜県本巣市根尾樽見27-7</t>
  </si>
  <si>
    <t>一般競争契約</t>
  </si>
  <si>
    <t>分任支出負担行為担当官
岐阜森林管理署長
長口　深</t>
  </si>
  <si>
    <t>岐阜県下呂市小坂町大島1643-2</t>
  </si>
  <si>
    <t>分任支出負担行為担当官
東信森林管理署長
日高瑞記</t>
  </si>
  <si>
    <t>長野県松本市島立1256-1</t>
  </si>
  <si>
    <t>分任支出負担行為担当官　
中信森林管理署長　
吉野示右</t>
  </si>
  <si>
    <t>松本広域森林組合</t>
  </si>
  <si>
    <t>長野県安曇野市三郷温4000</t>
  </si>
  <si>
    <t>一般競争契約（総合評価）</t>
  </si>
  <si>
    <t>長野県佐久市臼田1822</t>
  </si>
  <si>
    <t>株式会社　吉本</t>
  </si>
  <si>
    <t>長野県南佐久郡
佐久穂町平林１２１</t>
  </si>
  <si>
    <t xml:space="preserve">公共調達適正化について（平成18年8月25日付け財計第2017号）に基づく競争入札に係る情報の公表（公共工事） </t>
  </si>
  <si>
    <t>別紙様式４</t>
  </si>
  <si>
    <t>分任支出負担行為担当官　
南信森林管理署長　
田中　徹</t>
  </si>
  <si>
    <t>長野県伊那市山寺1499-1</t>
  </si>
  <si>
    <t>分任支出負担行為担当官
木曽森林管理署長
高嶋伸二</t>
  </si>
  <si>
    <t>長野県木曽郡上松町正島町1-4</t>
  </si>
  <si>
    <t>北蘭国有林他保安林整備工事（本数調整伐）（南木曽１）
本数調整伐78.15ha</t>
  </si>
  <si>
    <t>分任支出負担行為担当官
木曽森林管理署南木曽支署長
丸山　和久</t>
  </si>
  <si>
    <t>南木曽町森林組合</t>
  </si>
  <si>
    <t>長野県木曽郡南木曽町読書3994-1</t>
  </si>
  <si>
    <t>南木曽国有林保安林整備工事（本数調整伐）（南木曽２）
本数調整伐80.64ha</t>
  </si>
  <si>
    <t>柿其国有林他保安林整備工事（本数調整伐他）（南木曽３）
本数調整伐ほか30.55ha</t>
  </si>
  <si>
    <t>株式会社西村</t>
  </si>
  <si>
    <t>兵庫県神戸市中央区北長狭通5-2-19</t>
  </si>
  <si>
    <t>森林環境保全整備事業（湯舟沢）保育間伐活用型
6,600m3</t>
  </si>
  <si>
    <t>株式会社佐合木材</t>
  </si>
  <si>
    <t>岐阜県美濃加茂市古井町下古井450-1</t>
  </si>
  <si>
    <t>市場化テスト
単価契約</t>
  </si>
  <si>
    <t>一ツ梨国有林他森林環境保全整備事業2
(下刈外1.一ツ梨外1)
30.01ha</t>
  </si>
  <si>
    <t>飛騨高山森林組合</t>
  </si>
  <si>
    <t>岐阜県高山市清見町三日町187-1</t>
  </si>
  <si>
    <t>森林環境保全整備事業（赤石沢国有林外　 北信3）
つる切24.73ha 外</t>
  </si>
  <si>
    <t>栄村森林組合</t>
  </si>
  <si>
    <t>長野県下水内郡栄村大字北信4403-3</t>
  </si>
  <si>
    <t xml:space="preserve">保安林整備工事 （鳥甲国有林外　北信5）
本数調整伐2類27.37ha外
</t>
  </si>
  <si>
    <t>収穫調査業務委託 （黒姫山国有林外　北信1）
調査面積　51.48ha</t>
  </si>
  <si>
    <t>一般社団法人日本森林技術協会</t>
  </si>
  <si>
    <t>東京都千代田区六番町7</t>
  </si>
  <si>
    <t>収穫調査業務委託（分収育林）（霊仙寺山国有林外　 北信2）
調査面積　10.85ha</t>
  </si>
  <si>
    <t>黒姫外2地区砕石等供給
砕石　270m3
割栗石　250m3</t>
  </si>
  <si>
    <t>株式会社北篠組</t>
  </si>
  <si>
    <t>長野県長野市村山348-1</t>
  </si>
  <si>
    <t>水内外2地区砕石等供給
砕石　160m3
割栗石　160m3</t>
  </si>
  <si>
    <t>上村建設工業株式会社</t>
  </si>
  <si>
    <t>新潟県魚沼群津南町大字下船渡戊305-18</t>
  </si>
  <si>
    <t>製品生産請負事業（素材生産七宗12）
岐阜県加茂郡七宗町越原国有林
素材最終普通材230㎥</t>
  </si>
  <si>
    <t>東白川村森林組合</t>
  </si>
  <si>
    <t>岐阜県加茂郡東白川村越原46-1</t>
  </si>
  <si>
    <t xml:space="preserve">門坂国有林他森林環境保全整備事業岐阜15
新植地拵2.93ha・下刈18.78ha・除伐11.17ha・除伐2類7.55ha
・ｶﾓ柵柵作設1.4Km・歩道整備(新設）
</t>
  </si>
  <si>
    <t>小坂町森林組合</t>
  </si>
  <si>
    <t>岐阜県下呂市小坂町長瀬137</t>
  </si>
  <si>
    <t xml:space="preserve">森林環境保全整備事業（保育間伐活用型ほか）
　傍陽山３，１７０㎥
</t>
  </si>
  <si>
    <t>有限会社金山林業</t>
  </si>
  <si>
    <t>長野県上田市
腰越１９２３－１</t>
  </si>
  <si>
    <t xml:space="preserve">森林環境保全整備事業（保育間伐活用型ほか）
浅間４，４８０㎥
</t>
  </si>
  <si>
    <t xml:space="preserve">森林環境保全整備事業（保育間伐活用型　新張）
４，７５０㎥
</t>
  </si>
  <si>
    <t>信州上小森林組合</t>
  </si>
  <si>
    <t>長野県上田市
富士山
2,464-226</t>
  </si>
  <si>
    <t xml:space="preserve">森林環境保全整備事業（保育間伐活用型ほか）　
高峰２，８２０㎥
</t>
  </si>
  <si>
    <t>有限会社須江林産</t>
  </si>
  <si>
    <t>長野県佐久市岩村田1267-11</t>
  </si>
  <si>
    <t>造林事業請負（新植地拵他,黒河内国有林） 南信3
11.70ha</t>
  </si>
  <si>
    <t>みどり産業株式会社飯田営業所</t>
  </si>
  <si>
    <t>長野県飯田市座光寺4518-1</t>
  </si>
  <si>
    <t>造林事業請負（忌避剤塗布他,沢山国有林） 南信４
12.31ha</t>
  </si>
  <si>
    <t>飯伊森林組合</t>
  </si>
  <si>
    <t>長野県飯田市常磐町30番地</t>
  </si>
  <si>
    <t>治山事業請負（本数調整伐,阿智国有林整備工事） 南信２ 
75.75ha</t>
  </si>
  <si>
    <t>長野県飯田市常磐町29番地</t>
  </si>
  <si>
    <t>造林事業請負（保育間伐,中原財産区官行造林事業） 南信１
18.42ha</t>
  </si>
  <si>
    <t>上伊那森林組合</t>
  </si>
  <si>
    <t>長野県伊那市大字東春近1604番地１</t>
  </si>
  <si>
    <t>保安林整備工事（保科山国有林内　北信6）
本数調整伐2類 20.37ha外</t>
  </si>
  <si>
    <t xml:space="preserve">森林環境保全整備事業（愛知4段戸)
地拵2.47haほか
</t>
  </si>
  <si>
    <t>有限会社サンアイ</t>
  </si>
  <si>
    <t>愛知県岡崎市大西1-6-24</t>
  </si>
  <si>
    <t xml:space="preserve">森林環境保全整備事業（愛知5段戸)
地拵14.07haほか
</t>
  </si>
  <si>
    <t>森林環境保全整備事業（保育間伐活用型ほか木曽１２境峠）
2500m3</t>
  </si>
  <si>
    <t>有限会社島尻木材</t>
  </si>
  <si>
    <t>長野県木曽郡王滝村2716</t>
  </si>
  <si>
    <t>収穫調査委託
77.19ha</t>
  </si>
  <si>
    <t>一般財団法人日本森林林業振興会 名古屋支部</t>
  </si>
  <si>
    <t>愛知県名古屋市熱田区1-8-2</t>
  </si>
  <si>
    <t>－</t>
  </si>
  <si>
    <t>森林整備事業等補助業務委託
管理技術者　124時間
現場技術員　1116時間</t>
  </si>
  <si>
    <t>一般社団法人日本森林林業振興会長野支部</t>
  </si>
  <si>
    <t>長野県長野市大字稲葉2413-3</t>
  </si>
  <si>
    <t>森林環境保全整備事業請負事業（保育間伐活用型七宗11）
岐阜県加茂郡七宗町越原国有林
素材最終普通材880㎥・伐倒20.92㎥</t>
  </si>
  <si>
    <t>有限会社つけち創工社</t>
  </si>
  <si>
    <t>岐阜県中津川市付知町1907-1</t>
  </si>
  <si>
    <t>平成25年度中部山岳　長良川森林計画区保護林モニタリング現地調査
モニタリング調査及び考察、検討委員会の開催</t>
  </si>
  <si>
    <t>株式会社アドプランツコーポレーション</t>
  </si>
  <si>
    <t>京都府京都市下京区白楽天町514</t>
  </si>
  <si>
    <t>森林環境保全整備事業(段戸2)
保育間伐活用型2,300m3ほか</t>
  </si>
  <si>
    <t>株式会社緑豊</t>
  </si>
  <si>
    <t>愛知県豊田市和合町田蝶池305</t>
  </si>
  <si>
    <t>単価契約</t>
  </si>
  <si>
    <t>製品生産請負事業外(南信9手良沢山2)
素材生産外660m3</t>
  </si>
  <si>
    <t>平澤林産有限会社</t>
  </si>
  <si>
    <t>長野県伊那市西春近4105</t>
  </si>
  <si>
    <t>2</t>
  </si>
  <si>
    <t>第1－1号　コピー用紙ほか単価契約
コピー用紙3000箱ほか</t>
  </si>
  <si>
    <t>株式会社柳沢商店</t>
  </si>
  <si>
    <t>長野県長野市西後町1555</t>
  </si>
  <si>
    <t>素材等検知業務（愛知1）
5,200m3</t>
  </si>
  <si>
    <t>株式会社あすなろ 名古屋支社</t>
  </si>
  <si>
    <t>愛知県名古屋市熱田区森後町7-7</t>
  </si>
  <si>
    <t>素材検知業務2年以上の経験及び素材検知技術者2名配置</t>
  </si>
  <si>
    <t>森林環境保全整備事業（奈良井国有林他 中信4 ）
新植植付他 72.96ha</t>
  </si>
  <si>
    <t>長野県木曽郡木祖村大字近木祖172-2</t>
  </si>
  <si>
    <t>保安林整備工事（梓川筋国有林他 中信5）
本数調整伐 36.89ha</t>
  </si>
  <si>
    <t>保安林整備工事（奈良井国有林 中信7）
本数調整伐他 110.89ha</t>
  </si>
  <si>
    <t>木曽森林組合</t>
  </si>
  <si>
    <t>長野県木曽郡木曽町日義4898-37</t>
  </si>
  <si>
    <t>森林環境保全整備事業（木曽11）
天Ⅰ地拵13.54haほか</t>
  </si>
  <si>
    <t>長野県木曽郡南木曽町読書3994-1</t>
  </si>
  <si>
    <t>森林環境保全整備事業（木曽12）
新植地拵4.96haほか</t>
  </si>
  <si>
    <t>長野県木曽郡木曽町日義4898-37</t>
  </si>
  <si>
    <t>森林環境保全整備事業（木曽13）
下刈34.99haほか</t>
  </si>
  <si>
    <t>森林環境保全整備事業（木曽14）
下刈4.69haほか</t>
  </si>
  <si>
    <t>森林環境保全整備事業（木曽15）
下刈13.27haほか</t>
  </si>
  <si>
    <t>六厩川国有林保安林整備工事10
(本数調整伐.六厩川)
104.58ha</t>
  </si>
  <si>
    <t>収穫調査業務委託（その3）
間伐73.66ha</t>
  </si>
  <si>
    <t>一般財団法人森林・林業調査研究所 名古屋支部</t>
  </si>
  <si>
    <t>製品生産請負事業（素材生産小坂1）
岐阜県下呂市小坂町門坂国有林
素材最終普通材400㎥</t>
  </si>
  <si>
    <t>株式会社丸山</t>
  </si>
  <si>
    <t>岐阜県下呂市小坂町長瀬525番地1</t>
  </si>
  <si>
    <t>カイシヲ山国有林保安林整備工事9
(本数調整伐.カイシヲ山)
23.78ha</t>
  </si>
  <si>
    <t>有限会社愛宝産業</t>
  </si>
  <si>
    <t>岐阜県高山市上宝町鼠餅106</t>
  </si>
  <si>
    <t>軽自動車オフロードタイプ
1台</t>
  </si>
  <si>
    <t>株式会社甲信マツダ</t>
  </si>
  <si>
    <t>長野県長野市中御所1－27－22</t>
  </si>
  <si>
    <t>軽自動車キャブワゴンタイプ
２台</t>
  </si>
  <si>
    <t>森林環境保全整備事業（上村恵那）東濃８
本数調整伐ほか
14.13ha</t>
  </si>
  <si>
    <t>森林環境保全整備事業（上村恵那）東濃６
下刈
13.23ha</t>
  </si>
  <si>
    <t>大原国有林保安林整備工事7
(本数調整伐.大原)
52.36ha</t>
  </si>
  <si>
    <t>青屋国有林他保安林整備工事8
(本数調整伐外1.青屋外4)
89.09ha</t>
  </si>
  <si>
    <t>尾上郷国有林保安林整備工事11
(本数調整伐.尾上郷)
62.97ha</t>
  </si>
  <si>
    <t>白鳥林工協業組合</t>
  </si>
  <si>
    <t>岐阜県郡上市白鳥町大島1546</t>
  </si>
  <si>
    <t>傍陽山国有林森林環境保全整備事業東信３
11.51ha</t>
  </si>
  <si>
    <t>長野市大字稲葉
八幡沖２４１３－３</t>
  </si>
  <si>
    <t>深沢川共生保安林整備工事
46.93ha</t>
  </si>
  <si>
    <t>長野県佐久市
岩村田1267-11</t>
  </si>
  <si>
    <t>収穫調査業務委託南信１
489.07ha</t>
  </si>
  <si>
    <t>東京都千代田区六番町7番地</t>
  </si>
  <si>
    <t>一般競争契約</t>
  </si>
  <si>
    <t>支出負担行為担当官
中部森林管理局長
鈴木　信哉</t>
  </si>
  <si>
    <t>－</t>
  </si>
  <si>
    <t>－</t>
  </si>
  <si>
    <t>森林環境保全整備事業(池の沢国有林内　北信2）
誘導伐 1.58ha
山元395m3 最終795m3</t>
  </si>
  <si>
    <t>森林環境保全整備事業(黒姫山国有林内　北信3）
保育間伐32.10ha
山元 543m3 最終 792m3</t>
  </si>
  <si>
    <t>北信木材生産センター協同組合</t>
  </si>
  <si>
    <t>長野県長野市大字穂保字中ノ配342</t>
  </si>
  <si>
    <t>製品生産請負事業素材生産(霊仙寺山国有林内 北信5)
面積　9.00ha
山元 194m3 最終 971m3外</t>
  </si>
  <si>
    <t xml:space="preserve">製品生産請負事業素材生産(霊仙寺山国有林内 北信6)
面積　3.87ha
山元 344m3 素材 1631m3
植付 3.87ha
</t>
  </si>
  <si>
    <t>森林環境保全整備事業(霊仙寺山国有林内　北信8）
保育間伐 33.85ha
山元 860m3 最終 1060m3</t>
  </si>
  <si>
    <t xml:space="preserve">保安林整備工事(黒姫山国有林内　北信7)
本数調整伐 30.37ha外 </t>
  </si>
  <si>
    <t>栄村森林組合</t>
  </si>
  <si>
    <t>一般競争契約（簡易型総合評価）</t>
  </si>
  <si>
    <t>一般競争契約（簡易型総合評価）</t>
  </si>
  <si>
    <t>－</t>
  </si>
  <si>
    <t>一般競争契約（簡易型総合評価）</t>
  </si>
  <si>
    <t>－</t>
  </si>
  <si>
    <t>一般競争契約（簡易型総合評価）</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</si>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</sst>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50">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60"/>
      <name val="ＭＳ Ｐゴシック"/>
      <family val="3"/>
    </font>
    <font>
      <sz val="9"/>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01">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9" fillId="0" borderId="0" xfId="0" applyFont="1" applyFill="1" applyBorder="1" applyAlignment="1" applyProtection="1">
      <alignment vertical="center"/>
      <protection/>
    </xf>
    <xf numFmtId="177" fontId="9"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4" fillId="0" borderId="25" xfId="0" applyFont="1" applyFill="1" applyBorder="1" applyAlignment="1">
      <alignment horizontal="center" vertical="center" wrapText="1"/>
    </xf>
    <xf numFmtId="0" fontId="4" fillId="0" borderId="25" xfId="0" applyFont="1" applyFill="1" applyBorder="1" applyAlignment="1" applyProtection="1">
      <alignment vertical="center"/>
      <protection locked="0"/>
    </xf>
    <xf numFmtId="0" fontId="4" fillId="0" borderId="25" xfId="62" applyFont="1" applyFill="1" applyBorder="1" applyAlignment="1">
      <alignment vertical="center" wrapText="1"/>
      <protection/>
    </xf>
    <xf numFmtId="0" fontId="4" fillId="0" borderId="25" xfId="0" applyFont="1" applyBorder="1" applyAlignment="1">
      <alignment vertical="center" wrapText="1"/>
    </xf>
    <xf numFmtId="176" fontId="4" fillId="0" borderId="25" xfId="42" applyNumberFormat="1" applyFont="1" applyFill="1" applyBorder="1" applyAlignment="1">
      <alignment horizontal="center" vertical="center" wrapText="1"/>
    </xf>
    <xf numFmtId="0" fontId="8" fillId="0" borderId="25" xfId="0" applyFont="1" applyBorder="1" applyAlignment="1">
      <alignment vertical="center" wrapText="1"/>
    </xf>
    <xf numFmtId="0" fontId="4" fillId="35" borderId="25" xfId="0" applyFont="1" applyFill="1" applyBorder="1" applyAlignment="1" applyProtection="1">
      <alignment vertical="center" wrapText="1"/>
      <protection locked="0"/>
    </xf>
    <xf numFmtId="38" fontId="4" fillId="0" borderId="25" xfId="51" applyFont="1" applyFill="1" applyBorder="1" applyAlignment="1" applyProtection="1">
      <alignment vertical="center"/>
      <protection locked="0"/>
    </xf>
    <xf numFmtId="0" fontId="4" fillId="35" borderId="25" xfId="0" applyFont="1" applyFill="1" applyBorder="1" applyAlignment="1" applyProtection="1">
      <alignment horizontal="center" vertical="center" wrapText="1"/>
      <protection locked="0"/>
    </xf>
    <xf numFmtId="0" fontId="4" fillId="35" borderId="25" xfId="63" applyFont="1" applyFill="1" applyBorder="1" applyAlignment="1">
      <alignment horizontal="left" vertical="center" wrapText="1"/>
      <protection/>
    </xf>
    <xf numFmtId="58" fontId="4" fillId="35" borderId="25" xfId="0" applyNumberFormat="1" applyFont="1" applyFill="1" applyBorder="1" applyAlignment="1" applyProtection="1">
      <alignment horizontal="center" vertical="center"/>
      <protection locked="0"/>
    </xf>
    <xf numFmtId="38" fontId="4" fillId="35" borderId="25" xfId="51" applyFont="1" applyFill="1" applyBorder="1" applyAlignment="1" applyProtection="1">
      <alignment vertical="center"/>
      <protection locked="0"/>
    </xf>
    <xf numFmtId="176" fontId="4" fillId="35" borderId="25" xfId="0" applyNumberFormat="1" applyFont="1" applyFill="1" applyBorder="1" applyAlignment="1">
      <alignment horizontal="center" vertical="center" wrapText="1"/>
    </xf>
    <xf numFmtId="177"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6" fontId="4" fillId="0" borderId="25" xfId="0" applyNumberFormat="1" applyFont="1" applyFill="1" applyBorder="1" applyAlignment="1">
      <alignment horizontal="center" vertical="center"/>
    </xf>
    <xf numFmtId="38" fontId="4" fillId="0" borderId="25" xfId="51" applyFont="1" applyFill="1" applyBorder="1" applyAlignment="1" applyProtection="1">
      <alignment horizontal="right" vertical="center" wrapText="1"/>
      <protection locked="0"/>
    </xf>
    <xf numFmtId="38" fontId="4" fillId="35" borderId="25" xfId="51" applyFont="1" applyFill="1" applyBorder="1" applyAlignment="1" applyProtection="1">
      <alignment horizontal="right" vertical="center"/>
      <protection locked="0"/>
    </xf>
    <xf numFmtId="0" fontId="49" fillId="0" borderId="25" xfId="0" applyFont="1" applyFill="1" applyBorder="1" applyAlignment="1" applyProtection="1">
      <alignment vertical="center" wrapText="1"/>
      <protection locked="0"/>
    </xf>
    <xf numFmtId="58" fontId="49" fillId="0" borderId="25" xfId="0" applyNumberFormat="1" applyFont="1" applyFill="1" applyBorder="1" applyAlignment="1" applyProtection="1">
      <alignment horizontal="center" vertical="center"/>
      <protection locked="0"/>
    </xf>
    <xf numFmtId="38" fontId="49" fillId="0" borderId="25" xfId="51" applyFont="1" applyFill="1" applyBorder="1" applyAlignment="1" applyProtection="1">
      <alignment vertical="center"/>
      <protection locked="0"/>
    </xf>
    <xf numFmtId="176" fontId="49" fillId="0" borderId="25" xfId="42" applyNumberFormat="1" applyFont="1" applyFill="1" applyBorder="1" applyAlignment="1" applyProtection="1">
      <alignment horizontal="center" vertical="center" wrapText="1"/>
      <protection locked="0"/>
    </xf>
    <xf numFmtId="0" fontId="49" fillId="0" borderId="25" xfId="0" applyFont="1" applyFill="1" applyBorder="1" applyAlignment="1" applyProtection="1">
      <alignment vertical="center"/>
      <protection locked="0"/>
    </xf>
    <xf numFmtId="0" fontId="4" fillId="0" borderId="25" xfId="0" applyFont="1" applyFill="1" applyBorder="1" applyAlignment="1" applyProtection="1" quotePrefix="1">
      <alignment horizontal="left" vertical="center" wrapText="1"/>
      <protection locked="0"/>
    </xf>
    <xf numFmtId="49" fontId="4" fillId="0" borderId="25" xfId="0" applyNumberFormat="1" applyFont="1" applyFill="1" applyBorder="1" applyAlignment="1" applyProtection="1">
      <alignment horizontal="center" vertical="center"/>
      <protection locked="0"/>
    </xf>
    <xf numFmtId="213" fontId="11" fillId="0" borderId="25" xfId="0" applyNumberFormat="1" applyFont="1" applyFill="1" applyBorder="1" applyAlignment="1">
      <alignment horizontal="center" vertical="center" wrapText="1"/>
    </xf>
    <xf numFmtId="180" fontId="4" fillId="0" borderId="25" xfId="0" applyNumberFormat="1" applyFont="1" applyFill="1" applyBorder="1" applyAlignment="1" applyProtection="1">
      <alignment vertical="center"/>
      <protection locked="0"/>
    </xf>
    <xf numFmtId="176" fontId="4" fillId="0" borderId="21" xfId="0" applyNumberFormat="1" applyFont="1" applyFill="1" applyBorder="1" applyAlignment="1" applyProtection="1">
      <alignment horizontal="center" vertical="center"/>
      <protection locked="0"/>
    </xf>
    <xf numFmtId="38" fontId="4" fillId="0" borderId="21" xfId="51"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0" fontId="4" fillId="0" borderId="21" xfId="0" applyFont="1" applyFill="1" applyBorder="1" applyAlignment="1" applyProtection="1" quotePrefix="1">
      <alignment horizontal="left" vertical="center" wrapText="1"/>
      <protection locked="0"/>
    </xf>
    <xf numFmtId="58" fontId="4" fillId="0" borderId="21"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xf>
    <xf numFmtId="0" fontId="12" fillId="0" borderId="25" xfId="0" applyFont="1" applyFill="1" applyBorder="1" applyAlignment="1" applyProtection="1">
      <alignment vertical="center" wrapText="1"/>
      <protection locked="0"/>
    </xf>
    <xf numFmtId="0" fontId="0" fillId="0" borderId="25" xfId="0" applyFill="1" applyBorder="1" applyAlignment="1" applyProtection="1">
      <alignment vertical="center"/>
      <protection locked="0"/>
    </xf>
    <xf numFmtId="180" fontId="49" fillId="0" borderId="25" xfId="0" applyNumberFormat="1" applyFont="1" applyFill="1" applyBorder="1" applyAlignment="1" applyProtection="1">
      <alignment vertical="center"/>
      <protection locked="0"/>
    </xf>
    <xf numFmtId="176" fontId="0" fillId="0"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vertical="center"/>
      <protection locked="0"/>
    </xf>
    <xf numFmtId="176" fontId="49" fillId="0" borderId="40" xfId="42"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vertical="center"/>
      <protection locked="0"/>
    </xf>
    <xf numFmtId="38" fontId="4" fillId="0" borderId="13" xfId="51" applyFont="1" applyFill="1" applyBorder="1" applyAlignment="1" applyProtection="1">
      <alignment vertical="center"/>
      <protection locked="0"/>
    </xf>
    <xf numFmtId="214" fontId="4" fillId="0" borderId="25" xfId="51" applyNumberFormat="1" applyFont="1" applyFill="1" applyBorder="1" applyAlignment="1">
      <alignment horizontal="right" vertical="center"/>
    </xf>
    <xf numFmtId="0" fontId="49" fillId="0" borderId="21"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38" fontId="4" fillId="0" borderId="25" xfId="51" applyFont="1" applyFill="1" applyBorder="1" applyAlignment="1">
      <alignment horizontal="right" vertical="center"/>
    </xf>
    <xf numFmtId="0" fontId="0" fillId="0" borderId="25" xfId="0" applyFill="1" applyBorder="1" applyAlignment="1" applyProtection="1">
      <alignment vertical="center" wrapText="1"/>
      <protection locked="0"/>
    </xf>
    <xf numFmtId="180" fontId="0" fillId="0" borderId="25" xfId="0" applyNumberFormat="1" applyFont="1" applyFill="1" applyBorder="1" applyAlignment="1" applyProtection="1">
      <alignment vertical="center"/>
      <protection locked="0"/>
    </xf>
    <xf numFmtId="0" fontId="4" fillId="35" borderId="25"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49" fillId="0" borderId="25" xfId="0" applyFont="1" applyFill="1" applyBorder="1" applyAlignment="1" applyProtection="1">
      <alignment horizontal="right" vertical="center"/>
      <protection locked="0"/>
    </xf>
    <xf numFmtId="0" fontId="4" fillId="0" borderId="25" xfId="0" applyNumberFormat="1" applyFont="1" applyFill="1" applyBorder="1" applyAlignment="1" applyProtection="1">
      <alignment horizontal="right" vertical="center"/>
      <protection locked="0"/>
    </xf>
    <xf numFmtId="0" fontId="4" fillId="0" borderId="21" xfId="0" applyFont="1" applyFill="1" applyBorder="1" applyAlignment="1" applyProtection="1">
      <alignment horizontal="right" vertical="center"/>
      <protection locked="0"/>
    </xf>
    <xf numFmtId="49" fontId="4" fillId="0" borderId="25" xfId="0" applyNumberFormat="1" applyFont="1" applyFill="1" applyBorder="1" applyAlignment="1" applyProtection="1">
      <alignment horizontal="right" vertical="center"/>
      <protection locked="0"/>
    </xf>
    <xf numFmtId="0" fontId="4" fillId="35" borderId="25" xfId="0" applyFont="1" applyFill="1" applyBorder="1" applyAlignment="1" applyProtection="1">
      <alignment horizontal="right" vertical="center"/>
      <protection locked="0"/>
    </xf>
    <xf numFmtId="176" fontId="4" fillId="0" borderId="25" xfId="42" applyNumberFormat="1" applyFont="1" applyFill="1" applyBorder="1" applyAlignment="1" applyProtection="1">
      <alignment horizontal="center" vertical="center" wrapText="1"/>
      <protection locked="0"/>
    </xf>
    <xf numFmtId="0" fontId="8" fillId="0" borderId="25" xfId="0" applyFont="1" applyFill="1" applyBorder="1" applyAlignment="1" applyProtection="1">
      <alignment vertical="center" wrapTex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5" borderId="44" xfId="49" applyFont="1" applyFill="1" applyBorder="1" applyAlignment="1">
      <alignment vertical="center"/>
    </xf>
    <xf numFmtId="38" fontId="0" fillId="35" borderId="45" xfId="49" applyFont="1" applyFill="1" applyBorder="1" applyAlignment="1">
      <alignment vertical="center"/>
    </xf>
    <xf numFmtId="38" fontId="0" fillId="35" borderId="46" xfId="49" applyFont="1"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4" fillId="33" borderId="5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48" xfId="0" applyFont="1" applyFill="1" applyBorder="1" applyAlignment="1">
      <alignment vertical="center" wrapText="1"/>
    </xf>
    <xf numFmtId="0" fontId="6"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4" fillId="33" borderId="21"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6"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64" xfId="0" applyFont="1" applyFill="1" applyBorder="1" applyAlignment="1">
      <alignment vertical="center" wrapText="1"/>
    </xf>
    <xf numFmtId="0" fontId="6" fillId="0" borderId="13"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60"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6" xfId="0" applyFont="1" applyFill="1" applyBorder="1" applyAlignment="1">
      <alignment vertical="center" wrapText="1"/>
    </xf>
    <xf numFmtId="0" fontId="4" fillId="33" borderId="24"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16" xfId="0" applyFont="1" applyFill="1" applyBorder="1" applyAlignment="1">
      <alignment horizontal="center" vertical="center" wrapText="1"/>
    </xf>
    <xf numFmtId="0" fontId="0" fillId="33" borderId="22" xfId="0" applyFont="1" applyFill="1" applyBorder="1" applyAlignment="1">
      <alignment vertical="center"/>
    </xf>
    <xf numFmtId="0" fontId="7" fillId="0" borderId="18" xfId="0" applyFont="1" applyFill="1" applyBorder="1" applyAlignment="1">
      <alignment vertical="center"/>
    </xf>
    <xf numFmtId="0" fontId="0" fillId="0" borderId="18" xfId="0" applyFont="1" applyFill="1" applyBorder="1" applyAlignment="1">
      <alignment vertical="center"/>
    </xf>
    <xf numFmtId="0" fontId="6" fillId="0" borderId="81" xfId="0" applyFont="1" applyFill="1" applyBorder="1" applyAlignment="1">
      <alignment vertical="center" wrapText="1"/>
    </xf>
    <xf numFmtId="0" fontId="6" fillId="0" borderId="82" xfId="0" applyFont="1" applyFill="1" applyBorder="1" applyAlignment="1">
      <alignment vertical="center" wrapText="1"/>
    </xf>
    <xf numFmtId="0" fontId="6" fillId="0" borderId="83"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177" fontId="4" fillId="0" borderId="25" xfId="0"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533400</xdr:colOff>
      <xdr:row>61</xdr:row>
      <xdr:rowOff>0</xdr:rowOff>
    </xdr:from>
    <xdr:ext cx="190500" cy="266700"/>
    <xdr:sp fLocksText="0">
      <xdr:nvSpPr>
        <xdr:cNvPr id="1" name="テキスト ボックス 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 name="テキスト ボックス 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 name="テキスト ボックス 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 name="テキスト ボックス 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 name="テキスト ボックス 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 name="テキスト ボックス 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 name="テキスト ボックス 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8" name="テキスト ボックス 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9" name="テキスト ボックス 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0" name="テキスト ボックス 1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1" name="テキスト ボックス 1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2" name="テキスト ボックス 1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3" name="テキスト ボックス 1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4" name="テキスト ボックス 1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5" name="テキスト ボックス 1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6" name="テキスト ボックス 1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7" name="テキスト ボックス 1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8" name="テキスト ボックス 1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19" name="テキスト ボックス 1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0" name="テキスト ボックス 2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1" name="テキスト ボックス 2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2" name="テキスト ボックス 2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3" name="テキスト ボックス 2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4" name="テキスト ボックス 2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5" name="テキスト ボックス 2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6" name="テキスト ボックス 2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7" name="テキスト ボックス 2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8" name="テキスト ボックス 2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29" name="テキスト ボックス 2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0" name="テキスト ボックス 3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1" name="テキスト ボックス 3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2" name="テキスト ボックス 3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3" name="テキスト ボックス 3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4" name="テキスト ボックス 3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5" name="テキスト ボックス 3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6" name="テキスト ボックス 3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7" name="テキスト ボックス 3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8" name="テキスト ボックス 3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39" name="テキスト ボックス 3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0" name="テキスト ボックス 4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1" name="テキスト ボックス 4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2" name="テキスト ボックス 4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3" name="テキスト ボックス 4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4" name="テキスト ボックス 4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5" name="テキスト ボックス 4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6" name="テキスト ボックス 4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7" name="テキスト ボックス 4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8" name="テキスト ボックス 4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49" name="テキスト ボックス 4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0" name="テキスト ボックス 5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1" name="テキスト ボックス 5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2" name="テキスト ボックス 5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3" name="テキスト ボックス 5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4" name="テキスト ボックス 5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5" name="テキスト ボックス 5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6" name="テキスト ボックス 5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7" name="テキスト ボックス 5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8" name="テキスト ボックス 5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59" name="テキスト ボックス 5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0" name="テキスト ボックス 6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1" name="テキスト ボックス 6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2" name="テキスト ボックス 6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3" name="テキスト ボックス 6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4" name="テキスト ボックス 6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5" name="テキスト ボックス 65"/>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6" name="テキスト ボックス 66"/>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7" name="テキスト ボックス 67"/>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8" name="テキスト ボックス 68"/>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69" name="テキスト ボックス 69"/>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0" name="テキスト ボックス 70"/>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1" name="テキスト ボックス 71"/>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2" name="テキスト ボックス 72"/>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3" name="テキスト ボックス 73"/>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61</xdr:row>
      <xdr:rowOff>0</xdr:rowOff>
    </xdr:from>
    <xdr:ext cx="190500" cy="266700"/>
    <xdr:sp fLocksText="0">
      <xdr:nvSpPr>
        <xdr:cNvPr id="74" name="テキスト ボックス 74"/>
        <xdr:cNvSpPr txBox="1">
          <a:spLocks noChangeArrowheads="1"/>
        </xdr:cNvSpPr>
      </xdr:nvSpPr>
      <xdr:spPr>
        <a:xfrm>
          <a:off x="4629150" y="431958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45" t="s">
        <v>113</v>
      </c>
      <c r="J3" s="146"/>
      <c r="K3" s="146"/>
      <c r="L3" s="146"/>
      <c r="M3" s="146"/>
      <c r="N3" s="146"/>
      <c r="O3" s="146"/>
      <c r="P3" s="146"/>
      <c r="Q3" s="146"/>
      <c r="R3" s="147"/>
      <c r="S3" s="58"/>
      <c r="T3" s="58"/>
      <c r="U3" s="58" t="s">
        <v>115</v>
      </c>
      <c r="V3" s="58"/>
      <c r="W3" s="58"/>
      <c r="X3" s="58"/>
      <c r="Y3" s="148"/>
      <c r="Z3" s="149"/>
      <c r="AA3" s="149"/>
      <c r="AB3" s="150"/>
      <c r="AC3" s="58"/>
      <c r="AD3" s="151"/>
      <c r="AE3" s="152"/>
      <c r="AF3" s="152"/>
      <c r="AG3" s="153"/>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57"/>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9"/>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60"/>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2"/>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51"/>
      <c r="I16" s="152"/>
      <c r="J16" s="152"/>
      <c r="K16" s="153"/>
      <c r="M16" s="57" t="s">
        <v>118</v>
      </c>
      <c r="S16" s="151"/>
      <c r="T16" s="152"/>
      <c r="U16" s="152"/>
      <c r="V16" s="153"/>
      <c r="X16" s="57" t="s">
        <v>128</v>
      </c>
      <c r="AD16" s="148"/>
      <c r="AE16" s="149"/>
      <c r="AF16" s="149"/>
      <c r="AG16" s="150"/>
      <c r="AI16" s="151"/>
      <c r="AJ16" s="152"/>
      <c r="AK16" s="152"/>
      <c r="AL16" s="153"/>
      <c r="AM16" s="58"/>
    </row>
    <row r="17" ht="4.5" customHeight="1"/>
    <row r="18" ht="4.5" customHeight="1"/>
    <row r="19" spans="13:39" ht="11.25" customHeight="1">
      <c r="M19" s="57" t="s">
        <v>119</v>
      </c>
      <c r="S19" s="151"/>
      <c r="T19" s="152"/>
      <c r="U19" s="152"/>
      <c r="V19" s="153"/>
      <c r="X19" s="57" t="s">
        <v>120</v>
      </c>
      <c r="AD19" s="148"/>
      <c r="AE19" s="149"/>
      <c r="AF19" s="149"/>
      <c r="AG19" s="150"/>
      <c r="AI19" s="151"/>
      <c r="AJ19" s="152"/>
      <c r="AK19" s="152"/>
      <c r="AL19" s="153"/>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54">
        <v>9999999999</v>
      </c>
      <c r="AL25" s="155"/>
      <c r="AM25" s="155"/>
      <c r="AN25" s="155"/>
      <c r="AO25" s="156"/>
      <c r="AQ25" s="151"/>
      <c r="AR25" s="152"/>
      <c r="AS25" s="152"/>
      <c r="AT25" s="152"/>
      <c r="AU25" s="153"/>
      <c r="AW25" s="154">
        <v>9999999999</v>
      </c>
      <c r="AX25" s="155"/>
      <c r="AY25" s="155"/>
      <c r="AZ25" s="155"/>
      <c r="BA25" s="156"/>
      <c r="BC25" s="151"/>
      <c r="BD25" s="152"/>
      <c r="BE25" s="152"/>
      <c r="BF25" s="152"/>
      <c r="BG25" s="153"/>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63" t="s">
        <v>0</v>
      </c>
      <c r="B4" s="166" t="s">
        <v>1</v>
      </c>
      <c r="C4" s="169" t="s">
        <v>16</v>
      </c>
      <c r="D4" s="171" t="s">
        <v>2</v>
      </c>
      <c r="E4" s="172"/>
      <c r="F4" s="173" t="s">
        <v>3</v>
      </c>
      <c r="G4" s="171" t="s">
        <v>4</v>
      </c>
      <c r="H4" s="172"/>
      <c r="I4" s="169" t="s">
        <v>45</v>
      </c>
      <c r="J4" s="41"/>
      <c r="K4" s="41"/>
      <c r="L4" s="41"/>
      <c r="M4" s="173" t="s">
        <v>5</v>
      </c>
      <c r="N4" s="173" t="s">
        <v>6</v>
      </c>
      <c r="O4" s="173" t="s">
        <v>7</v>
      </c>
      <c r="P4" s="43"/>
      <c r="Q4" s="43"/>
      <c r="R4" s="189" t="s">
        <v>17</v>
      </c>
      <c r="S4" s="23"/>
      <c r="T4" s="192" t="s">
        <v>55</v>
      </c>
      <c r="U4" s="193" t="s">
        <v>8</v>
      </c>
      <c r="V4" s="195" t="s">
        <v>72</v>
      </c>
      <c r="W4" s="175" t="s">
        <v>5</v>
      </c>
      <c r="X4" s="176"/>
      <c r="Y4" s="180" t="s">
        <v>103</v>
      </c>
      <c r="Z4" s="181"/>
      <c r="AA4" s="182"/>
      <c r="AB4" s="175" t="s">
        <v>60</v>
      </c>
      <c r="AC4" s="221"/>
      <c r="AD4" s="221"/>
      <c r="AE4" s="221"/>
      <c r="AF4" s="221"/>
      <c r="AG4" s="221"/>
      <c r="AH4" s="176"/>
      <c r="AI4" s="168" t="s">
        <v>108</v>
      </c>
      <c r="AJ4" s="185" t="s">
        <v>36</v>
      </c>
      <c r="AK4" s="39"/>
      <c r="AL4" s="39"/>
      <c r="AM4" s="39"/>
      <c r="AN4" s="222" t="s">
        <v>77</v>
      </c>
      <c r="AO4" s="222"/>
      <c r="AP4" s="222"/>
      <c r="AQ4" s="180" t="s">
        <v>73</v>
      </c>
      <c r="AR4" s="181"/>
      <c r="AS4" s="181"/>
      <c r="AT4" s="181"/>
      <c r="AU4" s="181"/>
      <c r="AV4" s="182"/>
      <c r="AW4" s="183" t="s">
        <v>74</v>
      </c>
      <c r="AX4" s="198" t="s">
        <v>27</v>
      </c>
      <c r="AY4" s="180" t="s">
        <v>49</v>
      </c>
      <c r="AZ4" s="181"/>
      <c r="BA4" s="182"/>
      <c r="BB4" s="200" t="s">
        <v>31</v>
      </c>
      <c r="BC4" s="27"/>
      <c r="BD4" s="179" t="s">
        <v>50</v>
      </c>
      <c r="BE4" s="179" t="s">
        <v>37</v>
      </c>
      <c r="BF4" s="212" t="s">
        <v>75</v>
      </c>
      <c r="BG4" s="215" t="s">
        <v>76</v>
      </c>
      <c r="BH4" s="218" t="s">
        <v>78</v>
      </c>
      <c r="BI4" s="225" t="s">
        <v>70</v>
      </c>
      <c r="BJ4" s="205"/>
      <c r="BK4" s="202" t="s">
        <v>25</v>
      </c>
      <c r="BL4" s="47"/>
      <c r="BM4" s="48"/>
      <c r="BN4" s="48"/>
      <c r="BO4" s="203" t="s">
        <v>20</v>
      </c>
      <c r="BP4" s="204"/>
      <c r="BQ4" s="204"/>
      <c r="BR4" s="204"/>
      <c r="BS4" s="205"/>
      <c r="BT4" s="192" t="s">
        <v>22</v>
      </c>
      <c r="BU4" s="173" t="s">
        <v>26</v>
      </c>
      <c r="BV4" s="173" t="s">
        <v>52</v>
      </c>
      <c r="BW4" s="206" t="s">
        <v>97</v>
      </c>
      <c r="BX4" s="207"/>
      <c r="BY4" s="208"/>
      <c r="BZ4" s="49"/>
      <c r="CA4" s="49"/>
      <c r="CB4" s="49"/>
      <c r="CC4" s="49"/>
      <c r="CD4" s="49"/>
      <c r="CE4" s="49"/>
      <c r="CF4" s="209" t="s">
        <v>96</v>
      </c>
    </row>
    <row r="5" spans="1:84" s="8" customFormat="1" ht="56.25" customHeight="1">
      <c r="A5" s="164"/>
      <c r="B5" s="167"/>
      <c r="C5" s="170"/>
      <c r="D5" s="177" t="s">
        <v>11</v>
      </c>
      <c r="E5" s="179" t="s">
        <v>12</v>
      </c>
      <c r="F5" s="174"/>
      <c r="G5" s="168" t="s">
        <v>13</v>
      </c>
      <c r="H5" s="179" t="s">
        <v>14</v>
      </c>
      <c r="I5" s="170"/>
      <c r="J5" s="42"/>
      <c r="K5" s="42"/>
      <c r="L5" s="42"/>
      <c r="M5" s="174"/>
      <c r="N5" s="174"/>
      <c r="O5" s="174"/>
      <c r="P5" s="44"/>
      <c r="Q5" s="44"/>
      <c r="R5" s="190"/>
      <c r="S5" s="211" t="s">
        <v>33</v>
      </c>
      <c r="T5" s="167"/>
      <c r="U5" s="194"/>
      <c r="V5" s="196"/>
      <c r="W5" s="177" t="s">
        <v>5</v>
      </c>
      <c r="X5" s="179" t="s">
        <v>7</v>
      </c>
      <c r="Y5" s="183" t="s">
        <v>15</v>
      </c>
      <c r="Z5" s="185" t="s">
        <v>101</v>
      </c>
      <c r="AA5" s="187" t="s">
        <v>102</v>
      </c>
      <c r="AB5" s="174" t="s">
        <v>61</v>
      </c>
      <c r="AC5" s="185" t="s">
        <v>100</v>
      </c>
      <c r="AD5" s="227" t="s">
        <v>62</v>
      </c>
      <c r="AE5" s="227" t="s">
        <v>63</v>
      </c>
      <c r="AF5" s="167" t="s">
        <v>65</v>
      </c>
      <c r="AG5" s="167" t="s">
        <v>66</v>
      </c>
      <c r="AH5" s="174" t="s">
        <v>64</v>
      </c>
      <c r="AI5" s="167"/>
      <c r="AJ5" s="186"/>
      <c r="AK5" s="40"/>
      <c r="AL5" s="40"/>
      <c r="AM5" s="40"/>
      <c r="AN5" s="235" t="s">
        <v>79</v>
      </c>
      <c r="AO5" s="10"/>
      <c r="AP5" s="11"/>
      <c r="AQ5" s="236" t="s">
        <v>95</v>
      </c>
      <c r="AR5" s="238" t="s">
        <v>94</v>
      </c>
      <c r="AS5" s="185" t="s">
        <v>9</v>
      </c>
      <c r="AT5" s="229" t="s">
        <v>105</v>
      </c>
      <c r="AU5" s="229" t="s">
        <v>106</v>
      </c>
      <c r="AV5" s="229" t="s">
        <v>107</v>
      </c>
      <c r="AW5" s="184"/>
      <c r="AX5" s="199"/>
      <c r="AY5" s="168" t="s">
        <v>51</v>
      </c>
      <c r="AZ5" s="174" t="s">
        <v>48</v>
      </c>
      <c r="BA5" s="185" t="s">
        <v>28</v>
      </c>
      <c r="BB5" s="201"/>
      <c r="BC5" s="28"/>
      <c r="BD5" s="174"/>
      <c r="BE5" s="174"/>
      <c r="BF5" s="213"/>
      <c r="BG5" s="216"/>
      <c r="BH5" s="219"/>
      <c r="BI5" s="232" t="s">
        <v>58</v>
      </c>
      <c r="BJ5" s="200" t="s">
        <v>35</v>
      </c>
      <c r="BK5" s="201"/>
      <c r="BL5" s="168" t="s">
        <v>53</v>
      </c>
      <c r="BM5" s="200" t="s">
        <v>10</v>
      </c>
      <c r="BN5" s="16"/>
      <c r="BO5" s="168" t="s">
        <v>21</v>
      </c>
      <c r="BP5" s="200" t="s">
        <v>23</v>
      </c>
      <c r="BQ5" s="18"/>
      <c r="BR5" s="168" t="s">
        <v>47</v>
      </c>
      <c r="BS5" s="223" t="s">
        <v>38</v>
      </c>
      <c r="BT5" s="167"/>
      <c r="BU5" s="174"/>
      <c r="BV5" s="174"/>
      <c r="BW5" s="183" t="s">
        <v>98</v>
      </c>
      <c r="BX5" s="183" t="s">
        <v>99</v>
      </c>
      <c r="BY5" s="179" t="s">
        <v>59</v>
      </c>
      <c r="BZ5" s="26"/>
      <c r="CA5" s="26"/>
      <c r="CB5" s="26"/>
      <c r="CC5" s="26"/>
      <c r="CD5" s="26"/>
      <c r="CE5" s="26"/>
      <c r="CF5" s="210"/>
    </row>
    <row r="6" spans="1:84" s="8" customFormat="1" ht="56.25" customHeight="1">
      <c r="A6" s="164"/>
      <c r="B6" s="167"/>
      <c r="C6" s="170"/>
      <c r="D6" s="178"/>
      <c r="E6" s="174"/>
      <c r="F6" s="174"/>
      <c r="G6" s="167"/>
      <c r="H6" s="174"/>
      <c r="I6" s="170"/>
      <c r="J6" s="42"/>
      <c r="K6" s="42"/>
      <c r="L6" s="42"/>
      <c r="M6" s="174"/>
      <c r="N6" s="174"/>
      <c r="O6" s="174"/>
      <c r="P6" s="44"/>
      <c r="Q6" s="44"/>
      <c r="R6" s="190"/>
      <c r="S6" s="170"/>
      <c r="T6" s="167"/>
      <c r="U6" s="194"/>
      <c r="V6" s="196"/>
      <c r="W6" s="178"/>
      <c r="X6" s="174"/>
      <c r="Y6" s="184"/>
      <c r="Z6" s="186"/>
      <c r="AA6" s="188"/>
      <c r="AB6" s="174"/>
      <c r="AC6" s="186"/>
      <c r="AD6" s="227"/>
      <c r="AE6" s="227"/>
      <c r="AF6" s="167"/>
      <c r="AG6" s="167"/>
      <c r="AH6" s="174"/>
      <c r="AI6" s="167"/>
      <c r="AJ6" s="186"/>
      <c r="AK6" s="40"/>
      <c r="AL6" s="40"/>
      <c r="AM6" s="40"/>
      <c r="AN6" s="235"/>
      <c r="AO6" s="228" t="s">
        <v>80</v>
      </c>
      <c r="AP6" s="228" t="s">
        <v>81</v>
      </c>
      <c r="AQ6" s="237"/>
      <c r="AR6" s="239"/>
      <c r="AS6" s="186"/>
      <c r="AT6" s="230"/>
      <c r="AU6" s="230"/>
      <c r="AV6" s="230"/>
      <c r="AW6" s="184"/>
      <c r="AX6" s="199"/>
      <c r="AY6" s="167"/>
      <c r="AZ6" s="174"/>
      <c r="BA6" s="186"/>
      <c r="BB6" s="201"/>
      <c r="BC6" s="28"/>
      <c r="BD6" s="174"/>
      <c r="BE6" s="174"/>
      <c r="BF6" s="213"/>
      <c r="BG6" s="216"/>
      <c r="BH6" s="219"/>
      <c r="BI6" s="233"/>
      <c r="BJ6" s="201"/>
      <c r="BK6" s="201"/>
      <c r="BL6" s="167"/>
      <c r="BM6" s="201"/>
      <c r="BN6" s="200" t="s">
        <v>40</v>
      </c>
      <c r="BO6" s="167"/>
      <c r="BP6" s="201"/>
      <c r="BQ6" s="168" t="s">
        <v>54</v>
      </c>
      <c r="BR6" s="167"/>
      <c r="BS6" s="224"/>
      <c r="BT6" s="167"/>
      <c r="BU6" s="174"/>
      <c r="BV6" s="174"/>
      <c r="BW6" s="184"/>
      <c r="BX6" s="184"/>
      <c r="BY6" s="174"/>
      <c r="BZ6" s="26"/>
      <c r="CA6" s="26"/>
      <c r="CB6" s="26"/>
      <c r="CC6" s="26"/>
      <c r="CD6" s="26"/>
      <c r="CE6" s="26"/>
      <c r="CF6" s="210"/>
    </row>
    <row r="7" spans="1:84" s="8" customFormat="1" ht="56.25" customHeight="1">
      <c r="A7" s="165"/>
      <c r="B7" s="168"/>
      <c r="C7" s="170"/>
      <c r="D7" s="178"/>
      <c r="E7" s="174"/>
      <c r="F7" s="174"/>
      <c r="G7" s="167"/>
      <c r="H7" s="174"/>
      <c r="I7" s="170"/>
      <c r="J7" s="42"/>
      <c r="K7" s="42"/>
      <c r="L7" s="42"/>
      <c r="M7" s="174"/>
      <c r="N7" s="174"/>
      <c r="O7" s="174"/>
      <c r="P7" s="44"/>
      <c r="Q7" s="44"/>
      <c r="R7" s="191"/>
      <c r="S7" s="170"/>
      <c r="T7" s="167"/>
      <c r="U7" s="194"/>
      <c r="V7" s="196"/>
      <c r="W7" s="178"/>
      <c r="X7" s="174"/>
      <c r="Y7" s="184"/>
      <c r="Z7" s="186"/>
      <c r="AA7" s="188"/>
      <c r="AB7" s="174"/>
      <c r="AC7" s="226"/>
      <c r="AD7" s="227"/>
      <c r="AE7" s="227"/>
      <c r="AF7" s="167"/>
      <c r="AG7" s="167"/>
      <c r="AH7" s="174"/>
      <c r="AI7" s="167"/>
      <c r="AJ7" s="186"/>
      <c r="AK7" s="40"/>
      <c r="AL7" s="40"/>
      <c r="AM7" s="40"/>
      <c r="AN7" s="235"/>
      <c r="AO7" s="228"/>
      <c r="AP7" s="228"/>
      <c r="AQ7" s="237"/>
      <c r="AR7" s="240"/>
      <c r="AS7" s="226"/>
      <c r="AT7" s="231"/>
      <c r="AU7" s="231"/>
      <c r="AV7" s="231"/>
      <c r="AW7" s="197"/>
      <c r="AX7" s="199"/>
      <c r="AY7" s="167"/>
      <c r="AZ7" s="174"/>
      <c r="BA7" s="186"/>
      <c r="BB7" s="201"/>
      <c r="BC7" s="28"/>
      <c r="BD7" s="174"/>
      <c r="BE7" s="174"/>
      <c r="BF7" s="214"/>
      <c r="BG7" s="217"/>
      <c r="BH7" s="220"/>
      <c r="BI7" s="234"/>
      <c r="BJ7" s="201"/>
      <c r="BK7" s="201"/>
      <c r="BL7" s="167"/>
      <c r="BM7" s="201"/>
      <c r="BN7" s="201"/>
      <c r="BO7" s="167"/>
      <c r="BP7" s="201"/>
      <c r="BQ7" s="167"/>
      <c r="BR7" s="167"/>
      <c r="BS7" s="224"/>
      <c r="BT7" s="167"/>
      <c r="BU7" s="174"/>
      <c r="BV7" s="174"/>
      <c r="BW7" s="184"/>
      <c r="BX7" s="184"/>
      <c r="BY7" s="174"/>
      <c r="BZ7" s="26"/>
      <c r="CA7" s="26"/>
      <c r="CB7" s="26"/>
      <c r="CC7" s="26"/>
      <c r="CD7" s="26"/>
      <c r="CE7" s="26"/>
      <c r="CF7" s="210"/>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63" t="s">
        <v>0</v>
      </c>
      <c r="B9" s="166" t="s">
        <v>1</v>
      </c>
      <c r="C9" s="169" t="s">
        <v>16</v>
      </c>
      <c r="D9" s="171" t="s">
        <v>2</v>
      </c>
      <c r="E9" s="172"/>
      <c r="F9" s="173" t="s">
        <v>3</v>
      </c>
      <c r="G9" s="171" t="s">
        <v>4</v>
      </c>
      <c r="H9" s="172"/>
      <c r="I9" s="169" t="s">
        <v>30</v>
      </c>
      <c r="J9" s="192" t="s">
        <v>67</v>
      </c>
      <c r="K9" s="241" t="s">
        <v>68</v>
      </c>
      <c r="L9" s="242"/>
      <c r="M9" s="173" t="s">
        <v>5</v>
      </c>
      <c r="N9" s="173" t="s">
        <v>6</v>
      </c>
      <c r="O9" s="173" t="s">
        <v>7</v>
      </c>
      <c r="P9" s="202" t="s">
        <v>56</v>
      </c>
      <c r="Q9" s="7"/>
      <c r="R9" s="243" t="s">
        <v>18</v>
      </c>
      <c r="S9" s="24"/>
      <c r="T9" s="192" t="s">
        <v>57</v>
      </c>
      <c r="U9" s="193" t="s">
        <v>8</v>
      </c>
      <c r="V9" s="251" t="s">
        <v>46</v>
      </c>
      <c r="W9" s="175" t="s">
        <v>5</v>
      </c>
      <c r="X9" s="176"/>
      <c r="Y9" s="181" t="s">
        <v>103</v>
      </c>
      <c r="Z9" s="181"/>
      <c r="AA9" s="182"/>
      <c r="AB9" s="33"/>
      <c r="AC9" s="33"/>
      <c r="AD9" s="33"/>
      <c r="AE9" s="33"/>
      <c r="AF9" s="33"/>
      <c r="AG9" s="33"/>
      <c r="AH9" s="33"/>
      <c r="AI9" s="33"/>
      <c r="AJ9" s="33"/>
      <c r="AK9" s="33"/>
      <c r="AL9" s="33"/>
      <c r="AM9" s="33"/>
      <c r="AN9" s="33"/>
      <c r="AO9" s="33"/>
      <c r="AP9" s="33"/>
      <c r="AQ9" s="33"/>
      <c r="AR9" s="33"/>
      <c r="AS9" s="33"/>
      <c r="AT9" s="33"/>
      <c r="AU9" s="33"/>
      <c r="AV9" s="33"/>
      <c r="AW9" s="33"/>
      <c r="AX9" s="265" t="s">
        <v>29</v>
      </c>
      <c r="AY9" s="180" t="s">
        <v>49</v>
      </c>
      <c r="AZ9" s="181"/>
      <c r="BA9" s="182"/>
      <c r="BB9" s="246" t="s">
        <v>24</v>
      </c>
      <c r="BC9" s="168" t="s">
        <v>41</v>
      </c>
      <c r="BD9" s="179" t="s">
        <v>50</v>
      </c>
      <c r="BE9" s="246" t="s">
        <v>37</v>
      </c>
      <c r="BF9" s="215" t="s">
        <v>75</v>
      </c>
      <c r="BG9" s="215" t="s">
        <v>76</v>
      </c>
      <c r="BH9" s="260" t="s">
        <v>78</v>
      </c>
      <c r="BI9" s="259" t="s">
        <v>71</v>
      </c>
      <c r="BJ9" s="176"/>
      <c r="BK9" s="200" t="s">
        <v>25</v>
      </c>
      <c r="BL9" s="19"/>
      <c r="BM9" s="17"/>
      <c r="BN9" s="18"/>
      <c r="BO9" s="175" t="s">
        <v>20</v>
      </c>
      <c r="BP9" s="221"/>
      <c r="BQ9" s="221"/>
      <c r="BR9" s="221"/>
      <c r="BS9" s="176"/>
      <c r="BT9" s="168" t="s">
        <v>22</v>
      </c>
      <c r="BU9" s="179" t="s">
        <v>26</v>
      </c>
      <c r="BV9" s="179" t="s">
        <v>52</v>
      </c>
      <c r="BW9" s="263" t="s">
        <v>97</v>
      </c>
      <c r="BX9" s="263"/>
      <c r="BY9" s="263"/>
      <c r="BZ9" s="264" t="s">
        <v>93</v>
      </c>
      <c r="CA9" s="264"/>
      <c r="CB9" s="264"/>
      <c r="CC9" s="264"/>
      <c r="CD9" s="264"/>
      <c r="CE9" s="264"/>
      <c r="CF9" s="247" t="s">
        <v>96</v>
      </c>
    </row>
    <row r="10" spans="1:84" s="2" customFormat="1" ht="56.25" customHeight="1">
      <c r="A10" s="164"/>
      <c r="B10" s="167"/>
      <c r="C10" s="170"/>
      <c r="D10" s="177" t="s">
        <v>11</v>
      </c>
      <c r="E10" s="179" t="s">
        <v>12</v>
      </c>
      <c r="F10" s="174"/>
      <c r="G10" s="248" t="s">
        <v>13</v>
      </c>
      <c r="H10" s="179" t="s">
        <v>14</v>
      </c>
      <c r="I10" s="170"/>
      <c r="J10" s="167"/>
      <c r="K10" s="250" t="s">
        <v>69</v>
      </c>
      <c r="L10" s="227" t="s">
        <v>42</v>
      </c>
      <c r="M10" s="174"/>
      <c r="N10" s="174"/>
      <c r="O10" s="174"/>
      <c r="P10" s="201"/>
      <c r="Q10" s="168" t="s">
        <v>40</v>
      </c>
      <c r="R10" s="190"/>
      <c r="S10" s="211" t="s">
        <v>33</v>
      </c>
      <c r="T10" s="167"/>
      <c r="U10" s="194"/>
      <c r="V10" s="252"/>
      <c r="W10" s="177" t="s">
        <v>5</v>
      </c>
      <c r="X10" s="179" t="s">
        <v>7</v>
      </c>
      <c r="Y10" s="244" t="s">
        <v>15</v>
      </c>
      <c r="Z10" s="185" t="s">
        <v>104</v>
      </c>
      <c r="AA10" s="187"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66"/>
      <c r="AY10" s="227" t="s">
        <v>51</v>
      </c>
      <c r="AZ10" s="174" t="s">
        <v>48</v>
      </c>
      <c r="BA10" s="183" t="s">
        <v>28</v>
      </c>
      <c r="BB10" s="179"/>
      <c r="BC10" s="167"/>
      <c r="BD10" s="174"/>
      <c r="BE10" s="268"/>
      <c r="BF10" s="216"/>
      <c r="BG10" s="216"/>
      <c r="BH10" s="261"/>
      <c r="BI10" s="269" t="s">
        <v>58</v>
      </c>
      <c r="BJ10" s="250" t="s">
        <v>35</v>
      </c>
      <c r="BK10" s="201"/>
      <c r="BL10" s="168" t="s">
        <v>53</v>
      </c>
      <c r="BM10" s="200" t="s">
        <v>10</v>
      </c>
      <c r="BN10" s="15"/>
      <c r="BO10" s="168" t="s">
        <v>21</v>
      </c>
      <c r="BP10" s="200" t="s">
        <v>23</v>
      </c>
      <c r="BQ10" s="18"/>
      <c r="BR10" s="168" t="s">
        <v>47</v>
      </c>
      <c r="BS10" s="223" t="s">
        <v>38</v>
      </c>
      <c r="BT10" s="167"/>
      <c r="BU10" s="174"/>
      <c r="BV10" s="174"/>
      <c r="BW10" s="183" t="s">
        <v>98</v>
      </c>
      <c r="BX10" s="183" t="s">
        <v>99</v>
      </c>
      <c r="BY10" s="179" t="s">
        <v>59</v>
      </c>
      <c r="BZ10" s="256" t="s">
        <v>84</v>
      </c>
      <c r="CA10" s="14"/>
      <c r="CB10" s="260" t="s">
        <v>83</v>
      </c>
      <c r="CC10" s="11"/>
      <c r="CD10" s="187" t="s">
        <v>85</v>
      </c>
      <c r="CE10" s="238" t="s">
        <v>91</v>
      </c>
      <c r="CF10" s="210"/>
    </row>
    <row r="11" spans="1:84" s="2" customFormat="1" ht="56.25" customHeight="1">
      <c r="A11" s="164"/>
      <c r="B11" s="167"/>
      <c r="C11" s="170"/>
      <c r="D11" s="178"/>
      <c r="E11" s="174"/>
      <c r="F11" s="174"/>
      <c r="G11" s="249"/>
      <c r="H11" s="174"/>
      <c r="I11" s="170"/>
      <c r="J11" s="167"/>
      <c r="K11" s="227"/>
      <c r="L11" s="227"/>
      <c r="M11" s="174"/>
      <c r="N11" s="174"/>
      <c r="O11" s="174"/>
      <c r="P11" s="201"/>
      <c r="Q11" s="167"/>
      <c r="R11" s="190"/>
      <c r="S11" s="170"/>
      <c r="T11" s="167"/>
      <c r="U11" s="194"/>
      <c r="V11" s="252"/>
      <c r="W11" s="178"/>
      <c r="X11" s="174"/>
      <c r="Y11" s="245"/>
      <c r="Z11" s="186"/>
      <c r="AA11" s="188"/>
      <c r="AB11" s="35"/>
      <c r="AC11" s="35"/>
      <c r="AD11" s="35"/>
      <c r="AE11" s="35"/>
      <c r="AF11" s="35"/>
      <c r="AG11" s="35"/>
      <c r="AH11" s="35"/>
      <c r="AI11" s="35"/>
      <c r="AJ11" s="35"/>
      <c r="AK11" s="35"/>
      <c r="AL11" s="35"/>
      <c r="AM11" s="35"/>
      <c r="AN11" s="35"/>
      <c r="AO11" s="35"/>
      <c r="AP11" s="35"/>
      <c r="AQ11" s="35"/>
      <c r="AR11" s="35"/>
      <c r="AS11" s="35"/>
      <c r="AT11" s="35"/>
      <c r="AU11" s="35"/>
      <c r="AV11" s="35"/>
      <c r="AW11" s="35"/>
      <c r="AX11" s="266"/>
      <c r="AY11" s="227"/>
      <c r="AZ11" s="174"/>
      <c r="BA11" s="184"/>
      <c r="BB11" s="179"/>
      <c r="BC11" s="167"/>
      <c r="BD11" s="174"/>
      <c r="BE11" s="268"/>
      <c r="BF11" s="216"/>
      <c r="BG11" s="216"/>
      <c r="BH11" s="261"/>
      <c r="BI11" s="270"/>
      <c r="BJ11" s="227"/>
      <c r="BK11" s="201"/>
      <c r="BL11" s="167"/>
      <c r="BM11" s="201"/>
      <c r="BN11" s="168" t="s">
        <v>40</v>
      </c>
      <c r="BO11" s="167"/>
      <c r="BP11" s="201"/>
      <c r="BQ11" s="250" t="s">
        <v>54</v>
      </c>
      <c r="BR11" s="167"/>
      <c r="BS11" s="224"/>
      <c r="BT11" s="167"/>
      <c r="BU11" s="174"/>
      <c r="BV11" s="174"/>
      <c r="BW11" s="184"/>
      <c r="BX11" s="184"/>
      <c r="BY11" s="174"/>
      <c r="BZ11" s="257"/>
      <c r="CA11" s="185" t="s">
        <v>92</v>
      </c>
      <c r="CB11" s="261"/>
      <c r="CC11" s="253" t="s">
        <v>42</v>
      </c>
      <c r="CD11" s="188"/>
      <c r="CE11" s="239"/>
      <c r="CF11" s="210"/>
    </row>
    <row r="12" spans="1:84" s="2" customFormat="1" ht="56.25" customHeight="1">
      <c r="A12" s="165"/>
      <c r="B12" s="168"/>
      <c r="C12" s="170"/>
      <c r="D12" s="178"/>
      <c r="E12" s="174"/>
      <c r="F12" s="174"/>
      <c r="G12" s="249"/>
      <c r="H12" s="174"/>
      <c r="I12" s="170"/>
      <c r="J12" s="167"/>
      <c r="K12" s="227"/>
      <c r="L12" s="227"/>
      <c r="M12" s="174"/>
      <c r="N12" s="174"/>
      <c r="O12" s="174"/>
      <c r="P12" s="201"/>
      <c r="Q12" s="167"/>
      <c r="R12" s="190"/>
      <c r="S12" s="170"/>
      <c r="T12" s="167"/>
      <c r="U12" s="194"/>
      <c r="V12" s="252"/>
      <c r="W12" s="178"/>
      <c r="X12" s="174"/>
      <c r="Y12" s="245"/>
      <c r="Z12" s="186"/>
      <c r="AA12" s="188"/>
      <c r="AB12" s="35"/>
      <c r="AC12" s="35"/>
      <c r="AD12" s="35"/>
      <c r="AE12" s="35"/>
      <c r="AF12" s="35"/>
      <c r="AG12" s="35"/>
      <c r="AH12" s="35"/>
      <c r="AI12" s="35"/>
      <c r="AJ12" s="35"/>
      <c r="AK12" s="35"/>
      <c r="AL12" s="35"/>
      <c r="AM12" s="35"/>
      <c r="AN12" s="35"/>
      <c r="AO12" s="35"/>
      <c r="AP12" s="35"/>
      <c r="AQ12" s="35"/>
      <c r="AR12" s="35"/>
      <c r="AS12" s="35"/>
      <c r="AT12" s="35"/>
      <c r="AU12" s="35"/>
      <c r="AV12" s="35"/>
      <c r="AW12" s="35"/>
      <c r="AX12" s="266"/>
      <c r="AY12" s="227"/>
      <c r="AZ12" s="174"/>
      <c r="BA12" s="184"/>
      <c r="BB12" s="179"/>
      <c r="BC12" s="167"/>
      <c r="BD12" s="174"/>
      <c r="BE12" s="268"/>
      <c r="BF12" s="267"/>
      <c r="BG12" s="267"/>
      <c r="BH12" s="271"/>
      <c r="BI12" s="270"/>
      <c r="BJ12" s="227"/>
      <c r="BK12" s="201"/>
      <c r="BL12" s="167"/>
      <c r="BM12" s="201"/>
      <c r="BN12" s="167"/>
      <c r="BO12" s="167"/>
      <c r="BP12" s="201"/>
      <c r="BQ12" s="227"/>
      <c r="BR12" s="167"/>
      <c r="BS12" s="224"/>
      <c r="BT12" s="167"/>
      <c r="BU12" s="174"/>
      <c r="BV12" s="174"/>
      <c r="BW12" s="184"/>
      <c r="BX12" s="184"/>
      <c r="BY12" s="255"/>
      <c r="BZ12" s="258"/>
      <c r="CA12" s="226"/>
      <c r="CB12" s="262"/>
      <c r="CC12" s="254"/>
      <c r="CD12" s="236"/>
      <c r="CE12" s="240"/>
      <c r="CF12" s="210"/>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63" t="s">
        <v>0</v>
      </c>
      <c r="B14" s="166" t="s">
        <v>1</v>
      </c>
      <c r="C14" s="272" t="s">
        <v>19</v>
      </c>
      <c r="D14" s="171" t="s">
        <v>2</v>
      </c>
      <c r="E14" s="172"/>
      <c r="F14" s="173" t="s">
        <v>3</v>
      </c>
      <c r="G14" s="171" t="s">
        <v>4</v>
      </c>
      <c r="H14" s="172"/>
      <c r="I14" s="169" t="s">
        <v>45</v>
      </c>
      <c r="J14" s="41"/>
      <c r="K14" s="41"/>
      <c r="L14" s="41"/>
      <c r="M14" s="173" t="s">
        <v>5</v>
      </c>
      <c r="N14" s="173" t="s">
        <v>6</v>
      </c>
      <c r="O14" s="173" t="s">
        <v>7</v>
      </c>
      <c r="P14" s="43"/>
      <c r="Q14" s="43"/>
      <c r="R14" s="189" t="s">
        <v>17</v>
      </c>
      <c r="S14" s="23"/>
      <c r="T14" s="192" t="s">
        <v>55</v>
      </c>
      <c r="U14" s="193" t="s">
        <v>8</v>
      </c>
      <c r="V14" s="251" t="s">
        <v>32</v>
      </c>
      <c r="W14" s="175" t="s">
        <v>5</v>
      </c>
      <c r="X14" s="176"/>
      <c r="Y14" s="180" t="s">
        <v>103</v>
      </c>
      <c r="Z14" s="181"/>
      <c r="AA14" s="181"/>
      <c r="AB14" s="37"/>
      <c r="AC14" s="37"/>
      <c r="AD14" s="175" t="s">
        <v>60</v>
      </c>
      <c r="AE14" s="221"/>
      <c r="AF14" s="221"/>
      <c r="AG14" s="221"/>
      <c r="AH14" s="176"/>
      <c r="AI14" s="168" t="s">
        <v>108</v>
      </c>
      <c r="AJ14" s="180" t="s">
        <v>86</v>
      </c>
      <c r="AK14" s="181"/>
      <c r="AL14" s="182"/>
      <c r="AM14" s="273" t="s">
        <v>89</v>
      </c>
      <c r="AN14" s="274"/>
      <c r="AO14" s="274"/>
      <c r="AP14" s="275"/>
      <c r="AQ14" s="34"/>
      <c r="AR14" s="34"/>
      <c r="AS14" s="185" t="s">
        <v>9</v>
      </c>
      <c r="AT14" s="29"/>
      <c r="AU14" s="29"/>
      <c r="AV14" s="29"/>
      <c r="AW14" s="29"/>
      <c r="AX14" s="211" t="s">
        <v>27</v>
      </c>
      <c r="AY14" s="180" t="s">
        <v>49</v>
      </c>
      <c r="AZ14" s="181"/>
      <c r="BA14" s="182"/>
      <c r="BB14" s="200" t="s">
        <v>31</v>
      </c>
      <c r="BC14" s="27"/>
      <c r="BD14" s="179" t="s">
        <v>50</v>
      </c>
      <c r="BE14" s="246" t="s">
        <v>37</v>
      </c>
      <c r="BF14" s="215" t="s">
        <v>75</v>
      </c>
      <c r="BG14" s="215" t="s">
        <v>76</v>
      </c>
      <c r="BH14" s="260" t="s">
        <v>78</v>
      </c>
      <c r="BI14" s="259" t="s">
        <v>70</v>
      </c>
      <c r="BJ14" s="221"/>
      <c r="BK14" s="200" t="s">
        <v>25</v>
      </c>
      <c r="BL14" s="16"/>
      <c r="BM14" s="17"/>
      <c r="BN14" s="18"/>
      <c r="BO14" s="175" t="s">
        <v>20</v>
      </c>
      <c r="BP14" s="221"/>
      <c r="BQ14" s="221"/>
      <c r="BR14" s="221"/>
      <c r="BS14" s="176"/>
      <c r="BT14" s="168" t="s">
        <v>22</v>
      </c>
      <c r="BU14" s="179" t="s">
        <v>26</v>
      </c>
      <c r="BV14" s="179" t="s">
        <v>52</v>
      </c>
      <c r="BW14" s="276" t="s">
        <v>97</v>
      </c>
      <c r="BX14" s="244"/>
      <c r="BY14" s="285"/>
      <c r="BZ14" s="25"/>
      <c r="CA14" s="25"/>
      <c r="CB14" s="25"/>
      <c r="CC14" s="25"/>
      <c r="CD14" s="25"/>
      <c r="CE14" s="25"/>
      <c r="CF14" s="247" t="s">
        <v>96</v>
      </c>
    </row>
    <row r="15" spans="1:84" s="2" customFormat="1" ht="56.25" customHeight="1">
      <c r="A15" s="164"/>
      <c r="B15" s="167"/>
      <c r="C15" s="199"/>
      <c r="D15" s="177" t="s">
        <v>11</v>
      </c>
      <c r="E15" s="179" t="s">
        <v>12</v>
      </c>
      <c r="F15" s="174"/>
      <c r="G15" s="168" t="s">
        <v>13</v>
      </c>
      <c r="H15" s="179" t="s">
        <v>14</v>
      </c>
      <c r="I15" s="170"/>
      <c r="J15" s="42"/>
      <c r="K15" s="42"/>
      <c r="L15" s="42"/>
      <c r="M15" s="174"/>
      <c r="N15" s="174"/>
      <c r="O15" s="174"/>
      <c r="P15" s="44"/>
      <c r="Q15" s="44"/>
      <c r="R15" s="190"/>
      <c r="S15" s="211" t="s">
        <v>33</v>
      </c>
      <c r="T15" s="167"/>
      <c r="U15" s="194"/>
      <c r="V15" s="252"/>
      <c r="W15" s="177" t="s">
        <v>5</v>
      </c>
      <c r="X15" s="179" t="s">
        <v>7</v>
      </c>
      <c r="Y15" s="276" t="s">
        <v>15</v>
      </c>
      <c r="Z15" s="185" t="s">
        <v>104</v>
      </c>
      <c r="AA15" s="278" t="s">
        <v>102</v>
      </c>
      <c r="AB15" s="38"/>
      <c r="AC15" s="38"/>
      <c r="AD15" s="227" t="s">
        <v>62</v>
      </c>
      <c r="AE15" s="227" t="s">
        <v>63</v>
      </c>
      <c r="AF15" s="167" t="s">
        <v>65</v>
      </c>
      <c r="AG15" s="167" t="s">
        <v>66</v>
      </c>
      <c r="AH15" s="174" t="s">
        <v>64</v>
      </c>
      <c r="AI15" s="167"/>
      <c r="AJ15" s="186" t="s">
        <v>36</v>
      </c>
      <c r="AK15" s="280" t="s">
        <v>87</v>
      </c>
      <c r="AL15" s="283" t="s">
        <v>88</v>
      </c>
      <c r="AM15" s="283" t="s">
        <v>90</v>
      </c>
      <c r="AN15" s="284" t="s">
        <v>79</v>
      </c>
      <c r="AO15" s="12"/>
      <c r="AP15" s="13"/>
      <c r="AQ15" s="36"/>
      <c r="AR15" s="36"/>
      <c r="AS15" s="186"/>
      <c r="AT15" s="30"/>
      <c r="AU15" s="30"/>
      <c r="AV15" s="30"/>
      <c r="AW15" s="30"/>
      <c r="AX15" s="170"/>
      <c r="AY15" s="227" t="s">
        <v>51</v>
      </c>
      <c r="AZ15" s="174" t="s">
        <v>48</v>
      </c>
      <c r="BA15" s="185" t="s">
        <v>28</v>
      </c>
      <c r="BB15" s="201"/>
      <c r="BC15" s="28"/>
      <c r="BD15" s="174"/>
      <c r="BE15" s="179"/>
      <c r="BF15" s="216"/>
      <c r="BG15" s="216"/>
      <c r="BH15" s="261"/>
      <c r="BI15" s="269" t="s">
        <v>58</v>
      </c>
      <c r="BJ15" s="200" t="s">
        <v>35</v>
      </c>
      <c r="BK15" s="201"/>
      <c r="BL15" s="168" t="s">
        <v>53</v>
      </c>
      <c r="BM15" s="200" t="s">
        <v>10</v>
      </c>
      <c r="BN15" s="15"/>
      <c r="BO15" s="168" t="s">
        <v>21</v>
      </c>
      <c r="BP15" s="200" t="s">
        <v>23</v>
      </c>
      <c r="BQ15" s="18"/>
      <c r="BR15" s="168" t="s">
        <v>47</v>
      </c>
      <c r="BS15" s="223" t="s">
        <v>38</v>
      </c>
      <c r="BT15" s="167"/>
      <c r="BU15" s="174"/>
      <c r="BV15" s="174"/>
      <c r="BW15" s="183" t="s">
        <v>98</v>
      </c>
      <c r="BX15" s="183" t="s">
        <v>99</v>
      </c>
      <c r="BY15" s="179" t="s">
        <v>59</v>
      </c>
      <c r="BZ15" s="26"/>
      <c r="CA15" s="26"/>
      <c r="CB15" s="26"/>
      <c r="CC15" s="26"/>
      <c r="CD15" s="26"/>
      <c r="CE15" s="26"/>
      <c r="CF15" s="210"/>
    </row>
    <row r="16" spans="1:84" s="2" customFormat="1" ht="56.25" customHeight="1">
      <c r="A16" s="164"/>
      <c r="B16" s="167"/>
      <c r="C16" s="199"/>
      <c r="D16" s="178"/>
      <c r="E16" s="174"/>
      <c r="F16" s="174"/>
      <c r="G16" s="167"/>
      <c r="H16" s="174"/>
      <c r="I16" s="170"/>
      <c r="J16" s="42"/>
      <c r="K16" s="42"/>
      <c r="L16" s="42"/>
      <c r="M16" s="174"/>
      <c r="N16" s="174"/>
      <c r="O16" s="174"/>
      <c r="P16" s="44"/>
      <c r="Q16" s="44"/>
      <c r="R16" s="190"/>
      <c r="S16" s="170"/>
      <c r="T16" s="167"/>
      <c r="U16" s="194"/>
      <c r="V16" s="252"/>
      <c r="W16" s="178"/>
      <c r="X16" s="174"/>
      <c r="Y16" s="277"/>
      <c r="Z16" s="186"/>
      <c r="AA16" s="279"/>
      <c r="AB16" s="38"/>
      <c r="AC16" s="38"/>
      <c r="AD16" s="227"/>
      <c r="AE16" s="227"/>
      <c r="AF16" s="167"/>
      <c r="AG16" s="167"/>
      <c r="AH16" s="174"/>
      <c r="AI16" s="167"/>
      <c r="AJ16" s="186"/>
      <c r="AK16" s="281"/>
      <c r="AL16" s="230"/>
      <c r="AM16" s="230"/>
      <c r="AN16" s="261"/>
      <c r="AO16" s="229" t="s">
        <v>80</v>
      </c>
      <c r="AP16" s="229" t="s">
        <v>81</v>
      </c>
      <c r="AQ16" s="30"/>
      <c r="AR16" s="30"/>
      <c r="AS16" s="186"/>
      <c r="AT16" s="30"/>
      <c r="AU16" s="30"/>
      <c r="AV16" s="30"/>
      <c r="AW16" s="30"/>
      <c r="AX16" s="170"/>
      <c r="AY16" s="227"/>
      <c r="AZ16" s="174"/>
      <c r="BA16" s="186"/>
      <c r="BB16" s="201"/>
      <c r="BC16" s="28"/>
      <c r="BD16" s="174"/>
      <c r="BE16" s="179"/>
      <c r="BF16" s="216"/>
      <c r="BG16" s="216"/>
      <c r="BH16" s="261"/>
      <c r="BI16" s="270"/>
      <c r="BJ16" s="201"/>
      <c r="BK16" s="201"/>
      <c r="BL16" s="167"/>
      <c r="BM16" s="201"/>
      <c r="BN16" s="168" t="s">
        <v>40</v>
      </c>
      <c r="BO16" s="167"/>
      <c r="BP16" s="201"/>
      <c r="BQ16" s="250" t="s">
        <v>54</v>
      </c>
      <c r="BR16" s="167"/>
      <c r="BS16" s="224"/>
      <c r="BT16" s="167"/>
      <c r="BU16" s="174"/>
      <c r="BV16" s="174"/>
      <c r="BW16" s="184"/>
      <c r="BX16" s="184"/>
      <c r="BY16" s="174"/>
      <c r="BZ16" s="26"/>
      <c r="CA16" s="26"/>
      <c r="CB16" s="26"/>
      <c r="CC16" s="26"/>
      <c r="CD16" s="26"/>
      <c r="CE16" s="26"/>
      <c r="CF16" s="210"/>
    </row>
    <row r="17" spans="1:84" s="2" customFormat="1" ht="56.25" customHeight="1">
      <c r="A17" s="165"/>
      <c r="B17" s="168"/>
      <c r="C17" s="199"/>
      <c r="D17" s="178"/>
      <c r="E17" s="174"/>
      <c r="F17" s="174"/>
      <c r="G17" s="167"/>
      <c r="H17" s="174"/>
      <c r="I17" s="170"/>
      <c r="J17" s="42"/>
      <c r="K17" s="42"/>
      <c r="L17" s="42"/>
      <c r="M17" s="174"/>
      <c r="N17" s="174"/>
      <c r="O17" s="174"/>
      <c r="P17" s="44"/>
      <c r="Q17" s="44"/>
      <c r="R17" s="191"/>
      <c r="S17" s="170"/>
      <c r="T17" s="167"/>
      <c r="U17" s="194"/>
      <c r="V17" s="252"/>
      <c r="W17" s="178"/>
      <c r="X17" s="174"/>
      <c r="Y17" s="277"/>
      <c r="Z17" s="186"/>
      <c r="AA17" s="279"/>
      <c r="AB17" s="38"/>
      <c r="AC17" s="38"/>
      <c r="AD17" s="227"/>
      <c r="AE17" s="227"/>
      <c r="AF17" s="167"/>
      <c r="AG17" s="167"/>
      <c r="AH17" s="174"/>
      <c r="AI17" s="167"/>
      <c r="AJ17" s="186"/>
      <c r="AK17" s="282"/>
      <c r="AL17" s="231"/>
      <c r="AM17" s="231"/>
      <c r="AN17" s="262"/>
      <c r="AO17" s="231"/>
      <c r="AP17" s="231"/>
      <c r="AQ17" s="30"/>
      <c r="AR17" s="30"/>
      <c r="AS17" s="186"/>
      <c r="AT17" s="30"/>
      <c r="AU17" s="30"/>
      <c r="AV17" s="30"/>
      <c r="AW17" s="30"/>
      <c r="AX17" s="170"/>
      <c r="AY17" s="227"/>
      <c r="AZ17" s="174"/>
      <c r="BA17" s="186"/>
      <c r="BB17" s="201"/>
      <c r="BC17" s="28"/>
      <c r="BD17" s="174"/>
      <c r="BE17" s="179"/>
      <c r="BF17" s="267"/>
      <c r="BG17" s="267"/>
      <c r="BH17" s="271"/>
      <c r="BI17" s="270"/>
      <c r="BJ17" s="201"/>
      <c r="BK17" s="201"/>
      <c r="BL17" s="167"/>
      <c r="BM17" s="201"/>
      <c r="BN17" s="167"/>
      <c r="BO17" s="167"/>
      <c r="BP17" s="201"/>
      <c r="BQ17" s="227"/>
      <c r="BR17" s="167"/>
      <c r="BS17" s="224"/>
      <c r="BT17" s="167"/>
      <c r="BU17" s="174"/>
      <c r="BV17" s="174"/>
      <c r="BW17" s="184"/>
      <c r="BX17" s="184"/>
      <c r="BY17" s="174"/>
      <c r="BZ17" s="26"/>
      <c r="CA17" s="26"/>
      <c r="CB17" s="26"/>
      <c r="CC17" s="26"/>
      <c r="CD17" s="26"/>
      <c r="CE17" s="26"/>
      <c r="CF17" s="210"/>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63" t="s">
        <v>0</v>
      </c>
      <c r="B19" s="166" t="s">
        <v>1</v>
      </c>
      <c r="C19" s="169" t="s">
        <v>19</v>
      </c>
      <c r="D19" s="171" t="s">
        <v>2</v>
      </c>
      <c r="E19" s="172"/>
      <c r="F19" s="173" t="s">
        <v>3</v>
      </c>
      <c r="G19" s="171" t="s">
        <v>4</v>
      </c>
      <c r="H19" s="172"/>
      <c r="I19" s="169" t="s">
        <v>30</v>
      </c>
      <c r="J19" s="192" t="s">
        <v>67</v>
      </c>
      <c r="K19" s="241" t="s">
        <v>68</v>
      </c>
      <c r="L19" s="242"/>
      <c r="M19" s="173" t="s">
        <v>5</v>
      </c>
      <c r="N19" s="173" t="s">
        <v>6</v>
      </c>
      <c r="O19" s="173" t="s">
        <v>7</v>
      </c>
      <c r="P19" s="202" t="s">
        <v>56</v>
      </c>
      <c r="Q19" s="7"/>
      <c r="R19" s="243" t="s">
        <v>18</v>
      </c>
      <c r="S19" s="24"/>
      <c r="T19" s="192" t="s">
        <v>57</v>
      </c>
      <c r="U19" s="193" t="s">
        <v>8</v>
      </c>
      <c r="V19" s="251" t="s">
        <v>32</v>
      </c>
      <c r="W19" s="175" t="s">
        <v>5</v>
      </c>
      <c r="X19" s="176"/>
      <c r="Y19" s="180" t="s">
        <v>103</v>
      </c>
      <c r="Z19" s="292"/>
      <c r="AA19" s="293"/>
      <c r="AB19" s="31"/>
      <c r="AC19" s="31"/>
      <c r="AD19" s="31"/>
      <c r="AE19" s="31"/>
      <c r="AF19" s="31"/>
      <c r="AG19" s="31"/>
      <c r="AH19" s="31"/>
      <c r="AI19" s="31"/>
      <c r="AJ19" s="31"/>
      <c r="AK19" s="31"/>
      <c r="AL19" s="31"/>
      <c r="AM19" s="31"/>
      <c r="AN19" s="31"/>
      <c r="AO19" s="31"/>
      <c r="AP19" s="31"/>
      <c r="AQ19" s="31"/>
      <c r="AR19" s="31"/>
      <c r="AS19" s="31"/>
      <c r="AT19" s="31"/>
      <c r="AU19" s="31"/>
      <c r="AV19" s="31"/>
      <c r="AW19" s="31"/>
      <c r="AX19" s="265" t="s">
        <v>29</v>
      </c>
      <c r="AY19" s="180" t="s">
        <v>49</v>
      </c>
      <c r="AZ19" s="181"/>
      <c r="BA19" s="182"/>
      <c r="BB19" s="246" t="s">
        <v>24</v>
      </c>
      <c r="BC19" s="168" t="s">
        <v>41</v>
      </c>
      <c r="BD19" s="179" t="s">
        <v>50</v>
      </c>
      <c r="BE19" s="246" t="s">
        <v>37</v>
      </c>
      <c r="BF19" s="215" t="s">
        <v>75</v>
      </c>
      <c r="BG19" s="215" t="s">
        <v>76</v>
      </c>
      <c r="BH19" s="260" t="s">
        <v>78</v>
      </c>
      <c r="BI19" s="259" t="s">
        <v>71</v>
      </c>
      <c r="BJ19" s="176"/>
      <c r="BK19" s="200" t="s">
        <v>25</v>
      </c>
      <c r="BL19" s="19"/>
      <c r="BM19" s="17"/>
      <c r="BN19" s="18"/>
      <c r="BO19" s="175" t="s">
        <v>20</v>
      </c>
      <c r="BP19" s="221"/>
      <c r="BQ19" s="221"/>
      <c r="BR19" s="221"/>
      <c r="BS19" s="176"/>
      <c r="BT19" s="168" t="s">
        <v>22</v>
      </c>
      <c r="BU19" s="179" t="s">
        <v>26</v>
      </c>
      <c r="BV19" s="179" t="s">
        <v>52</v>
      </c>
      <c r="BW19" s="263" t="s">
        <v>97</v>
      </c>
      <c r="BX19" s="263"/>
      <c r="BY19" s="263"/>
      <c r="BZ19" s="264" t="s">
        <v>82</v>
      </c>
      <c r="CA19" s="264"/>
      <c r="CB19" s="264"/>
      <c r="CC19" s="264"/>
      <c r="CD19" s="264"/>
      <c r="CE19" s="264"/>
      <c r="CF19" s="247" t="s">
        <v>96</v>
      </c>
    </row>
    <row r="20" spans="1:84" s="2" customFormat="1" ht="56.25" customHeight="1">
      <c r="A20" s="164"/>
      <c r="B20" s="167"/>
      <c r="C20" s="170"/>
      <c r="D20" s="177" t="s">
        <v>11</v>
      </c>
      <c r="E20" s="179" t="s">
        <v>12</v>
      </c>
      <c r="F20" s="174"/>
      <c r="G20" s="200" t="s">
        <v>13</v>
      </c>
      <c r="H20" s="179" t="s">
        <v>14</v>
      </c>
      <c r="I20" s="170"/>
      <c r="J20" s="167"/>
      <c r="K20" s="250" t="s">
        <v>69</v>
      </c>
      <c r="L20" s="227" t="s">
        <v>42</v>
      </c>
      <c r="M20" s="174"/>
      <c r="N20" s="174"/>
      <c r="O20" s="174"/>
      <c r="P20" s="201"/>
      <c r="Q20" s="168" t="s">
        <v>40</v>
      </c>
      <c r="R20" s="190"/>
      <c r="S20" s="211" t="s">
        <v>33</v>
      </c>
      <c r="T20" s="167"/>
      <c r="U20" s="194"/>
      <c r="V20" s="286"/>
      <c r="W20" s="177" t="s">
        <v>5</v>
      </c>
      <c r="X20" s="179" t="s">
        <v>7</v>
      </c>
      <c r="Y20" s="183" t="s">
        <v>15</v>
      </c>
      <c r="Z20" s="185" t="s">
        <v>104</v>
      </c>
      <c r="AA20" s="185"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66"/>
      <c r="AY20" s="227" t="s">
        <v>51</v>
      </c>
      <c r="AZ20" s="174" t="s">
        <v>48</v>
      </c>
      <c r="BA20" s="185" t="s">
        <v>28</v>
      </c>
      <c r="BB20" s="179"/>
      <c r="BC20" s="167"/>
      <c r="BD20" s="174"/>
      <c r="BE20" s="288"/>
      <c r="BF20" s="216"/>
      <c r="BG20" s="216"/>
      <c r="BH20" s="261"/>
      <c r="BI20" s="232" t="s">
        <v>58</v>
      </c>
      <c r="BJ20" s="168" t="s">
        <v>35</v>
      </c>
      <c r="BK20" s="201"/>
      <c r="BL20" s="168" t="s">
        <v>53</v>
      </c>
      <c r="BM20" s="200" t="s">
        <v>10</v>
      </c>
      <c r="BN20" s="15"/>
      <c r="BO20" s="168" t="s">
        <v>21</v>
      </c>
      <c r="BP20" s="200" t="s">
        <v>23</v>
      </c>
      <c r="BQ20" s="18"/>
      <c r="BR20" s="168" t="s">
        <v>47</v>
      </c>
      <c r="BS20" s="168" t="s">
        <v>38</v>
      </c>
      <c r="BT20" s="167"/>
      <c r="BU20" s="174"/>
      <c r="BV20" s="174"/>
      <c r="BW20" s="183" t="s">
        <v>98</v>
      </c>
      <c r="BX20" s="183" t="s">
        <v>99</v>
      </c>
      <c r="BY20" s="179" t="s">
        <v>59</v>
      </c>
      <c r="BZ20" s="260" t="s">
        <v>84</v>
      </c>
      <c r="CA20" s="20"/>
      <c r="CB20" s="289" t="s">
        <v>83</v>
      </c>
      <c r="CC20" s="11"/>
      <c r="CD20" s="294" t="s">
        <v>85</v>
      </c>
      <c r="CE20" s="238" t="s">
        <v>91</v>
      </c>
      <c r="CF20" s="210"/>
    </row>
    <row r="21" spans="1:84" s="2" customFormat="1" ht="56.25" customHeight="1">
      <c r="A21" s="164"/>
      <c r="B21" s="167"/>
      <c r="C21" s="170"/>
      <c r="D21" s="178"/>
      <c r="E21" s="174"/>
      <c r="F21" s="174"/>
      <c r="G21" s="201"/>
      <c r="H21" s="174"/>
      <c r="I21" s="170"/>
      <c r="J21" s="167"/>
      <c r="K21" s="227"/>
      <c r="L21" s="227"/>
      <c r="M21" s="174"/>
      <c r="N21" s="174"/>
      <c r="O21" s="174"/>
      <c r="P21" s="201"/>
      <c r="Q21" s="167"/>
      <c r="R21" s="190"/>
      <c r="S21" s="170"/>
      <c r="T21" s="167"/>
      <c r="U21" s="194"/>
      <c r="V21" s="286"/>
      <c r="W21" s="178"/>
      <c r="X21" s="174"/>
      <c r="Y21" s="287"/>
      <c r="Z21" s="287"/>
      <c r="AA21" s="287"/>
      <c r="AB21" s="32"/>
      <c r="AC21" s="32"/>
      <c r="AD21" s="32"/>
      <c r="AE21" s="32"/>
      <c r="AF21" s="32"/>
      <c r="AG21" s="32"/>
      <c r="AH21" s="32"/>
      <c r="AI21" s="32"/>
      <c r="AJ21" s="32"/>
      <c r="AK21" s="32"/>
      <c r="AL21" s="32"/>
      <c r="AM21" s="32"/>
      <c r="AN21" s="32"/>
      <c r="AO21" s="32"/>
      <c r="AP21" s="32"/>
      <c r="AQ21" s="32"/>
      <c r="AR21" s="32"/>
      <c r="AS21" s="32"/>
      <c r="AT21" s="32"/>
      <c r="AU21" s="32"/>
      <c r="AV21" s="32"/>
      <c r="AW21" s="32"/>
      <c r="AX21" s="266"/>
      <c r="AY21" s="227"/>
      <c r="AZ21" s="174"/>
      <c r="BA21" s="186"/>
      <c r="BB21" s="179"/>
      <c r="BC21" s="167"/>
      <c r="BD21" s="174"/>
      <c r="BE21" s="288"/>
      <c r="BF21" s="216"/>
      <c r="BG21" s="216"/>
      <c r="BH21" s="261"/>
      <c r="BI21" s="233"/>
      <c r="BJ21" s="167"/>
      <c r="BK21" s="201"/>
      <c r="BL21" s="167"/>
      <c r="BM21" s="201"/>
      <c r="BN21" s="168" t="s">
        <v>40</v>
      </c>
      <c r="BO21" s="167"/>
      <c r="BP21" s="201"/>
      <c r="BQ21" s="250" t="s">
        <v>54</v>
      </c>
      <c r="BR21" s="167"/>
      <c r="BS21" s="167"/>
      <c r="BT21" s="167"/>
      <c r="BU21" s="174"/>
      <c r="BV21" s="174"/>
      <c r="BW21" s="184"/>
      <c r="BX21" s="184"/>
      <c r="BY21" s="174"/>
      <c r="BZ21" s="261"/>
      <c r="CA21" s="185" t="s">
        <v>92</v>
      </c>
      <c r="CB21" s="290"/>
      <c r="CC21" s="183" t="s">
        <v>42</v>
      </c>
      <c r="CD21" s="295"/>
      <c r="CE21" s="239"/>
      <c r="CF21" s="210"/>
    </row>
    <row r="22" spans="1:84" s="2" customFormat="1" ht="56.25" customHeight="1">
      <c r="A22" s="165"/>
      <c r="B22" s="168"/>
      <c r="C22" s="170"/>
      <c r="D22" s="178"/>
      <c r="E22" s="174"/>
      <c r="F22" s="174"/>
      <c r="G22" s="201"/>
      <c r="H22" s="174"/>
      <c r="I22" s="170"/>
      <c r="J22" s="167"/>
      <c r="K22" s="227"/>
      <c r="L22" s="227"/>
      <c r="M22" s="174"/>
      <c r="N22" s="174"/>
      <c r="O22" s="174"/>
      <c r="P22" s="201"/>
      <c r="Q22" s="167"/>
      <c r="R22" s="190"/>
      <c r="S22" s="170"/>
      <c r="T22" s="167"/>
      <c r="U22" s="194"/>
      <c r="V22" s="286"/>
      <c r="W22" s="178"/>
      <c r="X22" s="174"/>
      <c r="Y22" s="287"/>
      <c r="Z22" s="287"/>
      <c r="AA22" s="287"/>
      <c r="AB22" s="32"/>
      <c r="AC22" s="32"/>
      <c r="AD22" s="32"/>
      <c r="AE22" s="32"/>
      <c r="AF22" s="32"/>
      <c r="AG22" s="32"/>
      <c r="AH22" s="32"/>
      <c r="AI22" s="32"/>
      <c r="AJ22" s="32"/>
      <c r="AK22" s="32"/>
      <c r="AL22" s="32"/>
      <c r="AM22" s="32"/>
      <c r="AN22" s="32"/>
      <c r="AO22" s="32"/>
      <c r="AP22" s="32"/>
      <c r="AQ22" s="32"/>
      <c r="AR22" s="32"/>
      <c r="AS22" s="32"/>
      <c r="AT22" s="32"/>
      <c r="AU22" s="32"/>
      <c r="AV22" s="32"/>
      <c r="AW22" s="32"/>
      <c r="AX22" s="266"/>
      <c r="AY22" s="227"/>
      <c r="AZ22" s="174"/>
      <c r="BA22" s="186"/>
      <c r="BB22" s="179"/>
      <c r="BC22" s="167"/>
      <c r="BD22" s="174"/>
      <c r="BE22" s="288"/>
      <c r="BF22" s="267"/>
      <c r="BG22" s="267"/>
      <c r="BH22" s="271"/>
      <c r="BI22" s="233"/>
      <c r="BJ22" s="167"/>
      <c r="BK22" s="201"/>
      <c r="BL22" s="167"/>
      <c r="BM22" s="201"/>
      <c r="BN22" s="167"/>
      <c r="BO22" s="167"/>
      <c r="BP22" s="201"/>
      <c r="BQ22" s="227"/>
      <c r="BR22" s="167"/>
      <c r="BS22" s="167"/>
      <c r="BT22" s="167"/>
      <c r="BU22" s="174"/>
      <c r="BV22" s="174"/>
      <c r="BW22" s="184"/>
      <c r="BX22" s="184"/>
      <c r="BY22" s="255"/>
      <c r="BZ22" s="262"/>
      <c r="CA22" s="226"/>
      <c r="CB22" s="291"/>
      <c r="CC22" s="197"/>
      <c r="CD22" s="296"/>
      <c r="CE22" s="240"/>
      <c r="CF22" s="210"/>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67"/>
  <sheetViews>
    <sheetView tabSelected="1" view="pageBreakPreview" zoomScale="80" zoomScaleNormal="80" zoomScaleSheetLayoutView="80" zoomScalePageLayoutView="0" workbookViewId="0" topLeftCell="A1">
      <pane xSplit="1" ySplit="6" topLeftCell="D61" activePane="bottomRight" state="frozen"/>
      <selection pane="topLeft" activeCell="A7" sqref="A7"/>
      <selection pane="topRight" activeCell="A7" sqref="A7"/>
      <selection pane="bottomLeft" activeCell="A7" sqref="A7"/>
      <selection pane="bottomRight" activeCell="D66" sqref="D66"/>
    </sheetView>
  </sheetViews>
  <sheetFormatPr defaultColWidth="9.00390625" defaultRowHeight="56.25" customHeight="1"/>
  <cols>
    <col min="1" max="1" width="24.125" style="67" customWidth="1"/>
    <col min="2" max="2" width="16.00390625" style="68" customWidth="1"/>
    <col min="3" max="3" width="13.625" style="68" customWidth="1"/>
    <col min="4" max="4" width="15.625" style="82" customWidth="1"/>
    <col min="5" max="5" width="12.875" style="67" customWidth="1"/>
    <col min="6" max="6" width="13.50390625" style="67" customWidth="1"/>
    <col min="7" max="7" width="9.25390625" style="67" customWidth="1"/>
    <col min="8" max="9" width="10.75390625" style="67" customWidth="1"/>
    <col min="10" max="10" width="6.50390625" style="67" customWidth="1"/>
    <col min="11" max="11" width="6.25390625" style="67" customWidth="1"/>
    <col min="12" max="12" width="6.375" style="67" customWidth="1"/>
    <col min="13" max="13" width="4.875" style="67" customWidth="1"/>
    <col min="14" max="15" width="8.75390625" style="67" customWidth="1"/>
    <col min="16" max="16" width="9.25390625" style="67" customWidth="1"/>
    <col min="17" max="16384" width="9.00390625" style="67" customWidth="1"/>
  </cols>
  <sheetData>
    <row r="1" spans="1:7" s="69" customFormat="1" ht="13.5" customHeight="1">
      <c r="A1" s="120" t="s">
        <v>177</v>
      </c>
      <c r="B1" s="75"/>
      <c r="C1" s="75"/>
      <c r="D1" s="80"/>
      <c r="E1" s="75"/>
      <c r="F1" s="75"/>
      <c r="G1" s="75"/>
    </row>
    <row r="2" spans="1:16" s="85" customFormat="1" ht="14.25">
      <c r="A2" s="83" t="s">
        <v>176</v>
      </c>
      <c r="B2" s="83"/>
      <c r="C2" s="83"/>
      <c r="D2" s="84"/>
      <c r="E2" s="83"/>
      <c r="F2" s="83"/>
      <c r="G2" s="83"/>
      <c r="J2" s="86"/>
      <c r="N2" s="86"/>
      <c r="O2" s="86"/>
      <c r="P2" s="86"/>
    </row>
    <row r="3" spans="1:16" s="71" customFormat="1" ht="45" customHeight="1">
      <c r="A3" s="299" t="s">
        <v>19</v>
      </c>
      <c r="B3" s="299" t="s">
        <v>2</v>
      </c>
      <c r="C3" s="299"/>
      <c r="D3" s="300" t="s">
        <v>3</v>
      </c>
      <c r="E3" s="299" t="s">
        <v>4</v>
      </c>
      <c r="F3" s="299"/>
      <c r="G3" s="299" t="s">
        <v>45</v>
      </c>
      <c r="H3" s="297" t="s">
        <v>5</v>
      </c>
      <c r="I3" s="297" t="s">
        <v>6</v>
      </c>
      <c r="J3" s="297" t="s">
        <v>7</v>
      </c>
      <c r="K3" s="175" t="s">
        <v>129</v>
      </c>
      <c r="L3" s="176"/>
      <c r="M3" s="298" t="s">
        <v>17</v>
      </c>
      <c r="N3" s="70"/>
      <c r="O3" s="299" t="s">
        <v>55</v>
      </c>
      <c r="P3" s="297" t="s">
        <v>8</v>
      </c>
    </row>
    <row r="4" spans="1:16" s="71" customFormat="1" ht="45" customHeight="1">
      <c r="A4" s="299"/>
      <c r="B4" s="297" t="s">
        <v>11</v>
      </c>
      <c r="C4" s="297" t="s">
        <v>12</v>
      </c>
      <c r="D4" s="300"/>
      <c r="E4" s="299" t="s">
        <v>13</v>
      </c>
      <c r="F4" s="297" t="s">
        <v>14</v>
      </c>
      <c r="G4" s="299"/>
      <c r="H4" s="297"/>
      <c r="I4" s="297"/>
      <c r="J4" s="297"/>
      <c r="K4" s="179" t="s">
        <v>130</v>
      </c>
      <c r="L4" s="179" t="s">
        <v>131</v>
      </c>
      <c r="M4" s="297"/>
      <c r="N4" s="299" t="s">
        <v>33</v>
      </c>
      <c r="O4" s="299"/>
      <c r="P4" s="297"/>
    </row>
    <row r="5" spans="1:16" s="71" customFormat="1" ht="45" customHeight="1">
      <c r="A5" s="299"/>
      <c r="B5" s="297"/>
      <c r="C5" s="297"/>
      <c r="D5" s="300"/>
      <c r="E5" s="299"/>
      <c r="F5" s="297"/>
      <c r="G5" s="299"/>
      <c r="H5" s="297"/>
      <c r="I5" s="297"/>
      <c r="J5" s="297"/>
      <c r="K5" s="174"/>
      <c r="L5" s="174"/>
      <c r="M5" s="297"/>
      <c r="N5" s="299"/>
      <c r="O5" s="299"/>
      <c r="P5" s="297"/>
    </row>
    <row r="6" spans="1:16" s="71" customFormat="1" ht="45" customHeight="1">
      <c r="A6" s="299"/>
      <c r="B6" s="297"/>
      <c r="C6" s="297"/>
      <c r="D6" s="300"/>
      <c r="E6" s="299"/>
      <c r="F6" s="297"/>
      <c r="G6" s="299"/>
      <c r="H6" s="297"/>
      <c r="I6" s="297"/>
      <c r="J6" s="297"/>
      <c r="K6" s="255"/>
      <c r="L6" s="255"/>
      <c r="M6" s="297"/>
      <c r="N6" s="299"/>
      <c r="O6" s="299"/>
      <c r="P6" s="297"/>
    </row>
    <row r="7" spans="1:16" s="72" customFormat="1" ht="67.5" customHeight="1">
      <c r="A7" s="93" t="s">
        <v>182</v>
      </c>
      <c r="B7" s="101" t="s">
        <v>183</v>
      </c>
      <c r="C7" s="101" t="s">
        <v>146</v>
      </c>
      <c r="D7" s="100">
        <v>41456</v>
      </c>
      <c r="E7" s="93" t="s">
        <v>184</v>
      </c>
      <c r="F7" s="93" t="s">
        <v>185</v>
      </c>
      <c r="G7" s="93" t="s">
        <v>112</v>
      </c>
      <c r="H7" s="105">
        <v>19071150</v>
      </c>
      <c r="I7" s="98">
        <v>18898950</v>
      </c>
      <c r="J7" s="102">
        <f>ROUNDDOWN(I7/H7,3)</f>
        <v>0.99</v>
      </c>
      <c r="K7" s="77" t="s">
        <v>134</v>
      </c>
      <c r="L7" s="77" t="s">
        <v>134</v>
      </c>
      <c r="M7" s="135">
        <v>2</v>
      </c>
      <c r="N7" s="78">
        <v>0</v>
      </c>
      <c r="O7" s="77" t="s">
        <v>134</v>
      </c>
      <c r="P7" s="73" t="s">
        <v>134</v>
      </c>
    </row>
    <row r="8" spans="1:16" s="72" customFormat="1" ht="67.5" customHeight="1">
      <c r="A8" s="93" t="s">
        <v>186</v>
      </c>
      <c r="B8" s="101" t="s">
        <v>183</v>
      </c>
      <c r="C8" s="101" t="s">
        <v>146</v>
      </c>
      <c r="D8" s="100">
        <v>41456</v>
      </c>
      <c r="E8" s="93" t="s">
        <v>184</v>
      </c>
      <c r="F8" s="93" t="s">
        <v>185</v>
      </c>
      <c r="G8" s="93" t="s">
        <v>112</v>
      </c>
      <c r="H8" s="105">
        <v>19532100</v>
      </c>
      <c r="I8" s="98">
        <v>18373950</v>
      </c>
      <c r="J8" s="102">
        <f>ROUNDDOWN(I8/H8,3)</f>
        <v>0.94</v>
      </c>
      <c r="K8" s="77" t="s">
        <v>134</v>
      </c>
      <c r="L8" s="77" t="s">
        <v>134</v>
      </c>
      <c r="M8" s="135">
        <v>2</v>
      </c>
      <c r="N8" s="78">
        <v>0</v>
      </c>
      <c r="O8" s="77" t="s">
        <v>134</v>
      </c>
      <c r="P8" s="73" t="s">
        <v>134</v>
      </c>
    </row>
    <row r="9" spans="1:16" ht="67.5" customHeight="1">
      <c r="A9" s="93" t="s">
        <v>187</v>
      </c>
      <c r="B9" s="101" t="s">
        <v>183</v>
      </c>
      <c r="C9" s="101" t="s">
        <v>146</v>
      </c>
      <c r="D9" s="100">
        <v>41456</v>
      </c>
      <c r="E9" s="93" t="s">
        <v>188</v>
      </c>
      <c r="F9" s="93" t="s">
        <v>189</v>
      </c>
      <c r="G9" s="93" t="s">
        <v>111</v>
      </c>
      <c r="H9" s="105">
        <v>7983150</v>
      </c>
      <c r="I9" s="98">
        <v>6748875</v>
      </c>
      <c r="J9" s="102">
        <f>ROUNDDOWN(I9/H9,3)</f>
        <v>0.845</v>
      </c>
      <c r="K9" s="77" t="s">
        <v>134</v>
      </c>
      <c r="L9" s="77" t="s">
        <v>134</v>
      </c>
      <c r="M9" s="135">
        <v>3</v>
      </c>
      <c r="N9" s="78">
        <v>0</v>
      </c>
      <c r="O9" s="77" t="s">
        <v>134</v>
      </c>
      <c r="P9" s="73" t="s">
        <v>134</v>
      </c>
    </row>
    <row r="10" spans="1:16" ht="56.25" customHeight="1">
      <c r="A10" s="93" t="s">
        <v>190</v>
      </c>
      <c r="B10" s="96" t="s">
        <v>142</v>
      </c>
      <c r="C10" s="96" t="s">
        <v>143</v>
      </c>
      <c r="D10" s="97">
        <v>41456</v>
      </c>
      <c r="E10" s="93" t="s">
        <v>191</v>
      </c>
      <c r="F10" s="93" t="s">
        <v>192</v>
      </c>
      <c r="G10" s="93" t="s">
        <v>112</v>
      </c>
      <c r="H10" s="98">
        <v>134609445</v>
      </c>
      <c r="I10" s="98">
        <v>131037631</v>
      </c>
      <c r="J10" s="99">
        <f>ROUNDDOWN(I10/H10,3)</f>
        <v>0.973</v>
      </c>
      <c r="K10" s="77" t="s">
        <v>134</v>
      </c>
      <c r="L10" s="77" t="s">
        <v>134</v>
      </c>
      <c r="M10" s="125">
        <v>4</v>
      </c>
      <c r="N10" s="78">
        <v>0</v>
      </c>
      <c r="O10" s="77" t="s">
        <v>134</v>
      </c>
      <c r="P10" s="95" t="s">
        <v>193</v>
      </c>
    </row>
    <row r="11" spans="1:16" ht="56.25" customHeight="1">
      <c r="A11" s="90" t="s">
        <v>194</v>
      </c>
      <c r="B11" s="89" t="s">
        <v>137</v>
      </c>
      <c r="C11" s="89" t="s">
        <v>138</v>
      </c>
      <c r="D11" s="79">
        <v>41456</v>
      </c>
      <c r="E11" s="89" t="s">
        <v>195</v>
      </c>
      <c r="F11" s="89" t="s">
        <v>196</v>
      </c>
      <c r="G11" s="73" t="s">
        <v>112</v>
      </c>
      <c r="H11" s="94">
        <v>6943650</v>
      </c>
      <c r="I11" s="94">
        <v>6646500</v>
      </c>
      <c r="J11" s="91">
        <f>IF(H11="－","－",ROUNDDOWN(I11/H11,3))</f>
        <v>0.957</v>
      </c>
      <c r="K11" s="77" t="s">
        <v>134</v>
      </c>
      <c r="L11" s="77" t="s">
        <v>134</v>
      </c>
      <c r="M11" s="88">
        <v>3</v>
      </c>
      <c r="N11" s="78">
        <v>0</v>
      </c>
      <c r="O11" s="77" t="s">
        <v>134</v>
      </c>
      <c r="P11" s="73" t="s">
        <v>134</v>
      </c>
    </row>
    <row r="12" spans="1:16" ht="56.25" customHeight="1">
      <c r="A12" s="106" t="s">
        <v>197</v>
      </c>
      <c r="B12" s="106" t="s">
        <v>154</v>
      </c>
      <c r="C12" s="106" t="s">
        <v>155</v>
      </c>
      <c r="D12" s="107">
        <v>41456</v>
      </c>
      <c r="E12" s="106" t="s">
        <v>198</v>
      </c>
      <c r="F12" s="106" t="s">
        <v>199</v>
      </c>
      <c r="G12" s="106" t="s">
        <v>153</v>
      </c>
      <c r="H12" s="108">
        <v>2728950</v>
      </c>
      <c r="I12" s="108">
        <v>1491000</v>
      </c>
      <c r="J12" s="109">
        <f>ROUNDDOWN(I12/H12,3)</f>
        <v>0.546</v>
      </c>
      <c r="K12" s="77" t="s">
        <v>134</v>
      </c>
      <c r="L12" s="77" t="s">
        <v>134</v>
      </c>
      <c r="M12" s="110">
        <v>2</v>
      </c>
      <c r="N12" s="78">
        <v>0</v>
      </c>
      <c r="O12" s="77" t="s">
        <v>134</v>
      </c>
      <c r="P12" s="73" t="s">
        <v>134</v>
      </c>
    </row>
    <row r="13" spans="1:16" ht="56.25" customHeight="1">
      <c r="A13" s="106" t="s">
        <v>200</v>
      </c>
      <c r="B13" s="106" t="s">
        <v>154</v>
      </c>
      <c r="C13" s="106" t="s">
        <v>155</v>
      </c>
      <c r="D13" s="107">
        <v>41456</v>
      </c>
      <c r="E13" s="106" t="s">
        <v>198</v>
      </c>
      <c r="F13" s="106" t="s">
        <v>199</v>
      </c>
      <c r="G13" s="106" t="s">
        <v>153</v>
      </c>
      <c r="H13" s="108">
        <v>10956750</v>
      </c>
      <c r="I13" s="108">
        <v>8673000</v>
      </c>
      <c r="J13" s="126">
        <f>ROUNDDOWN(I13/H13,3)</f>
        <v>0.791</v>
      </c>
      <c r="K13" s="77" t="s">
        <v>134</v>
      </c>
      <c r="L13" s="77" t="s">
        <v>134</v>
      </c>
      <c r="M13" s="110">
        <v>2</v>
      </c>
      <c r="N13" s="78">
        <v>0</v>
      </c>
      <c r="O13" s="77" t="s">
        <v>134</v>
      </c>
      <c r="P13" s="73" t="s">
        <v>134</v>
      </c>
    </row>
    <row r="14" spans="1:16" ht="56.25" customHeight="1">
      <c r="A14" s="106" t="s">
        <v>201</v>
      </c>
      <c r="B14" s="106" t="s">
        <v>154</v>
      </c>
      <c r="C14" s="106" t="s">
        <v>155</v>
      </c>
      <c r="D14" s="107">
        <v>41456</v>
      </c>
      <c r="E14" s="121" t="s">
        <v>202</v>
      </c>
      <c r="F14" s="106" t="s">
        <v>203</v>
      </c>
      <c r="G14" s="106" t="s">
        <v>164</v>
      </c>
      <c r="H14" s="108" t="s">
        <v>156</v>
      </c>
      <c r="I14" s="108">
        <v>735134</v>
      </c>
      <c r="J14" s="126" t="s">
        <v>156</v>
      </c>
      <c r="K14" s="77" t="s">
        <v>134</v>
      </c>
      <c r="L14" s="77" t="s">
        <v>134</v>
      </c>
      <c r="M14" s="110">
        <v>4</v>
      </c>
      <c r="N14" s="78">
        <v>0</v>
      </c>
      <c r="O14" s="77" t="s">
        <v>134</v>
      </c>
      <c r="P14" s="73" t="s">
        <v>134</v>
      </c>
    </row>
    <row r="15" spans="1:16" ht="56.25" customHeight="1">
      <c r="A15" s="106" t="s">
        <v>204</v>
      </c>
      <c r="B15" s="106" t="s">
        <v>154</v>
      </c>
      <c r="C15" s="106" t="s">
        <v>155</v>
      </c>
      <c r="D15" s="107">
        <v>41456</v>
      </c>
      <c r="E15" s="121" t="s">
        <v>202</v>
      </c>
      <c r="F15" s="106" t="s">
        <v>203</v>
      </c>
      <c r="G15" s="106" t="s">
        <v>164</v>
      </c>
      <c r="H15" s="108" t="s">
        <v>156</v>
      </c>
      <c r="I15" s="108">
        <v>783804</v>
      </c>
      <c r="J15" s="126" t="s">
        <v>156</v>
      </c>
      <c r="K15" s="77" t="s">
        <v>134</v>
      </c>
      <c r="L15" s="77" t="s">
        <v>134</v>
      </c>
      <c r="M15" s="110">
        <v>4</v>
      </c>
      <c r="N15" s="78">
        <v>0</v>
      </c>
      <c r="O15" s="77" t="s">
        <v>134</v>
      </c>
      <c r="P15" s="73" t="s">
        <v>134</v>
      </c>
    </row>
    <row r="16" spans="1:16" ht="56.25" customHeight="1">
      <c r="A16" s="106" t="s">
        <v>205</v>
      </c>
      <c r="B16" s="106" t="s">
        <v>154</v>
      </c>
      <c r="C16" s="106" t="s">
        <v>155</v>
      </c>
      <c r="D16" s="107">
        <v>41457</v>
      </c>
      <c r="E16" s="106" t="s">
        <v>206</v>
      </c>
      <c r="F16" s="106" t="s">
        <v>207</v>
      </c>
      <c r="G16" s="106" t="s">
        <v>164</v>
      </c>
      <c r="H16" s="108" t="s">
        <v>156</v>
      </c>
      <c r="I16" s="108">
        <v>3045000</v>
      </c>
      <c r="J16" s="126" t="s">
        <v>156</v>
      </c>
      <c r="K16" s="77" t="s">
        <v>134</v>
      </c>
      <c r="L16" s="77" t="s">
        <v>134</v>
      </c>
      <c r="M16" s="106">
        <v>3</v>
      </c>
      <c r="N16" s="78">
        <v>0</v>
      </c>
      <c r="O16" s="77" t="s">
        <v>134</v>
      </c>
      <c r="P16" s="73" t="s">
        <v>134</v>
      </c>
    </row>
    <row r="17" spans="1:16" ht="56.25" customHeight="1">
      <c r="A17" s="106" t="s">
        <v>208</v>
      </c>
      <c r="B17" s="106" t="s">
        <v>154</v>
      </c>
      <c r="C17" s="106" t="s">
        <v>155</v>
      </c>
      <c r="D17" s="107">
        <v>41457</v>
      </c>
      <c r="E17" s="106" t="s">
        <v>209</v>
      </c>
      <c r="F17" s="106" t="s">
        <v>210</v>
      </c>
      <c r="G17" s="106" t="s">
        <v>164</v>
      </c>
      <c r="H17" s="108" t="s">
        <v>156</v>
      </c>
      <c r="I17" s="94">
        <v>1976100</v>
      </c>
      <c r="J17" s="126" t="s">
        <v>156</v>
      </c>
      <c r="K17" s="77" t="s">
        <v>134</v>
      </c>
      <c r="L17" s="77" t="s">
        <v>134</v>
      </c>
      <c r="M17" s="106">
        <v>4</v>
      </c>
      <c r="N17" s="78">
        <v>0</v>
      </c>
      <c r="O17" s="77" t="s">
        <v>134</v>
      </c>
      <c r="P17" s="73" t="s">
        <v>134</v>
      </c>
    </row>
    <row r="18" spans="1:16" ht="56.25" customHeight="1">
      <c r="A18" s="73" t="s">
        <v>211</v>
      </c>
      <c r="B18" s="73" t="s">
        <v>165</v>
      </c>
      <c r="C18" s="73" t="s">
        <v>166</v>
      </c>
      <c r="D18" s="79">
        <v>41458</v>
      </c>
      <c r="E18" s="73" t="s">
        <v>212</v>
      </c>
      <c r="F18" s="73" t="s">
        <v>213</v>
      </c>
      <c r="G18" s="73" t="s">
        <v>133</v>
      </c>
      <c r="H18" s="94">
        <v>4712855</v>
      </c>
      <c r="I18" s="94">
        <v>4564350</v>
      </c>
      <c r="J18" s="77">
        <v>0.968</v>
      </c>
      <c r="K18" s="77" t="s">
        <v>134</v>
      </c>
      <c r="L18" s="77" t="s">
        <v>134</v>
      </c>
      <c r="M18" s="136">
        <v>2</v>
      </c>
      <c r="N18" s="78">
        <v>0</v>
      </c>
      <c r="O18" s="77" t="s">
        <v>134</v>
      </c>
      <c r="P18" s="73" t="s">
        <v>134</v>
      </c>
    </row>
    <row r="19" spans="1:16" ht="72.75" customHeight="1">
      <c r="A19" s="73" t="s">
        <v>214</v>
      </c>
      <c r="B19" s="73" t="s">
        <v>165</v>
      </c>
      <c r="C19" s="73" t="s">
        <v>166</v>
      </c>
      <c r="D19" s="79">
        <v>41459</v>
      </c>
      <c r="E19" s="73" t="s">
        <v>215</v>
      </c>
      <c r="F19" s="73" t="s">
        <v>216</v>
      </c>
      <c r="G19" s="73" t="s">
        <v>161</v>
      </c>
      <c r="H19" s="94">
        <v>14701050</v>
      </c>
      <c r="I19" s="94">
        <v>10500000</v>
      </c>
      <c r="J19" s="77">
        <v>0.694</v>
      </c>
      <c r="K19" s="77" t="s">
        <v>134</v>
      </c>
      <c r="L19" s="77" t="s">
        <v>134</v>
      </c>
      <c r="M19" s="136">
        <v>2</v>
      </c>
      <c r="N19" s="78">
        <v>0</v>
      </c>
      <c r="O19" s="77" t="s">
        <v>134</v>
      </c>
      <c r="P19" s="73" t="s">
        <v>134</v>
      </c>
    </row>
    <row r="20" spans="1:16" ht="56.25" customHeight="1">
      <c r="A20" s="73" t="s">
        <v>217</v>
      </c>
      <c r="B20" s="73" t="s">
        <v>167</v>
      </c>
      <c r="C20" s="73" t="s">
        <v>173</v>
      </c>
      <c r="D20" s="81">
        <v>41459</v>
      </c>
      <c r="E20" s="88" t="s">
        <v>218</v>
      </c>
      <c r="F20" s="73" t="s">
        <v>219</v>
      </c>
      <c r="G20" s="76" t="s">
        <v>147</v>
      </c>
      <c r="H20" s="114">
        <v>71474715</v>
      </c>
      <c r="I20" s="114">
        <v>64453200</v>
      </c>
      <c r="J20" s="77">
        <f>+I20/H20</f>
        <v>0.9017622525672191</v>
      </c>
      <c r="K20" s="77" t="s">
        <v>134</v>
      </c>
      <c r="L20" s="77" t="s">
        <v>134</v>
      </c>
      <c r="M20" s="137">
        <v>3</v>
      </c>
      <c r="N20" s="78">
        <v>0</v>
      </c>
      <c r="O20" s="77" t="s">
        <v>134</v>
      </c>
      <c r="P20" s="87" t="s">
        <v>139</v>
      </c>
    </row>
    <row r="21" spans="1:16" ht="56.25" customHeight="1">
      <c r="A21" s="73" t="s">
        <v>220</v>
      </c>
      <c r="B21" s="73" t="s">
        <v>167</v>
      </c>
      <c r="C21" s="73" t="s">
        <v>173</v>
      </c>
      <c r="D21" s="81">
        <v>41459</v>
      </c>
      <c r="E21" s="88" t="s">
        <v>174</v>
      </c>
      <c r="F21" s="73" t="s">
        <v>175</v>
      </c>
      <c r="G21" s="76" t="s">
        <v>147</v>
      </c>
      <c r="H21" s="123">
        <v>71187345</v>
      </c>
      <c r="I21" s="114">
        <v>70504246</v>
      </c>
      <c r="J21" s="77">
        <f>+I21/H21</f>
        <v>0.9904042073770275</v>
      </c>
      <c r="K21" s="77" t="s">
        <v>134</v>
      </c>
      <c r="L21" s="77" t="s">
        <v>134</v>
      </c>
      <c r="M21" s="137">
        <v>2</v>
      </c>
      <c r="N21" s="78">
        <v>0</v>
      </c>
      <c r="O21" s="77" t="s">
        <v>134</v>
      </c>
      <c r="P21" s="87" t="s">
        <v>139</v>
      </c>
    </row>
    <row r="22" spans="1:16" ht="56.25" customHeight="1">
      <c r="A22" s="73" t="s">
        <v>221</v>
      </c>
      <c r="B22" s="73" t="s">
        <v>167</v>
      </c>
      <c r="C22" s="73" t="s">
        <v>173</v>
      </c>
      <c r="D22" s="81">
        <v>41463</v>
      </c>
      <c r="E22" s="88" t="s">
        <v>222</v>
      </c>
      <c r="F22" s="74" t="s">
        <v>223</v>
      </c>
      <c r="G22" s="76" t="s">
        <v>147</v>
      </c>
      <c r="H22" s="114">
        <v>83341125</v>
      </c>
      <c r="I22" s="114">
        <v>79623875</v>
      </c>
      <c r="J22" s="77">
        <f>+I22/H22</f>
        <v>0.955397170364571</v>
      </c>
      <c r="K22" s="77" t="s">
        <v>134</v>
      </c>
      <c r="L22" s="77" t="s">
        <v>134</v>
      </c>
      <c r="M22" s="137">
        <v>2</v>
      </c>
      <c r="N22" s="78">
        <v>0</v>
      </c>
      <c r="O22" s="77" t="s">
        <v>134</v>
      </c>
      <c r="P22" s="87" t="s">
        <v>139</v>
      </c>
    </row>
    <row r="23" spans="1:16" ht="56.25" customHeight="1">
      <c r="A23" s="73" t="s">
        <v>224</v>
      </c>
      <c r="B23" s="73" t="s">
        <v>167</v>
      </c>
      <c r="C23" s="73" t="s">
        <v>173</v>
      </c>
      <c r="D23" s="81">
        <v>41463</v>
      </c>
      <c r="E23" s="88" t="s">
        <v>225</v>
      </c>
      <c r="F23" s="74" t="s">
        <v>226</v>
      </c>
      <c r="G23" s="76" t="s">
        <v>147</v>
      </c>
      <c r="H23" s="114">
        <v>58023456</v>
      </c>
      <c r="I23" s="114">
        <v>47192224</v>
      </c>
      <c r="J23" s="77">
        <f>+I23/H23</f>
        <v>0.8133301125668901</v>
      </c>
      <c r="K23" s="77" t="s">
        <v>134</v>
      </c>
      <c r="L23" s="77" t="s">
        <v>134</v>
      </c>
      <c r="M23" s="137">
        <v>3</v>
      </c>
      <c r="N23" s="78">
        <v>0</v>
      </c>
      <c r="O23" s="77" t="s">
        <v>134</v>
      </c>
      <c r="P23" s="87" t="s">
        <v>139</v>
      </c>
    </row>
    <row r="24" spans="1:16" ht="56.25" customHeight="1">
      <c r="A24" s="73" t="s">
        <v>227</v>
      </c>
      <c r="B24" s="73" t="s">
        <v>178</v>
      </c>
      <c r="C24" s="73" t="s">
        <v>179</v>
      </c>
      <c r="D24" s="81">
        <v>41463</v>
      </c>
      <c r="E24" s="73" t="s">
        <v>228</v>
      </c>
      <c r="F24" s="73" t="s">
        <v>229</v>
      </c>
      <c r="G24" s="73" t="s">
        <v>112</v>
      </c>
      <c r="H24" s="94">
        <v>9328200</v>
      </c>
      <c r="I24" s="94">
        <v>8820000</v>
      </c>
      <c r="J24" s="77">
        <f>SUM(I24/H24)</f>
        <v>0.9455200360198109</v>
      </c>
      <c r="K24" s="77" t="s">
        <v>134</v>
      </c>
      <c r="L24" s="77" t="s">
        <v>134</v>
      </c>
      <c r="M24" s="137">
        <v>2</v>
      </c>
      <c r="N24" s="78">
        <v>0</v>
      </c>
      <c r="O24" s="77" t="s">
        <v>134</v>
      </c>
      <c r="P24" s="122" t="s">
        <v>136</v>
      </c>
    </row>
    <row r="25" spans="1:16" ht="56.25" customHeight="1">
      <c r="A25" s="73" t="s">
        <v>230</v>
      </c>
      <c r="B25" s="73" t="s">
        <v>178</v>
      </c>
      <c r="C25" s="73" t="s">
        <v>179</v>
      </c>
      <c r="D25" s="81">
        <v>41463</v>
      </c>
      <c r="E25" s="122" t="s">
        <v>231</v>
      </c>
      <c r="F25" s="73" t="s">
        <v>232</v>
      </c>
      <c r="G25" s="73" t="s">
        <v>112</v>
      </c>
      <c r="H25" s="94">
        <v>8638350</v>
      </c>
      <c r="I25" s="94">
        <v>8610000</v>
      </c>
      <c r="J25" s="77">
        <f>SUM(I25/H25)</f>
        <v>0.9967181232527045</v>
      </c>
      <c r="K25" s="77" t="s">
        <v>134</v>
      </c>
      <c r="L25" s="77" t="s">
        <v>134</v>
      </c>
      <c r="M25" s="137">
        <v>2</v>
      </c>
      <c r="N25" s="78">
        <v>0</v>
      </c>
      <c r="O25" s="77" t="s">
        <v>134</v>
      </c>
      <c r="P25" s="122" t="s">
        <v>136</v>
      </c>
    </row>
    <row r="26" spans="1:16" ht="56.25" customHeight="1">
      <c r="A26" s="73" t="s">
        <v>233</v>
      </c>
      <c r="B26" s="73" t="s">
        <v>178</v>
      </c>
      <c r="C26" s="73" t="s">
        <v>179</v>
      </c>
      <c r="D26" s="81">
        <v>41463</v>
      </c>
      <c r="E26" s="122" t="s">
        <v>231</v>
      </c>
      <c r="F26" s="73" t="s">
        <v>234</v>
      </c>
      <c r="G26" s="73" t="s">
        <v>112</v>
      </c>
      <c r="H26" s="94">
        <v>17877300</v>
      </c>
      <c r="I26" s="94">
        <v>17535000</v>
      </c>
      <c r="J26" s="77">
        <f>SUM(I26/H26)</f>
        <v>0.980852813344297</v>
      </c>
      <c r="K26" s="77" t="s">
        <v>134</v>
      </c>
      <c r="L26" s="77" t="s">
        <v>134</v>
      </c>
      <c r="M26" s="137">
        <v>2</v>
      </c>
      <c r="N26" s="78">
        <v>0</v>
      </c>
      <c r="O26" s="77" t="s">
        <v>134</v>
      </c>
      <c r="P26" s="122" t="s">
        <v>136</v>
      </c>
    </row>
    <row r="27" spans="1:16" ht="56.25" customHeight="1">
      <c r="A27" s="73" t="s">
        <v>235</v>
      </c>
      <c r="B27" s="73" t="s">
        <v>178</v>
      </c>
      <c r="C27" s="73" t="s">
        <v>179</v>
      </c>
      <c r="D27" s="81">
        <v>41463</v>
      </c>
      <c r="E27" s="127" t="s">
        <v>236</v>
      </c>
      <c r="F27" s="73" t="s">
        <v>237</v>
      </c>
      <c r="G27" s="73" t="s">
        <v>112</v>
      </c>
      <c r="H27" s="128">
        <v>3663450</v>
      </c>
      <c r="I27" s="94">
        <v>3517500</v>
      </c>
      <c r="J27" s="77">
        <f>SUM(I27/H27)</f>
        <v>0.9601605044425336</v>
      </c>
      <c r="K27" s="77" t="s">
        <v>134</v>
      </c>
      <c r="L27" s="77" t="s">
        <v>134</v>
      </c>
      <c r="M27" s="137">
        <v>1</v>
      </c>
      <c r="N27" s="78">
        <v>0</v>
      </c>
      <c r="O27" s="77" t="s">
        <v>134</v>
      </c>
      <c r="P27" s="122" t="s">
        <v>136</v>
      </c>
    </row>
    <row r="28" spans="1:16" ht="56.25" customHeight="1">
      <c r="A28" s="106" t="s">
        <v>238</v>
      </c>
      <c r="B28" s="106" t="s">
        <v>154</v>
      </c>
      <c r="C28" s="106" t="s">
        <v>155</v>
      </c>
      <c r="D28" s="107">
        <v>41463</v>
      </c>
      <c r="E28" s="106" t="s">
        <v>157</v>
      </c>
      <c r="F28" s="106" t="s">
        <v>158</v>
      </c>
      <c r="G28" s="106" t="s">
        <v>153</v>
      </c>
      <c r="H28" s="108">
        <v>9148650</v>
      </c>
      <c r="I28" s="108">
        <v>7875000</v>
      </c>
      <c r="J28" s="109">
        <f>ROUNDDOWN(I28/H28,3)</f>
        <v>0.86</v>
      </c>
      <c r="K28" s="77" t="s">
        <v>134</v>
      </c>
      <c r="L28" s="77" t="s">
        <v>134</v>
      </c>
      <c r="M28" s="138">
        <v>1</v>
      </c>
      <c r="N28" s="78">
        <v>0</v>
      </c>
      <c r="O28" s="77" t="s">
        <v>134</v>
      </c>
      <c r="P28" s="73" t="s">
        <v>134</v>
      </c>
    </row>
    <row r="29" spans="1:16" ht="56.25" customHeight="1">
      <c r="A29" s="73" t="s">
        <v>239</v>
      </c>
      <c r="B29" s="111" t="s">
        <v>159</v>
      </c>
      <c r="C29" s="73" t="s">
        <v>160</v>
      </c>
      <c r="D29" s="79">
        <v>41465</v>
      </c>
      <c r="E29" s="73" t="s">
        <v>240</v>
      </c>
      <c r="F29" s="73" t="s">
        <v>241</v>
      </c>
      <c r="G29" s="73" t="s">
        <v>161</v>
      </c>
      <c r="H29" s="94">
        <v>12266100</v>
      </c>
      <c r="I29" s="94">
        <v>12075000</v>
      </c>
      <c r="J29" s="77">
        <f>ROUNDDOWN(I29/H29,3)</f>
        <v>0.984</v>
      </c>
      <c r="K29" s="77" t="s">
        <v>134</v>
      </c>
      <c r="L29" s="77" t="s">
        <v>134</v>
      </c>
      <c r="M29" s="136">
        <v>2</v>
      </c>
      <c r="N29" s="78">
        <v>0</v>
      </c>
      <c r="O29" s="77" t="s">
        <v>134</v>
      </c>
      <c r="P29" s="73" t="s">
        <v>134</v>
      </c>
    </row>
    <row r="30" spans="1:16" ht="68.25" customHeight="1">
      <c r="A30" s="73" t="s">
        <v>242</v>
      </c>
      <c r="B30" s="111" t="s">
        <v>159</v>
      </c>
      <c r="C30" s="73" t="s">
        <v>160</v>
      </c>
      <c r="D30" s="79">
        <v>41465</v>
      </c>
      <c r="E30" s="73" t="s">
        <v>162</v>
      </c>
      <c r="F30" s="73" t="s">
        <v>163</v>
      </c>
      <c r="G30" s="73" t="s">
        <v>161</v>
      </c>
      <c r="H30" s="94">
        <v>20785800</v>
      </c>
      <c r="I30" s="94">
        <v>20580000</v>
      </c>
      <c r="J30" s="77">
        <f>ROUNDDOWN(I30/H30,3)</f>
        <v>0.99</v>
      </c>
      <c r="K30" s="77" t="s">
        <v>134</v>
      </c>
      <c r="L30" s="77" t="s">
        <v>134</v>
      </c>
      <c r="M30" s="136">
        <v>3</v>
      </c>
      <c r="N30" s="78">
        <v>0</v>
      </c>
      <c r="O30" s="77" t="s">
        <v>134</v>
      </c>
      <c r="P30" s="73" t="s">
        <v>134</v>
      </c>
    </row>
    <row r="31" spans="1:16" ht="56.25" customHeight="1">
      <c r="A31" s="73" t="s">
        <v>243</v>
      </c>
      <c r="B31" s="73" t="s">
        <v>180</v>
      </c>
      <c r="C31" s="73" t="s">
        <v>181</v>
      </c>
      <c r="D31" s="81">
        <v>41467</v>
      </c>
      <c r="E31" s="73" t="s">
        <v>244</v>
      </c>
      <c r="F31" s="73" t="s">
        <v>245</v>
      </c>
      <c r="G31" s="76" t="s">
        <v>147</v>
      </c>
      <c r="H31" s="129">
        <v>66687075</v>
      </c>
      <c r="I31" s="94">
        <v>66337715</v>
      </c>
      <c r="J31" s="103">
        <f>IF(H31="－","－",ROUNDDOWN(I31/H31,3))</f>
        <v>0.994</v>
      </c>
      <c r="K31" s="77" t="s">
        <v>134</v>
      </c>
      <c r="L31" s="77" t="s">
        <v>134</v>
      </c>
      <c r="M31" s="139">
        <v>3</v>
      </c>
      <c r="N31" s="78">
        <v>0</v>
      </c>
      <c r="O31" s="77" t="s">
        <v>134</v>
      </c>
      <c r="P31" s="78" t="s">
        <v>139</v>
      </c>
    </row>
    <row r="32" spans="1:16" ht="56.25" customHeight="1">
      <c r="A32" s="73" t="s">
        <v>246</v>
      </c>
      <c r="B32" s="89" t="s">
        <v>137</v>
      </c>
      <c r="C32" s="89" t="s">
        <v>138</v>
      </c>
      <c r="D32" s="79">
        <v>41467</v>
      </c>
      <c r="E32" s="89" t="s">
        <v>247</v>
      </c>
      <c r="F32" s="89" t="s">
        <v>248</v>
      </c>
      <c r="G32" s="73" t="s">
        <v>111</v>
      </c>
      <c r="H32" s="94" t="s">
        <v>249</v>
      </c>
      <c r="I32" s="94">
        <v>1491310</v>
      </c>
      <c r="J32" s="91" t="str">
        <f>IF(H32="－","－",ROUNDDOWN(I32/H32,3))</f>
        <v>－</v>
      </c>
      <c r="K32" s="77" t="s">
        <v>134</v>
      </c>
      <c r="L32" s="77" t="s">
        <v>134</v>
      </c>
      <c r="M32" s="136">
        <v>2</v>
      </c>
      <c r="N32" s="78">
        <v>0</v>
      </c>
      <c r="O32" s="77" t="s">
        <v>134</v>
      </c>
      <c r="P32" s="92" t="s">
        <v>139</v>
      </c>
    </row>
    <row r="33" spans="1:16" ht="56.25" customHeight="1">
      <c r="A33" s="130" t="s">
        <v>250</v>
      </c>
      <c r="B33" s="130" t="s">
        <v>154</v>
      </c>
      <c r="C33" s="130" t="s">
        <v>155</v>
      </c>
      <c r="D33" s="107">
        <v>41467</v>
      </c>
      <c r="E33" s="106" t="s">
        <v>251</v>
      </c>
      <c r="F33" s="106" t="s">
        <v>252</v>
      </c>
      <c r="G33" s="106" t="s">
        <v>164</v>
      </c>
      <c r="H33" s="108" t="s">
        <v>156</v>
      </c>
      <c r="I33" s="108">
        <v>4739280</v>
      </c>
      <c r="J33" s="126" t="s">
        <v>156</v>
      </c>
      <c r="K33" s="77" t="s">
        <v>134</v>
      </c>
      <c r="L33" s="77" t="s">
        <v>134</v>
      </c>
      <c r="M33" s="138">
        <v>2</v>
      </c>
      <c r="N33" s="78">
        <v>0</v>
      </c>
      <c r="O33" s="77" t="s">
        <v>134</v>
      </c>
      <c r="P33" s="73" t="s">
        <v>134</v>
      </c>
    </row>
    <row r="34" spans="1:16" ht="66" customHeight="1">
      <c r="A34" s="117" t="s">
        <v>253</v>
      </c>
      <c r="B34" s="117" t="s">
        <v>165</v>
      </c>
      <c r="C34" s="117" t="s">
        <v>166</v>
      </c>
      <c r="D34" s="79">
        <v>41471</v>
      </c>
      <c r="E34" s="117" t="s">
        <v>254</v>
      </c>
      <c r="F34" s="117" t="s">
        <v>255</v>
      </c>
      <c r="G34" s="73" t="s">
        <v>161</v>
      </c>
      <c r="H34" s="116">
        <v>23103990</v>
      </c>
      <c r="I34" s="116">
        <v>22087657</v>
      </c>
      <c r="J34" s="77">
        <v>0.956</v>
      </c>
      <c r="K34" s="77" t="s">
        <v>134</v>
      </c>
      <c r="L34" s="77" t="s">
        <v>134</v>
      </c>
      <c r="M34" s="140">
        <v>1</v>
      </c>
      <c r="N34" s="78">
        <v>0</v>
      </c>
      <c r="O34" s="77" t="s">
        <v>134</v>
      </c>
      <c r="P34" s="73" t="s">
        <v>134</v>
      </c>
    </row>
    <row r="35" spans="1:16" ht="59.25" customHeight="1">
      <c r="A35" s="117" t="s">
        <v>256</v>
      </c>
      <c r="B35" s="117" t="s">
        <v>135</v>
      </c>
      <c r="C35" s="117" t="s">
        <v>132</v>
      </c>
      <c r="D35" s="119">
        <v>41472</v>
      </c>
      <c r="E35" s="117" t="s">
        <v>257</v>
      </c>
      <c r="F35" s="117" t="s">
        <v>258</v>
      </c>
      <c r="G35" s="73" t="s">
        <v>161</v>
      </c>
      <c r="H35" s="116" t="s">
        <v>136</v>
      </c>
      <c r="I35" s="116">
        <v>4987500</v>
      </c>
      <c r="J35" s="115" t="s">
        <v>136</v>
      </c>
      <c r="K35" s="77" t="s">
        <v>134</v>
      </c>
      <c r="L35" s="77" t="s">
        <v>134</v>
      </c>
      <c r="M35" s="140">
        <v>2</v>
      </c>
      <c r="N35" s="78">
        <v>0</v>
      </c>
      <c r="O35" s="77" t="s">
        <v>134</v>
      </c>
      <c r="P35" s="73" t="s">
        <v>134</v>
      </c>
    </row>
    <row r="36" spans="1:16" ht="56.25" customHeight="1">
      <c r="A36" s="117" t="s">
        <v>259</v>
      </c>
      <c r="B36" s="118" t="s">
        <v>159</v>
      </c>
      <c r="C36" s="117" t="s">
        <v>160</v>
      </c>
      <c r="D36" s="119">
        <v>41473</v>
      </c>
      <c r="E36" s="117" t="s">
        <v>260</v>
      </c>
      <c r="F36" s="117" t="s">
        <v>261</v>
      </c>
      <c r="G36" s="73" t="s">
        <v>161</v>
      </c>
      <c r="H36" s="116">
        <v>63480228</v>
      </c>
      <c r="I36" s="116">
        <v>52895808</v>
      </c>
      <c r="J36" s="115">
        <f>ROUNDDOWN(I36/H36,3)</f>
        <v>0.833</v>
      </c>
      <c r="K36" s="77" t="s">
        <v>134</v>
      </c>
      <c r="L36" s="77" t="s">
        <v>134</v>
      </c>
      <c r="M36" s="140">
        <v>2</v>
      </c>
      <c r="N36" s="78">
        <v>0</v>
      </c>
      <c r="O36" s="77" t="s">
        <v>134</v>
      </c>
      <c r="P36" s="131" t="s">
        <v>262</v>
      </c>
    </row>
    <row r="37" spans="1:16" ht="56.25" customHeight="1">
      <c r="A37" s="73" t="s">
        <v>263</v>
      </c>
      <c r="B37" s="117" t="s">
        <v>178</v>
      </c>
      <c r="C37" s="117" t="s">
        <v>179</v>
      </c>
      <c r="D37" s="81">
        <v>41473</v>
      </c>
      <c r="E37" s="73" t="s">
        <v>264</v>
      </c>
      <c r="F37" s="73" t="s">
        <v>265</v>
      </c>
      <c r="G37" s="73" t="s">
        <v>112</v>
      </c>
      <c r="H37" s="94">
        <v>17996190</v>
      </c>
      <c r="I37" s="94">
        <v>17257275</v>
      </c>
      <c r="J37" s="77">
        <v>0.959</v>
      </c>
      <c r="K37" s="77" t="s">
        <v>134</v>
      </c>
      <c r="L37" s="77" t="s">
        <v>134</v>
      </c>
      <c r="M37" s="141" t="s">
        <v>266</v>
      </c>
      <c r="N37" s="78">
        <v>0</v>
      </c>
      <c r="O37" s="77" t="s">
        <v>134</v>
      </c>
      <c r="P37" s="78" t="s">
        <v>139</v>
      </c>
    </row>
    <row r="38" spans="1:16" ht="56.25" customHeight="1">
      <c r="A38" s="73" t="s">
        <v>267</v>
      </c>
      <c r="B38" s="117" t="s">
        <v>314</v>
      </c>
      <c r="C38" s="117" t="s">
        <v>132</v>
      </c>
      <c r="D38" s="79">
        <v>41477</v>
      </c>
      <c r="E38" s="73" t="s">
        <v>268</v>
      </c>
      <c r="F38" s="73" t="s">
        <v>269</v>
      </c>
      <c r="G38" s="117" t="s">
        <v>133</v>
      </c>
      <c r="H38" s="94" t="s">
        <v>315</v>
      </c>
      <c r="I38" s="94">
        <v>7912821</v>
      </c>
      <c r="J38" s="77" t="s">
        <v>316</v>
      </c>
      <c r="K38" s="77" t="s">
        <v>134</v>
      </c>
      <c r="L38" s="77" t="s">
        <v>134</v>
      </c>
      <c r="M38" s="136">
        <v>4</v>
      </c>
      <c r="N38" s="78">
        <v>0</v>
      </c>
      <c r="O38" s="73" t="s">
        <v>134</v>
      </c>
      <c r="P38" s="73" t="s">
        <v>134</v>
      </c>
    </row>
    <row r="39" spans="1:16" ht="81" customHeight="1">
      <c r="A39" s="73" t="s">
        <v>270</v>
      </c>
      <c r="B39" s="111" t="s">
        <v>159</v>
      </c>
      <c r="C39" s="73" t="s">
        <v>160</v>
      </c>
      <c r="D39" s="79">
        <v>41479</v>
      </c>
      <c r="E39" s="73" t="s">
        <v>271</v>
      </c>
      <c r="F39" s="73" t="s">
        <v>272</v>
      </c>
      <c r="G39" s="73" t="s">
        <v>133</v>
      </c>
      <c r="H39" s="94" t="s">
        <v>134</v>
      </c>
      <c r="I39" s="94">
        <v>4439400</v>
      </c>
      <c r="J39" s="77" t="s">
        <v>134</v>
      </c>
      <c r="K39" s="77" t="s">
        <v>134</v>
      </c>
      <c r="L39" s="77" t="s">
        <v>134</v>
      </c>
      <c r="M39" s="136">
        <v>1</v>
      </c>
      <c r="N39" s="78">
        <v>0</v>
      </c>
      <c r="O39" s="73" t="s">
        <v>273</v>
      </c>
      <c r="P39" s="73" t="s">
        <v>262</v>
      </c>
    </row>
    <row r="40" spans="1:16" ht="56.25" customHeight="1">
      <c r="A40" s="73" t="s">
        <v>274</v>
      </c>
      <c r="B40" s="73" t="s">
        <v>169</v>
      </c>
      <c r="C40" s="73" t="s">
        <v>168</v>
      </c>
      <c r="D40" s="79">
        <v>41479</v>
      </c>
      <c r="E40" s="73" t="s">
        <v>149</v>
      </c>
      <c r="F40" s="73" t="s">
        <v>275</v>
      </c>
      <c r="G40" s="73" t="s">
        <v>172</v>
      </c>
      <c r="H40" s="98">
        <v>19696950</v>
      </c>
      <c r="I40" s="94">
        <v>19530000</v>
      </c>
      <c r="J40" s="102">
        <f>ROUNDDOWN(I40/H40,3)</f>
        <v>0.991</v>
      </c>
      <c r="K40" s="77" t="s">
        <v>134</v>
      </c>
      <c r="L40" s="77" t="s">
        <v>134</v>
      </c>
      <c r="M40" s="136">
        <v>2</v>
      </c>
      <c r="N40" s="78">
        <v>0</v>
      </c>
      <c r="O40" s="77" t="s">
        <v>134</v>
      </c>
      <c r="P40" s="73" t="s">
        <v>134</v>
      </c>
    </row>
    <row r="41" spans="1:16" ht="56.25" customHeight="1">
      <c r="A41" s="73" t="s">
        <v>276</v>
      </c>
      <c r="B41" s="73" t="s">
        <v>169</v>
      </c>
      <c r="C41" s="73" t="s">
        <v>168</v>
      </c>
      <c r="D41" s="79">
        <v>41479</v>
      </c>
      <c r="E41" s="73" t="s">
        <v>170</v>
      </c>
      <c r="F41" s="73" t="s">
        <v>171</v>
      </c>
      <c r="G41" s="73" t="s">
        <v>172</v>
      </c>
      <c r="H41" s="98">
        <v>8073450</v>
      </c>
      <c r="I41" s="94">
        <v>7948500</v>
      </c>
      <c r="J41" s="102">
        <f>ROUNDDOWN(I41/H41,3)</f>
        <v>0.984</v>
      </c>
      <c r="K41" s="77" t="s">
        <v>134</v>
      </c>
      <c r="L41" s="77" t="s">
        <v>134</v>
      </c>
      <c r="M41" s="136">
        <v>3</v>
      </c>
      <c r="N41" s="78">
        <v>0</v>
      </c>
      <c r="O41" s="77" t="s">
        <v>134</v>
      </c>
      <c r="P41" s="73" t="s">
        <v>134</v>
      </c>
    </row>
    <row r="42" spans="1:16" ht="56.25" customHeight="1">
      <c r="A42" s="73" t="s">
        <v>277</v>
      </c>
      <c r="B42" s="73" t="s">
        <v>169</v>
      </c>
      <c r="C42" s="73" t="s">
        <v>168</v>
      </c>
      <c r="D42" s="79">
        <v>41479</v>
      </c>
      <c r="E42" s="73" t="s">
        <v>278</v>
      </c>
      <c r="F42" s="73" t="s">
        <v>279</v>
      </c>
      <c r="G42" s="73" t="s">
        <v>172</v>
      </c>
      <c r="H42" s="98">
        <v>23125200</v>
      </c>
      <c r="I42" s="94">
        <v>22575000</v>
      </c>
      <c r="J42" s="102">
        <f>ROUNDDOWN(I42/H42,3)</f>
        <v>0.976</v>
      </c>
      <c r="K42" s="77" t="s">
        <v>134</v>
      </c>
      <c r="L42" s="77" t="s">
        <v>134</v>
      </c>
      <c r="M42" s="136">
        <v>2</v>
      </c>
      <c r="N42" s="78">
        <v>0</v>
      </c>
      <c r="O42" s="77" t="s">
        <v>134</v>
      </c>
      <c r="P42" s="73" t="s">
        <v>134</v>
      </c>
    </row>
    <row r="43" spans="1:16" ht="56.25" customHeight="1">
      <c r="A43" s="73" t="s">
        <v>280</v>
      </c>
      <c r="B43" s="73" t="s">
        <v>180</v>
      </c>
      <c r="C43" s="73" t="s">
        <v>181</v>
      </c>
      <c r="D43" s="81">
        <v>41479</v>
      </c>
      <c r="E43" s="73" t="s">
        <v>184</v>
      </c>
      <c r="F43" s="73" t="s">
        <v>281</v>
      </c>
      <c r="G43" s="76" t="s">
        <v>147</v>
      </c>
      <c r="H43" s="132">
        <v>20989500</v>
      </c>
      <c r="I43" s="94">
        <v>20473950</v>
      </c>
      <c r="J43" s="103">
        <f aca="true" t="shared" si="0" ref="J43:J48">IF(H43="－","－",ROUNDDOWN(I43/H43,3))</f>
        <v>0.975</v>
      </c>
      <c r="K43" s="77" t="s">
        <v>134</v>
      </c>
      <c r="L43" s="77" t="s">
        <v>134</v>
      </c>
      <c r="M43" s="136">
        <v>2</v>
      </c>
      <c r="N43" s="78">
        <v>0</v>
      </c>
      <c r="O43" s="77" t="s">
        <v>134</v>
      </c>
      <c r="P43" s="73" t="s">
        <v>134</v>
      </c>
    </row>
    <row r="44" spans="1:16" ht="56.25" customHeight="1">
      <c r="A44" s="73" t="s">
        <v>282</v>
      </c>
      <c r="B44" s="73" t="s">
        <v>180</v>
      </c>
      <c r="C44" s="73" t="s">
        <v>181</v>
      </c>
      <c r="D44" s="81">
        <v>41479</v>
      </c>
      <c r="E44" s="73" t="s">
        <v>278</v>
      </c>
      <c r="F44" s="73" t="s">
        <v>283</v>
      </c>
      <c r="G44" s="76" t="s">
        <v>147</v>
      </c>
      <c r="H44" s="132">
        <v>4722900</v>
      </c>
      <c r="I44" s="94">
        <v>4515000</v>
      </c>
      <c r="J44" s="103">
        <f t="shared" si="0"/>
        <v>0.955</v>
      </c>
      <c r="K44" s="77" t="s">
        <v>134</v>
      </c>
      <c r="L44" s="77" t="s">
        <v>134</v>
      </c>
      <c r="M44" s="136">
        <v>2</v>
      </c>
      <c r="N44" s="78">
        <v>0</v>
      </c>
      <c r="O44" s="77" t="s">
        <v>134</v>
      </c>
      <c r="P44" s="73" t="s">
        <v>134</v>
      </c>
    </row>
    <row r="45" spans="1:16" ht="56.25" customHeight="1">
      <c r="A45" s="73" t="s">
        <v>284</v>
      </c>
      <c r="B45" s="73" t="s">
        <v>180</v>
      </c>
      <c r="C45" s="73" t="s">
        <v>181</v>
      </c>
      <c r="D45" s="81">
        <v>41479</v>
      </c>
      <c r="E45" s="73" t="s">
        <v>149</v>
      </c>
      <c r="F45" s="73" t="s">
        <v>150</v>
      </c>
      <c r="G45" s="76" t="s">
        <v>147</v>
      </c>
      <c r="H45" s="132">
        <v>10139850</v>
      </c>
      <c r="I45" s="94">
        <v>9240000</v>
      </c>
      <c r="J45" s="103">
        <f t="shared" si="0"/>
        <v>0.911</v>
      </c>
      <c r="K45" s="77" t="s">
        <v>134</v>
      </c>
      <c r="L45" s="77" t="s">
        <v>134</v>
      </c>
      <c r="M45" s="136">
        <v>2</v>
      </c>
      <c r="N45" s="78">
        <v>0</v>
      </c>
      <c r="O45" s="77" t="s">
        <v>134</v>
      </c>
      <c r="P45" s="73" t="s">
        <v>134</v>
      </c>
    </row>
    <row r="46" spans="1:16" ht="56.25" customHeight="1">
      <c r="A46" s="73" t="s">
        <v>285</v>
      </c>
      <c r="B46" s="73" t="s">
        <v>180</v>
      </c>
      <c r="C46" s="73" t="s">
        <v>181</v>
      </c>
      <c r="D46" s="81">
        <v>41479</v>
      </c>
      <c r="E46" s="73" t="s">
        <v>151</v>
      </c>
      <c r="F46" s="73" t="s">
        <v>152</v>
      </c>
      <c r="G46" s="76" t="s">
        <v>147</v>
      </c>
      <c r="H46" s="104">
        <v>4520250</v>
      </c>
      <c r="I46" s="94">
        <v>3465000</v>
      </c>
      <c r="J46" s="103">
        <f t="shared" si="0"/>
        <v>0.766</v>
      </c>
      <c r="K46" s="77" t="s">
        <v>134</v>
      </c>
      <c r="L46" s="77" t="s">
        <v>134</v>
      </c>
      <c r="M46" s="136">
        <v>1</v>
      </c>
      <c r="N46" s="78">
        <v>0</v>
      </c>
      <c r="O46" s="77" t="s">
        <v>134</v>
      </c>
      <c r="P46" s="73" t="s">
        <v>134</v>
      </c>
    </row>
    <row r="47" spans="1:16" ht="56.25" customHeight="1">
      <c r="A47" s="73" t="s">
        <v>286</v>
      </c>
      <c r="B47" s="73" t="s">
        <v>180</v>
      </c>
      <c r="C47" s="73" t="s">
        <v>181</v>
      </c>
      <c r="D47" s="81">
        <v>41479</v>
      </c>
      <c r="E47" s="73" t="s">
        <v>151</v>
      </c>
      <c r="F47" s="73" t="s">
        <v>152</v>
      </c>
      <c r="G47" s="76" t="s">
        <v>147</v>
      </c>
      <c r="H47" s="104">
        <v>34436850</v>
      </c>
      <c r="I47" s="94">
        <v>31500000</v>
      </c>
      <c r="J47" s="103">
        <f t="shared" si="0"/>
        <v>0.914</v>
      </c>
      <c r="K47" s="77" t="s">
        <v>134</v>
      </c>
      <c r="L47" s="77" t="s">
        <v>134</v>
      </c>
      <c r="M47" s="136">
        <v>2</v>
      </c>
      <c r="N47" s="78">
        <v>0</v>
      </c>
      <c r="O47" s="77" t="s">
        <v>134</v>
      </c>
      <c r="P47" s="73" t="s">
        <v>134</v>
      </c>
    </row>
    <row r="48" spans="1:16" ht="56.25" customHeight="1">
      <c r="A48" s="90" t="s">
        <v>287</v>
      </c>
      <c r="B48" s="89" t="s">
        <v>137</v>
      </c>
      <c r="C48" s="89" t="s">
        <v>138</v>
      </c>
      <c r="D48" s="79">
        <v>41479</v>
      </c>
      <c r="E48" s="89" t="s">
        <v>140</v>
      </c>
      <c r="F48" s="89" t="s">
        <v>141</v>
      </c>
      <c r="G48" s="73" t="s">
        <v>112</v>
      </c>
      <c r="H48" s="94">
        <v>22642200</v>
      </c>
      <c r="I48" s="94">
        <v>22050000</v>
      </c>
      <c r="J48" s="91">
        <f t="shared" si="0"/>
        <v>0.973</v>
      </c>
      <c r="K48" s="77" t="s">
        <v>134</v>
      </c>
      <c r="L48" s="77" t="s">
        <v>134</v>
      </c>
      <c r="M48" s="136">
        <v>2</v>
      </c>
      <c r="N48" s="78">
        <v>0</v>
      </c>
      <c r="O48" s="77" t="s">
        <v>134</v>
      </c>
      <c r="P48" s="73" t="s">
        <v>134</v>
      </c>
    </row>
    <row r="49" spans="1:16" ht="56.25" customHeight="1">
      <c r="A49" s="73" t="s">
        <v>288</v>
      </c>
      <c r="B49" s="111" t="s">
        <v>159</v>
      </c>
      <c r="C49" s="73" t="s">
        <v>160</v>
      </c>
      <c r="D49" s="79">
        <v>41480</v>
      </c>
      <c r="E49" s="73" t="s">
        <v>289</v>
      </c>
      <c r="F49" s="73" t="s">
        <v>272</v>
      </c>
      <c r="G49" s="73" t="s">
        <v>164</v>
      </c>
      <c r="H49" s="73" t="s">
        <v>134</v>
      </c>
      <c r="I49" s="94">
        <v>1894903</v>
      </c>
      <c r="J49" s="113" t="s">
        <v>134</v>
      </c>
      <c r="K49" s="77" t="s">
        <v>134</v>
      </c>
      <c r="L49" s="77" t="s">
        <v>134</v>
      </c>
      <c r="M49" s="136">
        <v>2</v>
      </c>
      <c r="N49" s="78">
        <v>0</v>
      </c>
      <c r="O49" s="77" t="s">
        <v>134</v>
      </c>
      <c r="P49" s="73" t="s">
        <v>134</v>
      </c>
    </row>
    <row r="50" spans="1:16" ht="56.25" customHeight="1">
      <c r="A50" s="73" t="s">
        <v>290</v>
      </c>
      <c r="B50" s="73" t="s">
        <v>165</v>
      </c>
      <c r="C50" s="73" t="s">
        <v>166</v>
      </c>
      <c r="D50" s="79">
        <v>41480</v>
      </c>
      <c r="E50" s="73" t="s">
        <v>291</v>
      </c>
      <c r="F50" s="73" t="s">
        <v>292</v>
      </c>
      <c r="G50" s="73" t="s">
        <v>133</v>
      </c>
      <c r="H50" s="94">
        <v>7891884</v>
      </c>
      <c r="I50" s="94">
        <v>7476000</v>
      </c>
      <c r="J50" s="77">
        <v>0.947</v>
      </c>
      <c r="K50" s="77" t="s">
        <v>134</v>
      </c>
      <c r="L50" s="77" t="s">
        <v>134</v>
      </c>
      <c r="M50" s="136">
        <v>2</v>
      </c>
      <c r="N50" s="78">
        <v>0</v>
      </c>
      <c r="O50" s="77" t="s">
        <v>134</v>
      </c>
      <c r="P50" s="73" t="s">
        <v>134</v>
      </c>
    </row>
    <row r="51" spans="1:16" ht="56.25" customHeight="1">
      <c r="A51" s="90" t="s">
        <v>293</v>
      </c>
      <c r="B51" s="89" t="s">
        <v>137</v>
      </c>
      <c r="C51" s="89" t="s">
        <v>138</v>
      </c>
      <c r="D51" s="79">
        <v>41480</v>
      </c>
      <c r="E51" s="89" t="s">
        <v>294</v>
      </c>
      <c r="F51" s="89" t="s">
        <v>295</v>
      </c>
      <c r="G51" s="73" t="s">
        <v>112</v>
      </c>
      <c r="H51" s="94">
        <v>4973850</v>
      </c>
      <c r="I51" s="94">
        <v>4725000</v>
      </c>
      <c r="J51" s="91">
        <f>IF(H51="－","－",ROUNDDOWN(I51/H51,3))</f>
        <v>0.949</v>
      </c>
      <c r="K51" s="77" t="s">
        <v>134</v>
      </c>
      <c r="L51" s="77" t="s">
        <v>134</v>
      </c>
      <c r="M51" s="136">
        <v>2</v>
      </c>
      <c r="N51" s="78">
        <v>0</v>
      </c>
      <c r="O51" s="77" t="s">
        <v>134</v>
      </c>
      <c r="P51" s="73" t="s">
        <v>134</v>
      </c>
    </row>
    <row r="52" spans="1:16" ht="56.25" customHeight="1">
      <c r="A52" s="73" t="s">
        <v>296</v>
      </c>
      <c r="B52" s="73" t="s">
        <v>135</v>
      </c>
      <c r="C52" s="73" t="s">
        <v>132</v>
      </c>
      <c r="D52" s="79">
        <v>41481</v>
      </c>
      <c r="E52" s="73" t="s">
        <v>297</v>
      </c>
      <c r="F52" s="73" t="s">
        <v>298</v>
      </c>
      <c r="G52" s="73" t="s">
        <v>133</v>
      </c>
      <c r="H52" s="94" t="s">
        <v>136</v>
      </c>
      <c r="I52" s="94">
        <v>1417500</v>
      </c>
      <c r="J52" s="77" t="s">
        <v>136</v>
      </c>
      <c r="K52" s="77" t="s">
        <v>134</v>
      </c>
      <c r="L52" s="77" t="s">
        <v>134</v>
      </c>
      <c r="M52" s="136">
        <v>2</v>
      </c>
      <c r="N52" s="78">
        <v>0</v>
      </c>
      <c r="O52" s="77" t="s">
        <v>134</v>
      </c>
      <c r="P52" s="73" t="s">
        <v>134</v>
      </c>
    </row>
    <row r="53" spans="1:16" ht="56.25" customHeight="1">
      <c r="A53" s="73" t="s">
        <v>299</v>
      </c>
      <c r="B53" s="73" t="s">
        <v>135</v>
      </c>
      <c r="C53" s="73" t="s">
        <v>132</v>
      </c>
      <c r="D53" s="79">
        <v>41481</v>
      </c>
      <c r="E53" s="73" t="s">
        <v>297</v>
      </c>
      <c r="F53" s="73" t="s">
        <v>298</v>
      </c>
      <c r="G53" s="73" t="s">
        <v>133</v>
      </c>
      <c r="H53" s="94" t="s">
        <v>136</v>
      </c>
      <c r="I53" s="94">
        <v>2625000</v>
      </c>
      <c r="J53" s="77" t="s">
        <v>136</v>
      </c>
      <c r="K53" s="77" t="s">
        <v>134</v>
      </c>
      <c r="L53" s="77" t="s">
        <v>134</v>
      </c>
      <c r="M53" s="136">
        <v>2</v>
      </c>
      <c r="N53" s="78">
        <v>0</v>
      </c>
      <c r="O53" s="77" t="s">
        <v>134</v>
      </c>
      <c r="P53" s="73" t="s">
        <v>134</v>
      </c>
    </row>
    <row r="54" spans="1:16" ht="56.25" customHeight="1">
      <c r="A54" s="93" t="s">
        <v>300</v>
      </c>
      <c r="B54" s="96" t="s">
        <v>142</v>
      </c>
      <c r="C54" s="96" t="s">
        <v>143</v>
      </c>
      <c r="D54" s="97">
        <v>41481</v>
      </c>
      <c r="E54" s="93" t="s">
        <v>144</v>
      </c>
      <c r="F54" s="93" t="s">
        <v>145</v>
      </c>
      <c r="G54" s="93" t="s">
        <v>111</v>
      </c>
      <c r="H54" s="98">
        <v>4165350</v>
      </c>
      <c r="I54" s="98">
        <v>3946950</v>
      </c>
      <c r="J54" s="99">
        <f>ROUNDDOWN(I54/H54,3)</f>
        <v>0.947</v>
      </c>
      <c r="K54" s="77" t="s">
        <v>134</v>
      </c>
      <c r="L54" s="77" t="s">
        <v>134</v>
      </c>
      <c r="M54" s="142">
        <v>1</v>
      </c>
      <c r="N54" s="78">
        <v>0</v>
      </c>
      <c r="O54" s="77" t="s">
        <v>134</v>
      </c>
      <c r="P54" s="73" t="s">
        <v>134</v>
      </c>
    </row>
    <row r="55" spans="1:16" ht="56.25" customHeight="1">
      <c r="A55" s="93" t="s">
        <v>301</v>
      </c>
      <c r="B55" s="96" t="s">
        <v>142</v>
      </c>
      <c r="C55" s="96" t="s">
        <v>143</v>
      </c>
      <c r="D55" s="97">
        <v>41481</v>
      </c>
      <c r="E55" s="93" t="s">
        <v>191</v>
      </c>
      <c r="F55" s="93" t="s">
        <v>192</v>
      </c>
      <c r="G55" s="93" t="s">
        <v>111</v>
      </c>
      <c r="H55" s="98">
        <v>2052750</v>
      </c>
      <c r="I55" s="98">
        <v>1995000</v>
      </c>
      <c r="J55" s="99">
        <f>ROUNDDOWN(I55/H55,3)</f>
        <v>0.971</v>
      </c>
      <c r="K55" s="77" t="s">
        <v>134</v>
      </c>
      <c r="L55" s="77" t="s">
        <v>134</v>
      </c>
      <c r="M55" s="142">
        <v>2</v>
      </c>
      <c r="N55" s="78">
        <v>0</v>
      </c>
      <c r="O55" s="77" t="s">
        <v>134</v>
      </c>
      <c r="P55" s="73" t="s">
        <v>134</v>
      </c>
    </row>
    <row r="56" spans="1:16" ht="56.25" customHeight="1">
      <c r="A56" s="90" t="s">
        <v>302</v>
      </c>
      <c r="B56" s="89" t="s">
        <v>137</v>
      </c>
      <c r="C56" s="89" t="s">
        <v>138</v>
      </c>
      <c r="D56" s="79">
        <v>41481</v>
      </c>
      <c r="E56" s="89" t="s">
        <v>195</v>
      </c>
      <c r="F56" s="89" t="s">
        <v>196</v>
      </c>
      <c r="G56" s="73" t="s">
        <v>112</v>
      </c>
      <c r="H56" s="94">
        <v>11793600</v>
      </c>
      <c r="I56" s="94">
        <v>11550000</v>
      </c>
      <c r="J56" s="91">
        <f>IF(H56="－","－",ROUNDDOWN(I56/H56,3))</f>
        <v>0.979</v>
      </c>
      <c r="K56" s="77" t="s">
        <v>134</v>
      </c>
      <c r="L56" s="77" t="s">
        <v>134</v>
      </c>
      <c r="M56" s="136">
        <v>5</v>
      </c>
      <c r="N56" s="78">
        <v>0</v>
      </c>
      <c r="O56" s="77" t="s">
        <v>134</v>
      </c>
      <c r="P56" s="73" t="s">
        <v>134</v>
      </c>
    </row>
    <row r="57" spans="1:16" ht="56.25" customHeight="1">
      <c r="A57" s="90" t="s">
        <v>303</v>
      </c>
      <c r="B57" s="89" t="s">
        <v>137</v>
      </c>
      <c r="C57" s="89" t="s">
        <v>138</v>
      </c>
      <c r="D57" s="79">
        <v>41481</v>
      </c>
      <c r="E57" s="89" t="s">
        <v>195</v>
      </c>
      <c r="F57" s="89" t="s">
        <v>196</v>
      </c>
      <c r="G57" s="73" t="s">
        <v>112</v>
      </c>
      <c r="H57" s="94">
        <v>19463850</v>
      </c>
      <c r="I57" s="94">
        <v>19320000</v>
      </c>
      <c r="J57" s="91">
        <f>IF(H57="－","－",ROUNDDOWN(I57/H57,3))</f>
        <v>0.992</v>
      </c>
      <c r="K57" s="77" t="s">
        <v>134</v>
      </c>
      <c r="L57" s="77" t="s">
        <v>134</v>
      </c>
      <c r="M57" s="136">
        <v>3</v>
      </c>
      <c r="N57" s="78">
        <v>0</v>
      </c>
      <c r="O57" s="77" t="s">
        <v>134</v>
      </c>
      <c r="P57" s="73" t="s">
        <v>134</v>
      </c>
    </row>
    <row r="58" spans="1:16" ht="56.25" customHeight="1">
      <c r="A58" s="90" t="s">
        <v>304</v>
      </c>
      <c r="B58" s="89" t="s">
        <v>137</v>
      </c>
      <c r="C58" s="89" t="s">
        <v>138</v>
      </c>
      <c r="D58" s="79">
        <v>41481</v>
      </c>
      <c r="E58" s="89" t="s">
        <v>305</v>
      </c>
      <c r="F58" s="89" t="s">
        <v>306</v>
      </c>
      <c r="G58" s="73" t="s">
        <v>112</v>
      </c>
      <c r="H58" s="94">
        <v>14075250</v>
      </c>
      <c r="I58" s="94">
        <v>13230000</v>
      </c>
      <c r="J58" s="91">
        <f>IF(H58="－","－",ROUNDDOWN(I58/H58,3))</f>
        <v>0.939</v>
      </c>
      <c r="K58" s="77" t="s">
        <v>134</v>
      </c>
      <c r="L58" s="77" t="s">
        <v>134</v>
      </c>
      <c r="M58" s="136">
        <v>2</v>
      </c>
      <c r="N58" s="78">
        <v>0</v>
      </c>
      <c r="O58" s="77" t="s">
        <v>134</v>
      </c>
      <c r="P58" s="73" t="s">
        <v>134</v>
      </c>
    </row>
    <row r="59" spans="1:16" ht="56.25" customHeight="1">
      <c r="A59" s="133" t="s">
        <v>307</v>
      </c>
      <c r="B59" s="73" t="s">
        <v>167</v>
      </c>
      <c r="C59" s="73" t="s">
        <v>173</v>
      </c>
      <c r="D59" s="81">
        <v>41484</v>
      </c>
      <c r="E59" s="74" t="s">
        <v>148</v>
      </c>
      <c r="F59" s="73" t="s">
        <v>308</v>
      </c>
      <c r="G59" s="73" t="s">
        <v>111</v>
      </c>
      <c r="H59" s="114">
        <v>3751650</v>
      </c>
      <c r="I59" s="114">
        <v>3675000</v>
      </c>
      <c r="J59" s="77">
        <f>+I59/H59</f>
        <v>0.9795689896445564</v>
      </c>
      <c r="K59" s="77" t="s">
        <v>134</v>
      </c>
      <c r="L59" s="77" t="s">
        <v>134</v>
      </c>
      <c r="M59" s="137">
        <v>2</v>
      </c>
      <c r="N59" s="78">
        <v>0</v>
      </c>
      <c r="O59" s="77" t="s">
        <v>134</v>
      </c>
      <c r="P59" s="73" t="s">
        <v>134</v>
      </c>
    </row>
    <row r="60" spans="1:16" ht="56.25" customHeight="1">
      <c r="A60" s="73" t="s">
        <v>309</v>
      </c>
      <c r="B60" s="73" t="s">
        <v>167</v>
      </c>
      <c r="C60" s="73" t="s">
        <v>173</v>
      </c>
      <c r="D60" s="81">
        <v>41484</v>
      </c>
      <c r="E60" s="88" t="s">
        <v>225</v>
      </c>
      <c r="F60" s="133" t="s">
        <v>310</v>
      </c>
      <c r="G60" s="73" t="s">
        <v>111</v>
      </c>
      <c r="H60" s="134">
        <v>3060750</v>
      </c>
      <c r="I60" s="134">
        <v>2310000</v>
      </c>
      <c r="J60" s="124">
        <f>+I60/H60</f>
        <v>0.7547169811320755</v>
      </c>
      <c r="K60" s="77" t="s">
        <v>134</v>
      </c>
      <c r="L60" s="77" t="s">
        <v>134</v>
      </c>
      <c r="M60" s="137">
        <v>3</v>
      </c>
      <c r="N60" s="78">
        <v>0</v>
      </c>
      <c r="O60" s="77" t="s">
        <v>134</v>
      </c>
      <c r="P60" s="73" t="s">
        <v>134</v>
      </c>
    </row>
    <row r="61" spans="1:16" ht="56.25" customHeight="1">
      <c r="A61" s="73" t="s">
        <v>311</v>
      </c>
      <c r="B61" s="73" t="s">
        <v>178</v>
      </c>
      <c r="C61" s="73" t="s">
        <v>179</v>
      </c>
      <c r="D61" s="81">
        <v>41484</v>
      </c>
      <c r="E61" s="121" t="s">
        <v>202</v>
      </c>
      <c r="F61" s="73" t="s">
        <v>312</v>
      </c>
      <c r="G61" s="73" t="s">
        <v>313</v>
      </c>
      <c r="H61" s="94" t="s">
        <v>136</v>
      </c>
      <c r="I61" s="94">
        <v>7137976</v>
      </c>
      <c r="J61" s="77" t="s">
        <v>136</v>
      </c>
      <c r="K61" s="77" t="s">
        <v>134</v>
      </c>
      <c r="L61" s="77" t="s">
        <v>134</v>
      </c>
      <c r="M61" s="137">
        <v>3</v>
      </c>
      <c r="N61" s="78">
        <v>0</v>
      </c>
      <c r="O61" s="112" t="s">
        <v>136</v>
      </c>
      <c r="P61" s="122" t="s">
        <v>262</v>
      </c>
    </row>
    <row r="62" spans="1:16" ht="56.25" customHeight="1">
      <c r="A62" s="73" t="s">
        <v>317</v>
      </c>
      <c r="B62" s="73" t="s">
        <v>154</v>
      </c>
      <c r="C62" s="73" t="s">
        <v>155</v>
      </c>
      <c r="D62" s="79">
        <v>41486</v>
      </c>
      <c r="E62" s="73" t="s">
        <v>325</v>
      </c>
      <c r="F62" s="73" t="s">
        <v>199</v>
      </c>
      <c r="G62" s="73" t="s">
        <v>326</v>
      </c>
      <c r="H62" s="94">
        <v>20522583</v>
      </c>
      <c r="I62" s="94">
        <v>19248075</v>
      </c>
      <c r="J62" s="143">
        <f aca="true" t="shared" si="1" ref="J62:J67">ROUNDDOWN(I62/H62,3)</f>
        <v>0.937</v>
      </c>
      <c r="K62" s="88">
        <v>0</v>
      </c>
      <c r="L62" s="88" t="s">
        <v>156</v>
      </c>
      <c r="M62" s="88">
        <v>2</v>
      </c>
      <c r="N62" s="88">
        <v>0</v>
      </c>
      <c r="O62" s="144"/>
      <c r="P62" s="144" t="s">
        <v>139</v>
      </c>
    </row>
    <row r="63" spans="1:16" ht="56.25" customHeight="1">
      <c r="A63" s="73" t="s">
        <v>318</v>
      </c>
      <c r="B63" s="73" t="s">
        <v>154</v>
      </c>
      <c r="C63" s="73" t="s">
        <v>155</v>
      </c>
      <c r="D63" s="79">
        <v>41486</v>
      </c>
      <c r="E63" s="73" t="s">
        <v>319</v>
      </c>
      <c r="F63" s="73" t="s">
        <v>320</v>
      </c>
      <c r="G63" s="73" t="s">
        <v>327</v>
      </c>
      <c r="H63" s="94">
        <v>20477944</v>
      </c>
      <c r="I63" s="94">
        <v>20313153</v>
      </c>
      <c r="J63" s="143">
        <f t="shared" si="1"/>
        <v>0.991</v>
      </c>
      <c r="K63" s="88">
        <v>0</v>
      </c>
      <c r="L63" s="88" t="s">
        <v>156</v>
      </c>
      <c r="M63" s="88">
        <v>3</v>
      </c>
      <c r="N63" s="88">
        <v>0</v>
      </c>
      <c r="O63" s="144"/>
      <c r="P63" s="144" t="s">
        <v>139</v>
      </c>
    </row>
    <row r="64" spans="1:16" ht="56.25" customHeight="1">
      <c r="A64" s="73" t="s">
        <v>321</v>
      </c>
      <c r="B64" s="73" t="s">
        <v>154</v>
      </c>
      <c r="C64" s="73" t="s">
        <v>155</v>
      </c>
      <c r="D64" s="79">
        <v>41486</v>
      </c>
      <c r="E64" s="73" t="s">
        <v>157</v>
      </c>
      <c r="F64" s="73" t="s">
        <v>158</v>
      </c>
      <c r="G64" s="73" t="s">
        <v>327</v>
      </c>
      <c r="H64" s="94">
        <v>15597003</v>
      </c>
      <c r="I64" s="94">
        <v>15155962</v>
      </c>
      <c r="J64" s="143">
        <f t="shared" si="1"/>
        <v>0.971</v>
      </c>
      <c r="K64" s="88">
        <v>0</v>
      </c>
      <c r="L64" s="88" t="s">
        <v>156</v>
      </c>
      <c r="M64" s="88">
        <v>3</v>
      </c>
      <c r="N64" s="88">
        <v>0</v>
      </c>
      <c r="O64" s="144"/>
      <c r="P64" s="144" t="s">
        <v>139</v>
      </c>
    </row>
    <row r="65" spans="1:16" ht="56.25" customHeight="1">
      <c r="A65" s="73" t="s">
        <v>322</v>
      </c>
      <c r="B65" s="73" t="s">
        <v>154</v>
      </c>
      <c r="C65" s="73" t="s">
        <v>155</v>
      </c>
      <c r="D65" s="79">
        <v>41486</v>
      </c>
      <c r="E65" s="73" t="s">
        <v>157</v>
      </c>
      <c r="F65" s="73" t="s">
        <v>158</v>
      </c>
      <c r="G65" s="73" t="s">
        <v>327</v>
      </c>
      <c r="H65" s="94">
        <v>24703052</v>
      </c>
      <c r="I65" s="94">
        <v>22972190</v>
      </c>
      <c r="J65" s="143">
        <f t="shared" si="1"/>
        <v>0.929</v>
      </c>
      <c r="K65" s="88">
        <v>0</v>
      </c>
      <c r="L65" s="88" t="s">
        <v>328</v>
      </c>
      <c r="M65" s="88">
        <v>2</v>
      </c>
      <c r="N65" s="88">
        <v>0</v>
      </c>
      <c r="O65" s="144"/>
      <c r="P65" s="144" t="s">
        <v>139</v>
      </c>
    </row>
    <row r="66" spans="1:16" ht="56.25" customHeight="1">
      <c r="A66" s="73" t="s">
        <v>323</v>
      </c>
      <c r="B66" s="73" t="s">
        <v>154</v>
      </c>
      <c r="C66" s="73" t="s">
        <v>155</v>
      </c>
      <c r="D66" s="79">
        <v>41486</v>
      </c>
      <c r="E66" s="73" t="s">
        <v>157</v>
      </c>
      <c r="F66" s="73" t="s">
        <v>158</v>
      </c>
      <c r="G66" s="73" t="s">
        <v>329</v>
      </c>
      <c r="H66" s="94">
        <v>37313892</v>
      </c>
      <c r="I66" s="94">
        <v>35708100</v>
      </c>
      <c r="J66" s="143">
        <f t="shared" si="1"/>
        <v>0.956</v>
      </c>
      <c r="K66" s="88">
        <v>0</v>
      </c>
      <c r="L66" s="88" t="s">
        <v>330</v>
      </c>
      <c r="M66" s="88">
        <v>2</v>
      </c>
      <c r="N66" s="88">
        <v>0</v>
      </c>
      <c r="O66" s="144"/>
      <c r="P66" s="144" t="s">
        <v>139</v>
      </c>
    </row>
    <row r="67" spans="1:16" ht="56.25" customHeight="1">
      <c r="A67" s="73" t="s">
        <v>324</v>
      </c>
      <c r="B67" s="73" t="s">
        <v>154</v>
      </c>
      <c r="C67" s="73" t="s">
        <v>155</v>
      </c>
      <c r="D67" s="79">
        <v>41507</v>
      </c>
      <c r="E67" s="73" t="s">
        <v>157</v>
      </c>
      <c r="F67" s="73" t="s">
        <v>158</v>
      </c>
      <c r="G67" s="73" t="s">
        <v>331</v>
      </c>
      <c r="H67" s="94">
        <v>8478750</v>
      </c>
      <c r="I67" s="94">
        <v>7612500</v>
      </c>
      <c r="J67" s="143">
        <f t="shared" si="1"/>
        <v>0.897</v>
      </c>
      <c r="K67" s="88">
        <v>0</v>
      </c>
      <c r="L67" s="88" t="s">
        <v>332</v>
      </c>
      <c r="M67" s="88">
        <v>1</v>
      </c>
      <c r="N67" s="88">
        <v>0</v>
      </c>
      <c r="O67" s="144"/>
      <c r="P67" s="144"/>
    </row>
  </sheetData>
  <sheetProtection formatCells="0" formatColumns="0" formatRows="0" deleteRows="0" sort="0" autoFilter="0" pivotTables="0"/>
  <mergeCells count="19">
    <mergeCell ref="C4:C6"/>
    <mergeCell ref="E4:E6"/>
    <mergeCell ref="J3:J6"/>
    <mergeCell ref="A3:A6"/>
    <mergeCell ref="D3:D6"/>
    <mergeCell ref="I3:I6"/>
    <mergeCell ref="H3:H6"/>
    <mergeCell ref="G3:G6"/>
    <mergeCell ref="B3:C3"/>
    <mergeCell ref="B4:B6"/>
    <mergeCell ref="F4:F6"/>
    <mergeCell ref="K3:L3"/>
    <mergeCell ref="L4:L6"/>
    <mergeCell ref="P3:P6"/>
    <mergeCell ref="M3:M6"/>
    <mergeCell ref="O3:O6"/>
    <mergeCell ref="K4:K6"/>
    <mergeCell ref="N4:N6"/>
    <mergeCell ref="E3:F3"/>
  </mergeCells>
  <dataValidations count="2">
    <dataValidation type="list" allowBlank="1" showInputMessage="1" showErrorMessage="1" sqref="G39:G45 G18:G20 G53:G60 G48:G51 G62:G67">
      <formula1>物役競争</formula1>
    </dataValidation>
    <dataValidation type="list" allowBlank="1" showInputMessage="1" showErrorMessage="1" sqref="J33 J14:J17">
      <formula1>"国所管,都道府県所管,－"</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2014-02-20T00:31:48Z</dcterms:modified>
  <cp:category/>
  <cp:version/>
  <cp:contentType/>
  <cp:contentStatus/>
</cp:coreProperties>
</file>