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100.83.188.28\森林整備班\03 森林土木専門官\森林土木専門官\森林土木専門官（2024.4～）\局への照会\ウィークリースタンス実施要領\02施行\局配付用\"/>
    </mc:Choice>
  </mc:AlternateContent>
  <xr:revisionPtr revIDLastSave="0" documentId="13_ncr:1_{F1CCEC44-CA96-4A6B-A00E-8C13510ED4F0}" xr6:coauthVersionLast="47" xr6:coauthVersionMax="47" xr10:uidLastSave="{00000000-0000-0000-0000-000000000000}"/>
  <bookViews>
    <workbookView xWindow="-120" yWindow="-120" windowWidth="29040" windowHeight="15840" xr2:uid="{00000000-000D-0000-FFFF-FFFF00000000}"/>
  </bookViews>
  <sheets>
    <sheet name="ﾁｪｯｸｼｰﾄ" sheetId="9" r:id="rId1"/>
    <sheet name="ﾁｪｯｸｼｰﾄ (記載例) " sheetId="10" r:id="rId2"/>
    <sheet name="リスト" sheetId="2" r:id="rId3"/>
    <sheet name="集計" sheetId="8" r:id="rId4"/>
  </sheets>
  <definedNames>
    <definedName name="_xlnm.Print_Area" localSheetId="0">ﾁｪｯｸｼｰﾄ!$A$1:$N$46</definedName>
    <definedName name="_xlnm.Print_Area" localSheetId="1">'ﾁｪｯｸｼｰﾄ (記載例) '!$A$1:$N$46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33" i="10" l="1"/>
  <c r="Q32" i="10"/>
  <c r="Q31" i="10"/>
  <c r="Q29" i="10"/>
  <c r="Q28" i="10"/>
  <c r="Q27" i="10"/>
  <c r="Q26" i="10"/>
  <c r="Q25" i="10"/>
  <c r="Q24" i="10"/>
  <c r="Q23" i="10"/>
  <c r="AF4" i="8"/>
  <c r="AD4" i="8"/>
  <c r="AB4" i="8"/>
  <c r="Z4" i="8"/>
  <c r="X4" i="8"/>
  <c r="V4" i="8"/>
  <c r="T4" i="8"/>
  <c r="R4" i="8"/>
  <c r="P4" i="8"/>
  <c r="N4" i="8"/>
  <c r="W4" i="8" l="1"/>
  <c r="U4" i="8"/>
  <c r="S4" i="8"/>
  <c r="O4" i="8"/>
  <c r="AJ2" i="8"/>
  <c r="AI2" i="8"/>
  <c r="AH2" i="8"/>
  <c r="AG2" i="8"/>
  <c r="AE2" i="8"/>
  <c r="AC2" i="8"/>
  <c r="AA2" i="8"/>
  <c r="Y2" i="8"/>
  <c r="W2" i="8"/>
  <c r="U2" i="8"/>
  <c r="S2" i="8"/>
  <c r="Q2" i="8"/>
  <c r="O2" i="8"/>
  <c r="M2" i="8"/>
  <c r="F4" i="8"/>
  <c r="E4" i="8"/>
  <c r="P29" i="10"/>
  <c r="P29" i="9"/>
  <c r="Y4" i="8" s="1"/>
  <c r="Q29" i="9"/>
  <c r="Q26" i="9"/>
  <c r="P27" i="10" l="1"/>
  <c r="Q27" i="9"/>
  <c r="P27" i="9"/>
  <c r="Q43" i="10" l="1"/>
  <c r="P43" i="10"/>
  <c r="Q42" i="10"/>
  <c r="P42" i="10"/>
  <c r="Q41" i="10"/>
  <c r="P41" i="10"/>
  <c r="Q40" i="10"/>
  <c r="P40" i="10"/>
  <c r="P33" i="10"/>
  <c r="P32" i="10"/>
  <c r="P31" i="10"/>
  <c r="P28" i="10"/>
  <c r="P26" i="10"/>
  <c r="P25" i="10"/>
  <c r="P24" i="10"/>
  <c r="P23" i="10"/>
  <c r="P33" i="9" l="1"/>
  <c r="AE4" i="8" s="1"/>
  <c r="P32" i="9"/>
  <c r="AC4" i="8" s="1"/>
  <c r="P31" i="9"/>
  <c r="AA4" i="8" s="1"/>
  <c r="P28" i="9"/>
  <c r="P26" i="9"/>
  <c r="P24" i="9"/>
  <c r="P25" i="9"/>
  <c r="Q4" i="8" s="1"/>
  <c r="P23" i="9"/>
  <c r="M4" i="8" s="1"/>
  <c r="Q40" i="9"/>
  <c r="Q33" i="9"/>
  <c r="Q32" i="9"/>
  <c r="Q31" i="9"/>
  <c r="Q28" i="9"/>
  <c r="Q25" i="9"/>
  <c r="Q24" i="9"/>
  <c r="Q23" i="9"/>
  <c r="Q41" i="9"/>
  <c r="Q42" i="9"/>
  <c r="Q43" i="9"/>
  <c r="P43" i="9"/>
  <c r="P42" i="9"/>
  <c r="P41" i="9"/>
  <c r="P40" i="9"/>
  <c r="L4" i="8" l="1"/>
  <c r="K4" i="8"/>
  <c r="J4" i="8"/>
  <c r="I4" i="8"/>
  <c r="H4" i="8"/>
  <c r="G4" i="8"/>
  <c r="D4" i="8"/>
  <c r="C4" i="8"/>
  <c r="B4" i="8"/>
</calcChain>
</file>

<file path=xl/sharedStrings.xml><?xml version="1.0" encoding="utf-8"?>
<sst xmlns="http://schemas.openxmlformats.org/spreadsheetml/2006/main" count="169" uniqueCount="83">
  <si>
    <t>発注者</t>
    <rPh sb="0" eb="3">
      <t>ハッチュウシャ</t>
    </rPh>
    <phoneticPr fontId="1"/>
  </si>
  <si>
    <t>受注者</t>
    <rPh sb="0" eb="3">
      <t>ジュチュウシャ</t>
    </rPh>
    <phoneticPr fontId="1"/>
  </si>
  <si>
    <t>始業時間</t>
    <rPh sb="0" eb="2">
      <t>シギョウ</t>
    </rPh>
    <rPh sb="2" eb="4">
      <t>ジカン</t>
    </rPh>
    <phoneticPr fontId="1"/>
  </si>
  <si>
    <t>終業時間</t>
    <rPh sb="0" eb="2">
      <t>シュウギョウ</t>
    </rPh>
    <rPh sb="2" eb="4">
      <t>ジカン</t>
    </rPh>
    <phoneticPr fontId="1"/>
  </si>
  <si>
    <t>毎月10日、15日、20日、25日</t>
    <rPh sb="0" eb="2">
      <t>マイツキ</t>
    </rPh>
    <rPh sb="4" eb="5">
      <t>ニチ</t>
    </rPh>
    <rPh sb="8" eb="9">
      <t>ニチ</t>
    </rPh>
    <rPh sb="12" eb="13">
      <t>ニチ</t>
    </rPh>
    <rPh sb="16" eb="17">
      <t>ニチ</t>
    </rPh>
    <phoneticPr fontId="1"/>
  </si>
  <si>
    <t>実施項目</t>
    <rPh sb="0" eb="2">
      <t>ジッシ</t>
    </rPh>
    <rPh sb="2" eb="4">
      <t>コウモク</t>
    </rPh>
    <phoneticPr fontId="1"/>
  </si>
  <si>
    <t>実施</t>
    <rPh sb="0" eb="2">
      <t>ジッシ</t>
    </rPh>
    <phoneticPr fontId="1"/>
  </si>
  <si>
    <t>ノー残業デー※１</t>
    <rPh sb="2" eb="4">
      <t>ザンギョウ</t>
    </rPh>
    <phoneticPr fontId="1"/>
  </si>
  <si>
    <t>役職名</t>
    <rPh sb="0" eb="2">
      <t>ヤクショク</t>
    </rPh>
    <rPh sb="2" eb="3">
      <t>メイ</t>
    </rPh>
    <phoneticPr fontId="3"/>
  </si>
  <si>
    <t>会社名</t>
    <rPh sb="0" eb="2">
      <t>カイシャ</t>
    </rPh>
    <rPh sb="2" eb="3">
      <t>メイ</t>
    </rPh>
    <phoneticPr fontId="3"/>
  </si>
  <si>
    <t>実施日</t>
    <rPh sb="0" eb="2">
      <t>ジッシ</t>
    </rPh>
    <rPh sb="2" eb="3">
      <t>ヒ</t>
    </rPh>
    <phoneticPr fontId="3"/>
  </si>
  <si>
    <t>工期</t>
    <rPh sb="0" eb="2">
      <t>コウキ</t>
    </rPh>
    <phoneticPr fontId="3"/>
  </si>
  <si>
    <t>～</t>
  </si>
  <si>
    <t>発注者</t>
    <rPh sb="0" eb="3">
      <t>ハッチュウシャ</t>
    </rPh>
    <phoneticPr fontId="3"/>
  </si>
  <si>
    <t>受注者</t>
    <rPh sb="0" eb="2">
      <t>ジュチュウ</t>
    </rPh>
    <rPh sb="2" eb="3">
      <t>シャ</t>
    </rPh>
    <phoneticPr fontId="3"/>
  </si>
  <si>
    <t>（２）営業時間等</t>
    <rPh sb="3" eb="5">
      <t>エイギョウ</t>
    </rPh>
    <rPh sb="5" eb="7">
      <t>ジカン</t>
    </rPh>
    <rPh sb="7" eb="8">
      <t>トウ</t>
    </rPh>
    <phoneticPr fontId="1"/>
  </si>
  <si>
    <t>特記事項（日付け等の設定）</t>
    <rPh sb="0" eb="2">
      <t>トッキ</t>
    </rPh>
    <rPh sb="2" eb="4">
      <t>ジコウ</t>
    </rPh>
    <rPh sb="5" eb="7">
      <t>ヒヅ</t>
    </rPh>
    <rPh sb="8" eb="9">
      <t>トウ</t>
    </rPh>
    <rPh sb="10" eb="12">
      <t>セッテイ</t>
    </rPh>
    <phoneticPr fontId="1"/>
  </si>
  <si>
    <t>－</t>
    <phoneticPr fontId="1"/>
  </si>
  <si>
    <t>○○　○○</t>
    <phoneticPr fontId="1"/>
  </si>
  <si>
    <t>■</t>
  </si>
  <si>
    <t>■</t>
    <phoneticPr fontId="1"/>
  </si>
  <si>
    <t>□</t>
  </si>
  <si>
    <t>□</t>
    <phoneticPr fontId="1"/>
  </si>
  <si>
    <t>（３）ウィークリースタンス取り組み実施内容　（■実施項目）</t>
    <rPh sb="13" eb="14">
      <t>ト</t>
    </rPh>
    <rPh sb="15" eb="16">
      <t>ク</t>
    </rPh>
    <rPh sb="17" eb="19">
      <t>ジッシ</t>
    </rPh>
    <rPh sb="19" eb="21">
      <t>ナイヨウ</t>
    </rPh>
    <rPh sb="24" eb="26">
      <t>ジッシ</t>
    </rPh>
    <rPh sb="26" eb="28">
      <t>コウモク</t>
    </rPh>
    <phoneticPr fontId="1"/>
  </si>
  <si>
    <t>毎週水、金曜日、毎月16日</t>
    <rPh sb="0" eb="2">
      <t>マイシュウ</t>
    </rPh>
    <rPh sb="2" eb="3">
      <t>ミズ</t>
    </rPh>
    <rPh sb="4" eb="7">
      <t>キンヨウビ</t>
    </rPh>
    <rPh sb="8" eb="10">
      <t>マイツキ</t>
    </rPh>
    <rPh sb="12" eb="13">
      <t>ニチ</t>
    </rPh>
    <phoneticPr fontId="1"/>
  </si>
  <si>
    <t>月曜日等（第三者の要求対応を除く）</t>
    <rPh sb="0" eb="2">
      <t>ゲツヨウビ</t>
    </rPh>
    <rPh sb="2" eb="3">
      <t>トウ</t>
    </rPh>
    <rPh sb="11" eb="13">
      <t>タイオウ</t>
    </rPh>
    <rPh sb="14" eb="15">
      <t>ノゾ</t>
    </rPh>
    <phoneticPr fontId="1"/>
  </si>
  <si>
    <t>毎週水曜日（第三者の要求対応を除く）</t>
    <rPh sb="0" eb="1">
      <t>マイシュウ</t>
    </rPh>
    <rPh sb="1" eb="4">
      <t>スイヨウビ</t>
    </rPh>
    <phoneticPr fontId="1"/>
  </si>
  <si>
    <t>金曜日等（第三者の要求対応を除く）</t>
    <rPh sb="0" eb="2">
      <t>キンヨウビ</t>
    </rPh>
    <rPh sb="3" eb="4">
      <t>トウ</t>
    </rPh>
    <phoneticPr fontId="1"/>
  </si>
  <si>
    <t>ノー残業デーは権利者等の第三者の要求によるものを除き勤務時間外の業務対応を求めない。</t>
  </si>
  <si>
    <t>緊急時等の対処方法</t>
    <rPh sb="0" eb="3">
      <t>キンキュウジ</t>
    </rPh>
    <rPh sb="3" eb="4">
      <t>トウ</t>
    </rPh>
    <rPh sb="5" eb="7">
      <t>タイショ</t>
    </rPh>
    <rPh sb="7" eb="9">
      <t>ホウホウ</t>
    </rPh>
    <phoneticPr fontId="3"/>
  </si>
  <si>
    <t>（４）緊急時等の対処方法</t>
    <rPh sb="3" eb="6">
      <t>キンキュウジ</t>
    </rPh>
    <rPh sb="6" eb="7">
      <t>トウ</t>
    </rPh>
    <rPh sb="8" eb="10">
      <t>タイショ</t>
    </rPh>
    <rPh sb="10" eb="12">
      <t>ホウホウ</t>
    </rPh>
    <phoneticPr fontId="1"/>
  </si>
  <si>
    <t>１６時以降開始する打合せを行わない。</t>
    <rPh sb="1" eb="2">
      <t>ジ</t>
    </rPh>
    <rPh sb="2" eb="4">
      <t>イコウ</t>
    </rPh>
    <rPh sb="5" eb="7">
      <t>カイシ</t>
    </rPh>
    <rPh sb="9" eb="11">
      <t>ウチアワ</t>
    </rPh>
    <rPh sb="12" eb="13">
      <t>オコナ</t>
    </rPh>
    <phoneticPr fontId="1"/>
  </si>
  <si>
    <t>ノー残業デーは定時の帰宅に心がける</t>
    <phoneticPr fontId="1"/>
  </si>
  <si>
    <t>（８）その他の項目※2</t>
    <rPh sb="7" eb="9">
      <t>コウモク</t>
    </rPh>
    <phoneticPr fontId="1"/>
  </si>
  <si>
    <t>工事名</t>
    <rPh sb="0" eb="2">
      <t>コウジ</t>
    </rPh>
    <rPh sb="2" eb="3">
      <t>メイ</t>
    </rPh>
    <phoneticPr fontId="3"/>
  </si>
  <si>
    <r>
      <rPr>
        <sz val="10"/>
        <color rgb="FFFF0000"/>
        <rFont val="Segoe UI Symbol"/>
        <family val="3"/>
      </rPr>
      <t>●●</t>
    </r>
    <r>
      <rPr>
        <sz val="10"/>
        <color rgb="FFFF0000"/>
        <rFont val="ＭＳ Ｐゴシック"/>
        <family val="3"/>
        <charset val="128"/>
      </rPr>
      <t>工事</t>
    </r>
    <rPh sb="2" eb="4">
      <t>コウジ</t>
    </rPh>
    <phoneticPr fontId="1"/>
  </si>
  <si>
    <r>
      <rPr>
        <sz val="10"/>
        <color rgb="FFFF0000"/>
        <rFont val="Segoe UI Symbol"/>
        <family val="3"/>
      </rPr>
      <t>○○</t>
    </r>
    <r>
      <rPr>
        <sz val="10"/>
        <color rgb="FFFF0000"/>
        <rFont val="ＭＳ Ｐゴシック"/>
        <family val="3"/>
        <charset val="128"/>
      </rPr>
      <t>建設</t>
    </r>
    <r>
      <rPr>
        <sz val="10"/>
        <color rgb="FFFF0000"/>
        <rFont val="ＭＳゴシック"/>
        <family val="3"/>
        <charset val="128"/>
      </rPr>
      <t>(株)</t>
    </r>
    <rPh sb="2" eb="4">
      <t>ケンセツ</t>
    </rPh>
    <phoneticPr fontId="1"/>
  </si>
  <si>
    <t>監理（主任）技術者</t>
    <rPh sb="0" eb="2">
      <t>カンリ</t>
    </rPh>
    <rPh sb="3" eb="5">
      <t>シュニン</t>
    </rPh>
    <rPh sb="6" eb="9">
      <t>ギジュツシャ</t>
    </rPh>
    <phoneticPr fontId="3"/>
  </si>
  <si>
    <t>現場代理人</t>
    <rPh sb="0" eb="2">
      <t>ゲンバ</t>
    </rPh>
    <rPh sb="2" eb="5">
      <t>ダイリニン</t>
    </rPh>
    <phoneticPr fontId="1"/>
  </si>
  <si>
    <t>打合せはＷＥＢ会議を活用するなど、効率的な実施に努める</t>
    <rPh sb="24" eb="25">
      <t>ツト</t>
    </rPh>
    <phoneticPr fontId="1"/>
  </si>
  <si>
    <t>【記載例】</t>
    <rPh sb="1" eb="4">
      <t>キサイレイ</t>
    </rPh>
    <phoneticPr fontId="1"/>
  </si>
  <si>
    <t>（１）参加者</t>
    <rPh sb="3" eb="5">
      <t>サンカ</t>
    </rPh>
    <rPh sb="5" eb="6">
      <t>シャ</t>
    </rPh>
    <phoneticPr fontId="3"/>
  </si>
  <si>
    <t>受注者名</t>
    <rPh sb="0" eb="2">
      <t>ジュチュウ</t>
    </rPh>
    <rPh sb="2" eb="3">
      <t>シャ</t>
    </rPh>
    <rPh sb="3" eb="4">
      <t>メイ</t>
    </rPh>
    <phoneticPr fontId="3"/>
  </si>
  <si>
    <t>ウィークリースタンス推進チェックシート（初回打合せ時）</t>
    <rPh sb="10" eb="12">
      <t>スイシン</t>
    </rPh>
    <rPh sb="20" eb="22">
      <t>ショカイ</t>
    </rPh>
    <rPh sb="22" eb="24">
      <t>ウチアワ</t>
    </rPh>
    <rPh sb="25" eb="26">
      <t>トキ</t>
    </rPh>
    <phoneticPr fontId="3"/>
  </si>
  <si>
    <t>氏名</t>
    <rPh sb="0" eb="2">
      <t>シメイ</t>
    </rPh>
    <phoneticPr fontId="3"/>
  </si>
  <si>
    <t>発注者名</t>
    <rPh sb="0" eb="2">
      <t>ハッチュウ</t>
    </rPh>
    <rPh sb="2" eb="3">
      <t>シャ</t>
    </rPh>
    <rPh sb="3" eb="4">
      <t>メイ</t>
    </rPh>
    <phoneticPr fontId="3"/>
  </si>
  <si>
    <t>発注者名</t>
    <rPh sb="0" eb="3">
      <t>ハッチュウシャ</t>
    </rPh>
    <rPh sb="3" eb="4">
      <t>メイ</t>
    </rPh>
    <phoneticPr fontId="3"/>
  </si>
  <si>
    <r>
      <rPr>
        <sz val="10"/>
        <color rgb="FFFF0000"/>
        <rFont val="Segoe UI Symbol"/>
        <family val="3"/>
      </rPr>
      <t>○○</t>
    </r>
    <r>
      <rPr>
        <sz val="10"/>
        <color rgb="FFFF0000"/>
        <rFont val="ＭＳ Ｐゴシック"/>
        <family val="3"/>
        <charset val="128"/>
      </rPr>
      <t>森林管理署</t>
    </r>
    <rPh sb="2" eb="4">
      <t>シンリン</t>
    </rPh>
    <rPh sb="4" eb="7">
      <t>カンリショ</t>
    </rPh>
    <phoneticPr fontId="1"/>
  </si>
  <si>
    <t>監督職員</t>
    <rPh sb="0" eb="2">
      <t>カントク</t>
    </rPh>
    <rPh sb="2" eb="4">
      <t>ショクイン</t>
    </rPh>
    <phoneticPr fontId="1"/>
  </si>
  <si>
    <r>
      <t>（３）ウィークリースタンス取り組み実施内容　（</t>
    </r>
    <r>
      <rPr>
        <sz val="14"/>
        <color theme="1"/>
        <rFont val="Segoe UI Symbol"/>
        <family val="3"/>
      </rPr>
      <t>■</t>
    </r>
    <r>
      <rPr>
        <sz val="14"/>
        <color theme="1"/>
        <rFont val="ＭＳゴシック"/>
        <family val="3"/>
        <charset val="128"/>
      </rPr>
      <t>実施項目）</t>
    </r>
    <rPh sb="13" eb="14">
      <t>ト</t>
    </rPh>
    <rPh sb="15" eb="16">
      <t>ク</t>
    </rPh>
    <rPh sb="17" eb="19">
      <t>ジッシ</t>
    </rPh>
    <rPh sb="19" eb="21">
      <t>ナイヨウ</t>
    </rPh>
    <rPh sb="24" eb="26">
      <t>ジッシ</t>
    </rPh>
    <rPh sb="26" eb="28">
      <t>コウモク</t>
    </rPh>
    <phoneticPr fontId="1"/>
  </si>
  <si>
    <t>別記様式１（工事）</t>
    <rPh sb="0" eb="2">
      <t>ベッキ</t>
    </rPh>
    <rPh sb="2" eb="4">
      <t>ヨウシキ</t>
    </rPh>
    <rPh sb="6" eb="8">
      <t>コウジ</t>
    </rPh>
    <phoneticPr fontId="1"/>
  </si>
  <si>
    <t>工期（自）</t>
    <rPh sb="0" eb="2">
      <t>コウキ</t>
    </rPh>
    <rPh sb="3" eb="4">
      <t>ジ</t>
    </rPh>
    <phoneticPr fontId="1"/>
  </si>
  <si>
    <t>工期（至）</t>
    <rPh sb="0" eb="2">
      <t>コウキ</t>
    </rPh>
    <rPh sb="3" eb="4">
      <t>イタ</t>
    </rPh>
    <phoneticPr fontId="1"/>
  </si>
  <si>
    <t>営業（始）</t>
    <rPh sb="0" eb="2">
      <t>エイギョウ</t>
    </rPh>
    <rPh sb="3" eb="4">
      <t>ハジ</t>
    </rPh>
    <phoneticPr fontId="1"/>
  </si>
  <si>
    <t>営業（終）</t>
    <rPh sb="0" eb="2">
      <t>エイギョウ</t>
    </rPh>
    <rPh sb="3" eb="4">
      <t>オ</t>
    </rPh>
    <phoneticPr fontId="1"/>
  </si>
  <si>
    <t>ノー残業デー</t>
    <rPh sb="2" eb="4">
      <t>ザンギョウ</t>
    </rPh>
    <phoneticPr fontId="1"/>
  </si>
  <si>
    <t>①</t>
    <phoneticPr fontId="1"/>
  </si>
  <si>
    <t>②</t>
    <phoneticPr fontId="1"/>
  </si>
  <si>
    <t>③</t>
    <phoneticPr fontId="1"/>
  </si>
  <si>
    <t>④</t>
    <phoneticPr fontId="1"/>
  </si>
  <si>
    <t>⑤</t>
    <phoneticPr fontId="1"/>
  </si>
  <si>
    <t>⑥</t>
    <phoneticPr fontId="1"/>
  </si>
  <si>
    <t>⑦</t>
    <phoneticPr fontId="1"/>
  </si>
  <si>
    <t>実施の有無</t>
    <rPh sb="0" eb="1">
      <t>ジッシ</t>
    </rPh>
    <rPh sb="2" eb="4">
      <t>ウム</t>
    </rPh>
    <phoneticPr fontId="1"/>
  </si>
  <si>
    <t>工事名</t>
    <rPh sb="0" eb="2">
      <t>コウジ</t>
    </rPh>
    <rPh sb="2" eb="3">
      <t>メイ</t>
    </rPh>
    <phoneticPr fontId="1"/>
  </si>
  <si>
    <t>⑧</t>
    <phoneticPr fontId="1"/>
  </si>
  <si>
    <t>⑨</t>
    <phoneticPr fontId="1"/>
  </si>
  <si>
    <t>⑩</t>
    <phoneticPr fontId="1"/>
  </si>
  <si>
    <t>緊急等対処方法</t>
    <rPh sb="0" eb="2">
      <t>キンキュウ</t>
    </rPh>
    <rPh sb="2" eb="3">
      <t>トウ</t>
    </rPh>
    <rPh sb="3" eb="5">
      <t>タイショ</t>
    </rPh>
    <rPh sb="5" eb="7">
      <t>ホウホウ</t>
    </rPh>
    <phoneticPr fontId="1"/>
  </si>
  <si>
    <t>（１）休日の翌日（月曜日等）は依頼の期限日としない。</t>
    <rPh sb="3" eb="5">
      <t>キュウジツ</t>
    </rPh>
    <rPh sb="6" eb="7">
      <t>ヨク</t>
    </rPh>
    <rPh sb="7" eb="8">
      <t>ヒ</t>
    </rPh>
    <rPh sb="9" eb="12">
      <t>ゲツヨウビ</t>
    </rPh>
    <rPh sb="12" eb="13">
      <t>トウ</t>
    </rPh>
    <rPh sb="15" eb="17">
      <t>イライ</t>
    </rPh>
    <rPh sb="18" eb="21">
      <t>キゲンビ</t>
    </rPh>
    <phoneticPr fontId="1"/>
  </si>
  <si>
    <t>（２）休日の前日（金曜日等）は新たな依頼をしない。</t>
    <rPh sb="4" eb="5">
      <t>ニチ</t>
    </rPh>
    <phoneticPr fontId="1"/>
  </si>
  <si>
    <t>（３）ノー残業デーは勤務時間外に依頼しない。</t>
    <rPh sb="5" eb="7">
      <t>ザンギョウ</t>
    </rPh>
    <rPh sb="10" eb="12">
      <t>キンム</t>
    </rPh>
    <rPh sb="12" eb="14">
      <t>ジカン</t>
    </rPh>
    <rPh sb="14" eb="15">
      <t>ガイ</t>
    </rPh>
    <rPh sb="16" eb="18">
      <t>イライ</t>
    </rPh>
    <phoneticPr fontId="1"/>
  </si>
  <si>
    <t>（４）打合せの開始時に終了時刻を定め、原則としてその時刻までに打合せを終了する。</t>
    <rPh sb="3" eb="5">
      <t>ウチアワ</t>
    </rPh>
    <rPh sb="7" eb="9">
      <t>カイシ</t>
    </rPh>
    <rPh sb="9" eb="10">
      <t>ジ</t>
    </rPh>
    <rPh sb="11" eb="13">
      <t>シュウリョウ</t>
    </rPh>
    <rPh sb="13" eb="15">
      <t>ジコク</t>
    </rPh>
    <rPh sb="16" eb="17">
      <t>サダ</t>
    </rPh>
    <rPh sb="19" eb="21">
      <t>ゲンソク</t>
    </rPh>
    <rPh sb="26" eb="28">
      <t>ジコク</t>
    </rPh>
    <rPh sb="31" eb="33">
      <t>ウチアワ</t>
    </rPh>
    <rPh sb="35" eb="36">
      <t>シュウ</t>
    </rPh>
    <phoneticPr fontId="1"/>
  </si>
  <si>
    <t>（５）午後４時以降の打合せ、現地立会は行わない。</t>
    <rPh sb="3" eb="5">
      <t>ゴゴ</t>
    </rPh>
    <rPh sb="6" eb="7">
      <t>ジ</t>
    </rPh>
    <rPh sb="7" eb="9">
      <t>イコウ</t>
    </rPh>
    <rPh sb="10" eb="12">
      <t>ウチアワ</t>
    </rPh>
    <rPh sb="14" eb="16">
      <t>ゲンチ</t>
    </rPh>
    <rPh sb="16" eb="18">
      <t>タチアイ</t>
    </rPh>
    <rPh sb="19" eb="20">
      <t>オコナ</t>
    </rPh>
    <phoneticPr fontId="1"/>
  </si>
  <si>
    <t>（６）作業内容に見合った作業期間を確保する。</t>
    <rPh sb="3" eb="5">
      <t>サギョウ</t>
    </rPh>
    <rPh sb="5" eb="7">
      <t>ナイヨウ</t>
    </rPh>
    <rPh sb="8" eb="10">
      <t>ミア</t>
    </rPh>
    <rPh sb="12" eb="14">
      <t>サギョウ</t>
    </rPh>
    <rPh sb="14" eb="16">
      <t>キカン</t>
    </rPh>
    <rPh sb="17" eb="19">
      <t>カクホ</t>
    </rPh>
    <phoneticPr fontId="1"/>
  </si>
  <si>
    <t>（７）業務時間外に応答が必要な連絡を行わない。</t>
    <rPh sb="3" eb="5">
      <t>ギョウム</t>
    </rPh>
    <rPh sb="5" eb="7">
      <t>ジカン</t>
    </rPh>
    <rPh sb="7" eb="8">
      <t>ガイ</t>
    </rPh>
    <rPh sb="9" eb="11">
      <t>オウトウ</t>
    </rPh>
    <rPh sb="12" eb="14">
      <t>ヒツヨウ</t>
    </rPh>
    <rPh sb="15" eb="17">
      <t>レンラク</t>
    </rPh>
    <rPh sb="18" eb="19">
      <t>オコナ</t>
    </rPh>
    <phoneticPr fontId="1"/>
  </si>
  <si>
    <t>特記事項</t>
    <rPh sb="0" eb="1">
      <t>トッキ</t>
    </rPh>
    <rPh sb="1" eb="3">
      <t>ジコウ</t>
    </rPh>
    <phoneticPr fontId="1"/>
  </si>
  <si>
    <t>※1　毎月の定時退社・退庁の曜日または日を記入すること。</t>
    <rPh sb="3" eb="5">
      <t>マイツキ</t>
    </rPh>
    <phoneticPr fontId="1"/>
  </si>
  <si>
    <t>※2　(1)～(7)以外で取り組む内容がある場合に記入する。</t>
    <rPh sb="10" eb="12">
      <t>イガイ</t>
    </rPh>
    <rPh sb="13" eb="14">
      <t>ト</t>
    </rPh>
    <rPh sb="15" eb="16">
      <t>ク</t>
    </rPh>
    <rPh sb="17" eb="19">
      <t>ナイヨウ</t>
    </rPh>
    <rPh sb="22" eb="24">
      <t>バアイ</t>
    </rPh>
    <rPh sb="25" eb="27">
      <t>キニュウ</t>
    </rPh>
    <phoneticPr fontId="1"/>
  </si>
  <si>
    <t>※　受注者の希望する実施項目は「□」とし、初回打合せを踏まえ実施する項目を「■」とする。</t>
    <rPh sb="2" eb="5">
      <t>ジュチュウシャ</t>
    </rPh>
    <rPh sb="6" eb="8">
      <t>キボウ</t>
    </rPh>
    <rPh sb="10" eb="12">
      <t>ジッシ</t>
    </rPh>
    <rPh sb="12" eb="14">
      <t>コウモク</t>
    </rPh>
    <rPh sb="21" eb="23">
      <t>ショカイ</t>
    </rPh>
    <rPh sb="23" eb="25">
      <t>ウチアワ</t>
    </rPh>
    <rPh sb="27" eb="28">
      <t>フ</t>
    </rPh>
    <rPh sb="30" eb="32">
      <t>ジッシ</t>
    </rPh>
    <rPh sb="34" eb="36">
      <t>コウモク</t>
    </rPh>
    <phoneticPr fontId="1"/>
  </si>
  <si>
    <t>※　工事の内容や特性を踏まえ、緊急的な対応、第三者等の要求に伴う対応及び休日又は夜間作業等により、設定した取り組みが実施できない場合の対処方法（依頼や期限に関する特例、代休、振替休日の措置等）について双方で確認し設定する。</t>
    <rPh sb="2" eb="4">
      <t>コウジ</t>
    </rPh>
    <rPh sb="103" eb="105">
      <t>カクニン</t>
    </rPh>
    <phoneticPr fontId="1"/>
  </si>
  <si>
    <t>打合せは午前１０時～午後４時までの時間とする</t>
    <rPh sb="0" eb="1">
      <t>ウチアワ</t>
    </rPh>
    <rPh sb="4" eb="6">
      <t>ゴゼン</t>
    </rPh>
    <rPh sb="8" eb="9">
      <t>ジ</t>
    </rPh>
    <rPh sb="10" eb="12">
      <t>ゴゴ</t>
    </rPh>
    <rPh sb="13" eb="14">
      <t>ジ</t>
    </rPh>
    <rPh sb="17" eb="19">
      <t>ジカン</t>
    </rPh>
    <phoneticPr fontId="1"/>
  </si>
  <si>
    <r>
      <t>受注者は権利者等との調整の結果、休日の作業となる場合は休日の翌日（</t>
    </r>
    <r>
      <rPr>
        <sz val="11"/>
        <color rgb="FFFF0000"/>
        <rFont val="Segoe UI Symbol"/>
        <family val="3"/>
      </rPr>
      <t>●</t>
    </r>
    <r>
      <rPr>
        <sz val="11"/>
        <color rgb="FFFF0000"/>
        <rFont val="ＭＳゴシック"/>
        <family val="3"/>
        <charset val="128"/>
      </rPr>
      <t>曜日）を振替日（休日）とする。</t>
    </r>
    <rPh sb="0" eb="3">
      <t>ジュチュウシャ</t>
    </rPh>
    <rPh sb="30" eb="32">
      <t>ヨクジツ</t>
    </rPh>
    <rPh sb="42" eb="44">
      <t>キュウジツ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</si>
</sst>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h:mm;@"/>
    <numFmt numFmtId="177" formatCode="[$-411]ggge&quot;年&quot;m&quot;月&quot;d&quot;日&quot;;@"/>
    <numFmt numFmtId="178" formatCode="[$-411]ge\.m\.d;@"/>
  </numFmts>
  <fonts count="34">
    <font>
      <sz val="11"/>
      <color theme="1"/>
      <name val="ＭＳ Ｐゴシック"/>
      <family val="2"/>
      <charset val="128"/>
      <scheme val="minor"/>
    </font>
    <font>
      <sz val="6"/>
      <name val="ＭＳ Ｐゴシック"/>
      <family val="2"/>
      <charset val="128"/>
      <scheme val="minor"/>
    </font>
    <font>
      <sz val="10"/>
      <name val="ＭＳゴシック"/>
      <family val="3"/>
      <charset val="128"/>
    </font>
    <font>
      <sz val="6"/>
      <name val="ＭＳ Ｐゴシック"/>
      <family val="3"/>
      <charset val="128"/>
    </font>
    <font>
      <sz val="11"/>
      <name val="ＭＳゴシック"/>
      <family val="3"/>
      <charset val="128"/>
    </font>
    <font>
      <sz val="14"/>
      <name val="ＭＳゴシック"/>
      <family val="3"/>
      <charset val="128"/>
    </font>
    <font>
      <sz val="10"/>
      <color theme="1"/>
      <name val="ＭＳゴシック"/>
      <family val="3"/>
      <charset val="128"/>
    </font>
    <font>
      <sz val="10"/>
      <color rgb="FFFF0000"/>
      <name val="ＭＳゴシック"/>
      <family val="3"/>
      <charset val="128"/>
    </font>
    <font>
      <sz val="11"/>
      <color rgb="FFFF0000"/>
      <name val="ＭＳゴシック"/>
      <family val="3"/>
      <charset val="128"/>
    </font>
    <font>
      <b/>
      <sz val="16"/>
      <name val="ＭＳゴシック"/>
      <family val="3"/>
      <charset val="128"/>
    </font>
    <font>
      <sz val="20"/>
      <color theme="1"/>
      <name val="ＭＳゴシック"/>
      <family val="3"/>
      <charset val="128"/>
    </font>
    <font>
      <sz val="11"/>
      <color theme="1"/>
      <name val="ＭＳゴシック"/>
      <family val="3"/>
      <charset val="128"/>
    </font>
    <font>
      <sz val="14"/>
      <color theme="1"/>
      <name val="ＭＳゴシック"/>
      <family val="3"/>
      <charset val="128"/>
    </font>
    <font>
      <sz val="11"/>
      <color rgb="FFFFFF00"/>
      <name val="ＭＳゴシック"/>
      <family val="3"/>
      <charset val="128"/>
    </font>
    <font>
      <sz val="11"/>
      <color theme="0"/>
      <name val="ＭＳゴシック"/>
      <family val="3"/>
      <charset val="128"/>
    </font>
    <font>
      <sz val="12"/>
      <color theme="1"/>
      <name val="ＭＳゴシック"/>
      <family val="3"/>
      <charset val="128"/>
    </font>
    <font>
      <sz val="12"/>
      <color rgb="FFFF0000"/>
      <name val="ＭＳゴシック"/>
      <family val="3"/>
      <charset val="128"/>
    </font>
    <font>
      <sz val="10"/>
      <color theme="1"/>
      <name val="ＭＳ Ｐゴシック"/>
      <family val="3"/>
      <charset val="128"/>
      <scheme val="major"/>
    </font>
    <font>
      <sz val="11"/>
      <color rgb="FFFF0000"/>
      <name val="ＭＳ Ｐゴシック"/>
      <family val="3"/>
      <charset val="128"/>
      <scheme val="major"/>
    </font>
    <font>
      <sz val="11"/>
      <color theme="1"/>
      <name val="ＭＳ Ｐゴシック"/>
      <family val="3"/>
      <charset val="128"/>
      <scheme val="major"/>
    </font>
    <font>
      <sz val="10"/>
      <color rgb="FFFF0000"/>
      <name val="Segoe UI Symbol"/>
      <family val="3"/>
    </font>
    <font>
      <sz val="10"/>
      <color rgb="FFFF0000"/>
      <name val="ＭＳ Ｐゴシック"/>
      <family val="3"/>
      <charset val="128"/>
    </font>
    <font>
      <sz val="11"/>
      <name val="ＭＳ Ｐゴシック"/>
      <family val="3"/>
      <charset val="128"/>
      <scheme val="major"/>
    </font>
    <font>
      <sz val="11"/>
      <color theme="1"/>
      <name val="ＭＳ Ｐゴシック"/>
      <family val="3"/>
      <charset val="128"/>
    </font>
    <font>
      <sz val="14"/>
      <color theme="1"/>
      <name val="Segoe UI Symbol"/>
      <family val="3"/>
    </font>
    <font>
      <sz val="10"/>
      <color rgb="FFFF0000"/>
      <name val="ＭＳ ゴシック"/>
      <family val="3"/>
      <charset val="128"/>
    </font>
    <font>
      <sz val="10"/>
      <name val="ＭＳ ゴシック"/>
      <family val="3"/>
      <charset val="128"/>
    </font>
    <font>
      <sz val="8"/>
      <color theme="1"/>
      <name val="ＭＳ Ｐゴシック"/>
      <family val="2"/>
      <charset val="128"/>
      <scheme val="minor"/>
    </font>
    <font>
      <sz val="8"/>
      <color theme="1"/>
      <name val="ＭＳ Ｐゴシック"/>
      <family val="3"/>
      <charset val="128"/>
      <scheme val="minor"/>
    </font>
    <font>
      <sz val="10"/>
      <color theme="1"/>
      <name val="ＭＳ Ｐゴシック"/>
      <family val="3"/>
      <charset val="128"/>
      <scheme val="minor"/>
    </font>
    <font>
      <sz val="10"/>
      <color theme="1"/>
      <name val="ＭＳ Ｐゴシック"/>
      <family val="3"/>
      <charset val="128"/>
    </font>
    <font>
      <sz val="10"/>
      <color theme="1"/>
      <name val="ＭＳ ゴシック"/>
      <family val="3"/>
      <charset val="128"/>
    </font>
    <font>
      <sz val="11"/>
      <color theme="1"/>
      <name val="ＭＳ ゴシック"/>
      <family val="3"/>
      <charset val="128"/>
    </font>
    <font>
      <sz val="11"/>
      <color rgb="FFFF0000"/>
      <name val="Segoe UI Symbol"/>
      <family val="3"/>
    </font>
  </fonts>
  <fills count="5">
    <fill>
      <patternFill patternType="none"/>
    </fill>
    <fill>
      <patternFill patternType="gray125"/>
    </fill>
    <fill>
      <patternFill patternType="solid">
        <fgColor indexed="41"/>
        <bgColor indexed="64"/>
      </patternFill>
    </fill>
    <fill>
      <patternFill patternType="solid">
        <fgColor rgb="FFCCFFFF"/>
        <bgColor indexed="64"/>
      </patternFill>
    </fill>
    <fill>
      <patternFill patternType="solid">
        <fgColor rgb="FFFF0000"/>
        <bgColor indexed="64"/>
      </patternFill>
    </fill>
  </fills>
  <borders count="40">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top/>
      <bottom style="hair">
        <color indexed="64"/>
      </bottom>
      <diagonal/>
    </border>
    <border>
      <left style="hair">
        <color indexed="64"/>
      </left>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bottom style="hair">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200">
    <xf numFmtId="0" fontId="0" fillId="0" borderId="0" xfId="0">
      <alignment vertical="center"/>
    </xf>
    <xf numFmtId="0" fontId="0" fillId="0" borderId="3" xfId="0" applyBorder="1">
      <alignment vertical="center"/>
    </xf>
    <xf numFmtId="0" fontId="5" fillId="0" borderId="0" xfId="0" applyFont="1" applyAlignment="1">
      <alignment horizontal="centerContinuous" vertical="center"/>
    </xf>
    <xf numFmtId="0" fontId="4" fillId="0" borderId="0" xfId="0" applyFont="1" applyAlignment="1">
      <alignment horizontal="centerContinuous" vertical="center"/>
    </xf>
    <xf numFmtId="0" fontId="4" fillId="0" borderId="0" xfId="0" applyFont="1" applyAlignment="1">
      <alignment vertical="center" shrinkToFit="1"/>
    </xf>
    <xf numFmtId="0" fontId="2" fillId="2" borderId="14" xfId="0" applyFont="1" applyFill="1" applyBorder="1" applyAlignment="1">
      <alignment vertical="center" shrinkToFit="1"/>
    </xf>
    <xf numFmtId="0" fontId="2" fillId="0" borderId="10" xfId="0" applyFont="1" applyBorder="1" applyAlignment="1">
      <alignment horizontal="centerContinuous" vertical="center" shrinkToFit="1"/>
    </xf>
    <xf numFmtId="0" fontId="2" fillId="2" borderId="19" xfId="0" applyFont="1" applyFill="1" applyBorder="1" applyAlignment="1">
      <alignment vertical="center" shrinkToFit="1"/>
    </xf>
    <xf numFmtId="0" fontId="2" fillId="2" borderId="20" xfId="0" applyFont="1" applyFill="1" applyBorder="1" applyAlignment="1">
      <alignment vertical="center" shrinkToFit="1"/>
    </xf>
    <xf numFmtId="0" fontId="2" fillId="2" borderId="21" xfId="0" applyFont="1" applyFill="1" applyBorder="1" applyAlignment="1">
      <alignment vertical="center" shrinkToFit="1"/>
    </xf>
    <xf numFmtId="0" fontId="2" fillId="2" borderId="6" xfId="0" applyFont="1" applyFill="1" applyBorder="1" applyAlignment="1">
      <alignment vertical="center" shrinkToFit="1"/>
    </xf>
    <xf numFmtId="0" fontId="2" fillId="0" borderId="22" xfId="0" applyFont="1" applyBorder="1" applyAlignment="1">
      <alignment vertical="center" shrinkToFit="1"/>
    </xf>
    <xf numFmtId="0" fontId="10" fillId="0" borderId="0" xfId="0" applyFont="1">
      <alignment vertical="center"/>
    </xf>
    <xf numFmtId="0" fontId="12" fillId="0" borderId="0" xfId="0" applyFont="1">
      <alignment vertical="center"/>
    </xf>
    <xf numFmtId="0" fontId="13" fillId="0" borderId="0" xfId="0" applyFont="1" applyAlignment="1">
      <alignment vertical="center" wrapText="1"/>
    </xf>
    <xf numFmtId="0" fontId="2" fillId="2" borderId="16" xfId="0" applyFont="1" applyFill="1" applyBorder="1" applyAlignment="1">
      <alignment vertical="center" shrinkToFit="1"/>
    </xf>
    <xf numFmtId="0" fontId="5" fillId="0" borderId="0" xfId="0" applyFont="1">
      <alignment vertical="center"/>
    </xf>
    <xf numFmtId="0" fontId="2" fillId="0" borderId="17" xfId="0" applyFont="1" applyBorder="1" applyAlignment="1">
      <alignment vertical="center" shrinkToFit="1"/>
    </xf>
    <xf numFmtId="0" fontId="11" fillId="0" borderId="0" xfId="0" applyFont="1">
      <alignment vertical="center"/>
    </xf>
    <xf numFmtId="0" fontId="11" fillId="0" borderId="3" xfId="0" applyFont="1" applyBorder="1">
      <alignment vertical="center"/>
    </xf>
    <xf numFmtId="0" fontId="11" fillId="0" borderId="0" xfId="0" applyFont="1">
      <alignment vertical="center"/>
    </xf>
    <xf numFmtId="0" fontId="15" fillId="0" borderId="0" xfId="0" applyFont="1">
      <alignment vertical="center"/>
    </xf>
    <xf numFmtId="0" fontId="6" fillId="0" borderId="0" xfId="0" applyFont="1" applyFill="1">
      <alignment vertical="center"/>
    </xf>
    <xf numFmtId="0" fontId="6" fillId="0" borderId="0" xfId="0" applyFont="1">
      <alignment vertical="center"/>
    </xf>
    <xf numFmtId="0" fontId="15" fillId="0" borderId="0" xfId="0" applyFont="1" applyFill="1">
      <alignment vertical="center"/>
    </xf>
    <xf numFmtId="0" fontId="15" fillId="0" borderId="0" xfId="0" applyFont="1" applyFill="1" applyBorder="1" applyAlignment="1">
      <alignment horizontal="left" vertical="top" wrapText="1"/>
    </xf>
    <xf numFmtId="0" fontId="16" fillId="0" borderId="0" xfId="0" applyFont="1" applyFill="1" applyBorder="1" applyAlignment="1">
      <alignment vertical="top" wrapText="1"/>
    </xf>
    <xf numFmtId="0" fontId="16" fillId="0" borderId="0" xfId="0" applyFont="1" applyFill="1" applyBorder="1" applyAlignment="1">
      <alignment vertical="top"/>
    </xf>
    <xf numFmtId="0" fontId="2" fillId="2" borderId="16" xfId="0" applyFont="1" applyFill="1" applyBorder="1" applyAlignment="1">
      <alignment vertical="center" shrinkToFit="1"/>
    </xf>
    <xf numFmtId="0" fontId="5" fillId="0" borderId="0" xfId="0" applyFont="1">
      <alignment vertical="center"/>
    </xf>
    <xf numFmtId="0" fontId="6" fillId="0" borderId="0" xfId="0" applyFont="1">
      <alignment vertical="center"/>
    </xf>
    <xf numFmtId="0" fontId="18" fillId="0" borderId="16" xfId="0" quotePrefix="1" applyFont="1" applyBorder="1" applyAlignment="1">
      <alignment vertical="center" shrinkToFit="1"/>
    </xf>
    <xf numFmtId="0" fontId="18" fillId="0" borderId="10" xfId="0" quotePrefix="1" applyFont="1" applyBorder="1" applyAlignment="1">
      <alignment vertical="center" shrinkToFit="1"/>
    </xf>
    <xf numFmtId="0" fontId="23" fillId="0" borderId="0" xfId="0" applyFont="1">
      <alignment vertical="center"/>
    </xf>
    <xf numFmtId="0" fontId="6" fillId="0" borderId="0" xfId="0" applyFont="1" applyAlignment="1">
      <alignment vertical="center" wrapText="1"/>
    </xf>
    <xf numFmtId="0" fontId="14" fillId="4" borderId="0" xfId="0" applyFont="1" applyFill="1" applyAlignment="1">
      <alignment vertical="center" wrapText="1"/>
    </xf>
    <xf numFmtId="0" fontId="6" fillId="0" borderId="0" xfId="0" applyFont="1" applyAlignment="1">
      <alignment vertical="center"/>
    </xf>
    <xf numFmtId="0" fontId="26" fillId="0" borderId="10" xfId="0" applyFont="1" applyBorder="1" applyAlignment="1">
      <alignment horizontal="centerContinuous" vertical="center" shrinkToFit="1"/>
    </xf>
    <xf numFmtId="0" fontId="26" fillId="0" borderId="17" xfId="0" applyFont="1" applyBorder="1" applyAlignment="1">
      <alignment vertical="center" shrinkToFit="1"/>
    </xf>
    <xf numFmtId="0" fontId="26" fillId="0" borderId="22" xfId="0" applyFont="1" applyBorder="1" applyAlignment="1">
      <alignment vertical="center" shrinkToFit="1"/>
    </xf>
    <xf numFmtId="0" fontId="17" fillId="3" borderId="10" xfId="0" quotePrefix="1" applyFont="1" applyFill="1" applyBorder="1" applyAlignment="1">
      <alignment vertical="center" shrinkToFit="1"/>
    </xf>
    <xf numFmtId="0" fontId="28" fillId="0" borderId="0" xfId="0" applyFont="1">
      <alignment vertical="center"/>
    </xf>
    <xf numFmtId="0" fontId="27" fillId="0" borderId="3" xfId="0" applyFont="1" applyBorder="1" applyAlignment="1">
      <alignment vertical="center" wrapText="1"/>
    </xf>
    <xf numFmtId="176" fontId="28" fillId="0" borderId="3" xfId="0" applyNumberFormat="1" applyFont="1" applyBorder="1" applyAlignment="1">
      <alignment vertical="center" wrapText="1"/>
    </xf>
    <xf numFmtId="178" fontId="27" fillId="0" borderId="3" xfId="0" applyNumberFormat="1" applyFont="1" applyBorder="1" applyAlignment="1">
      <alignment vertical="center" wrapText="1"/>
    </xf>
    <xf numFmtId="0" fontId="28" fillId="0" borderId="36" xfId="0" applyFont="1" applyBorder="1">
      <alignment vertical="center"/>
    </xf>
    <xf numFmtId="0" fontId="28" fillId="0" borderId="35" xfId="0" applyFont="1" applyBorder="1" applyAlignment="1">
      <alignment horizontal="center" vertical="center"/>
    </xf>
    <xf numFmtId="0" fontId="28" fillId="0" borderId="37" xfId="0" applyFont="1" applyBorder="1">
      <alignment vertical="center"/>
    </xf>
    <xf numFmtId="0" fontId="28" fillId="0" borderId="36" xfId="0" applyFont="1" applyBorder="1" applyAlignment="1">
      <alignment horizontal="center" vertical="center"/>
    </xf>
    <xf numFmtId="0" fontId="28" fillId="0" borderId="5" xfId="0" applyFont="1" applyBorder="1" applyAlignment="1">
      <alignment horizontal="center" vertical="center" wrapText="1"/>
    </xf>
    <xf numFmtId="0" fontId="28" fillId="0" borderId="4" xfId="0" quotePrefix="1" applyFont="1" applyBorder="1" applyAlignment="1">
      <alignment horizontal="center" vertical="center"/>
    </xf>
    <xf numFmtId="0" fontId="28" fillId="0" borderId="3" xfId="0" quotePrefix="1" applyFont="1" applyBorder="1" applyAlignment="1">
      <alignment horizontal="center" vertical="center"/>
    </xf>
    <xf numFmtId="0" fontId="17" fillId="3" borderId="16" xfId="0" quotePrefix="1" applyFont="1" applyFill="1" applyBorder="1">
      <alignment vertical="center"/>
    </xf>
    <xf numFmtId="0" fontId="28" fillId="0" borderId="3" xfId="0" applyFont="1" applyBorder="1" applyAlignment="1">
      <alignment horizontal="center" vertical="center" wrapText="1"/>
    </xf>
    <xf numFmtId="0" fontId="31" fillId="0" borderId="0" xfId="0" applyFont="1">
      <alignment vertical="center"/>
    </xf>
    <xf numFmtId="0" fontId="18" fillId="0" borderId="16" xfId="0" quotePrefix="1" applyFont="1" applyBorder="1" applyAlignment="1">
      <alignment vertical="center" shrinkToFit="1"/>
    </xf>
    <xf numFmtId="0" fontId="0" fillId="0" borderId="10" xfId="0" applyBorder="1" applyAlignment="1">
      <alignment vertical="center" shrinkToFit="1"/>
    </xf>
    <xf numFmtId="0" fontId="0" fillId="0" borderId="13" xfId="0" applyBorder="1" applyAlignment="1">
      <alignment vertical="center" shrinkToFit="1"/>
    </xf>
    <xf numFmtId="0" fontId="22" fillId="0" borderId="16" xfId="0" quotePrefix="1" applyFont="1" applyBorder="1" applyAlignment="1">
      <alignment vertical="center" shrinkToFit="1"/>
    </xf>
    <xf numFmtId="0" fontId="25" fillId="0" borderId="17" xfId="0" applyFont="1" applyBorder="1" applyAlignment="1">
      <alignment vertical="center" shrinkToFit="1"/>
    </xf>
    <xf numFmtId="0" fontId="25" fillId="0" borderId="10" xfId="0" applyFont="1" applyBorder="1" applyAlignment="1">
      <alignment vertical="center" shrinkToFit="1"/>
    </xf>
    <xf numFmtId="0" fontId="25" fillId="0" borderId="13" xfId="0" applyFont="1" applyBorder="1" applyAlignment="1">
      <alignment vertical="center" shrinkToFit="1"/>
    </xf>
    <xf numFmtId="0" fontId="25" fillId="0" borderId="17" xfId="0" applyFont="1" applyFill="1" applyBorder="1" applyAlignment="1">
      <alignment vertical="center" shrinkToFit="1"/>
    </xf>
    <xf numFmtId="0" fontId="25" fillId="0" borderId="10" xfId="0" applyFont="1" applyFill="1" applyBorder="1" applyAlignment="1">
      <alignment vertical="center" shrinkToFit="1"/>
    </xf>
    <xf numFmtId="0" fontId="25" fillId="0" borderId="13" xfId="0" applyFont="1" applyFill="1" applyBorder="1" applyAlignment="1">
      <alignment vertical="center" shrinkToFit="1"/>
    </xf>
    <xf numFmtId="0" fontId="25" fillId="0" borderId="18" xfId="0" applyFont="1" applyBorder="1" applyAlignment="1">
      <alignment vertical="center" shrinkToFit="1"/>
    </xf>
    <xf numFmtId="0" fontId="25" fillId="0" borderId="23" xfId="0" applyFont="1" applyBorder="1" applyAlignment="1">
      <alignment vertical="center" shrinkToFit="1"/>
    </xf>
    <xf numFmtId="0" fontId="25" fillId="0" borderId="24" xfId="0" applyFont="1" applyBorder="1" applyAlignment="1">
      <alignment vertical="center" shrinkToFit="1"/>
    </xf>
    <xf numFmtId="0" fontId="25" fillId="0" borderId="26" xfId="0" applyFont="1" applyBorder="1" applyAlignment="1">
      <alignment vertical="center" shrinkToFit="1"/>
    </xf>
    <xf numFmtId="0" fontId="25" fillId="0" borderId="25" xfId="0" applyFont="1" applyBorder="1" applyAlignment="1">
      <alignment vertical="center" shrinkToFit="1"/>
    </xf>
    <xf numFmtId="0" fontId="12" fillId="0" borderId="0" xfId="0" applyFont="1" applyAlignment="1">
      <alignment vertical="center"/>
    </xf>
    <xf numFmtId="0" fontId="9" fillId="0" borderId="0" xfId="0" applyFont="1" applyAlignment="1">
      <alignment horizontal="center" vertical="center" shrinkToFit="1"/>
    </xf>
    <xf numFmtId="0" fontId="5" fillId="0" borderId="0" xfId="0" applyFont="1">
      <alignment vertical="center"/>
    </xf>
    <xf numFmtId="177" fontId="8" fillId="0" borderId="1" xfId="0" applyNumberFormat="1" applyFont="1" applyBorder="1" applyAlignment="1">
      <alignment vertical="center" shrinkToFit="1"/>
    </xf>
    <xf numFmtId="0" fontId="25" fillId="0" borderId="15" xfId="0" applyFont="1" applyBorder="1" applyAlignment="1">
      <alignment vertical="center" shrinkToFit="1"/>
    </xf>
    <xf numFmtId="0" fontId="25" fillId="0" borderId="8" xfId="0" applyFont="1" applyBorder="1" applyAlignment="1">
      <alignment vertical="center" shrinkToFit="1"/>
    </xf>
    <xf numFmtId="0" fontId="25" fillId="0" borderId="9" xfId="0" applyFont="1" applyBorder="1" applyAlignment="1">
      <alignment vertical="center" shrinkToFit="1"/>
    </xf>
    <xf numFmtId="177" fontId="25" fillId="0" borderId="17" xfId="0" applyNumberFormat="1" applyFont="1" applyBorder="1" applyAlignment="1">
      <alignment horizontal="right" vertical="center" shrinkToFit="1"/>
    </xf>
    <xf numFmtId="177" fontId="25" fillId="0" borderId="10" xfId="0" applyNumberFormat="1" applyFont="1" applyBorder="1" applyAlignment="1">
      <alignment horizontal="right" vertical="center" shrinkToFit="1"/>
    </xf>
    <xf numFmtId="177" fontId="25" fillId="0" borderId="10" xfId="0" applyNumberFormat="1" applyFont="1" applyBorder="1" applyAlignment="1">
      <alignment horizontal="left" vertical="center" shrinkToFit="1"/>
    </xf>
    <xf numFmtId="177" fontId="25" fillId="0" borderId="13" xfId="0" applyNumberFormat="1" applyFont="1" applyBorder="1" applyAlignment="1">
      <alignment horizontal="left" vertical="center" shrinkToFit="1"/>
    </xf>
    <xf numFmtId="0" fontId="6" fillId="2" borderId="14" xfId="0" applyFont="1" applyFill="1" applyBorder="1" applyAlignment="1">
      <alignment horizontal="left" vertical="top" shrinkToFit="1"/>
    </xf>
    <xf numFmtId="0" fontId="6" fillId="2" borderId="8" xfId="0" applyFont="1" applyFill="1" applyBorder="1" applyAlignment="1">
      <alignment horizontal="left" vertical="top" shrinkToFit="1"/>
    </xf>
    <xf numFmtId="0" fontId="6" fillId="2" borderId="9" xfId="0" applyFont="1" applyFill="1" applyBorder="1" applyAlignment="1">
      <alignment horizontal="left" vertical="top" shrinkToFit="1"/>
    </xf>
    <xf numFmtId="0" fontId="6" fillId="2" borderId="16" xfId="0" applyFont="1" applyFill="1" applyBorder="1" applyAlignment="1">
      <alignment horizontal="left" vertical="top" shrinkToFit="1"/>
    </xf>
    <xf numFmtId="0" fontId="6" fillId="2" borderId="10" xfId="0" applyFont="1" applyFill="1" applyBorder="1" applyAlignment="1">
      <alignment horizontal="left" vertical="top" shrinkToFit="1"/>
    </xf>
    <xf numFmtId="0" fontId="6" fillId="2" borderId="18" xfId="0" applyFont="1" applyFill="1" applyBorder="1" applyAlignment="1">
      <alignment horizontal="left" vertical="top" shrinkToFit="1"/>
    </xf>
    <xf numFmtId="176" fontId="7" fillId="0" borderId="17" xfId="0" applyNumberFormat="1" applyFont="1" applyBorder="1" applyAlignment="1">
      <alignment vertical="top" shrinkToFit="1"/>
    </xf>
    <xf numFmtId="176" fontId="7" fillId="0" borderId="10" xfId="0" applyNumberFormat="1" applyFont="1" applyBorder="1" applyAlignment="1">
      <alignment vertical="top" shrinkToFit="1"/>
    </xf>
    <xf numFmtId="176" fontId="7" fillId="0" borderId="13" xfId="0" applyNumberFormat="1" applyFont="1" applyBorder="1" applyAlignment="1">
      <alignment vertical="top" shrinkToFit="1"/>
    </xf>
    <xf numFmtId="176" fontId="7" fillId="0" borderId="17" xfId="0" applyNumberFormat="1" applyFont="1" applyBorder="1" applyAlignment="1">
      <alignment horizontal="right" vertical="top" shrinkToFit="1"/>
    </xf>
    <xf numFmtId="176" fontId="7" fillId="0" borderId="10" xfId="0" applyNumberFormat="1" applyFont="1" applyBorder="1" applyAlignment="1">
      <alignment horizontal="right" vertical="top" shrinkToFit="1"/>
    </xf>
    <xf numFmtId="176" fontId="7" fillId="0" borderId="13" xfId="0" applyNumberFormat="1" applyFont="1" applyBorder="1" applyAlignment="1">
      <alignment horizontal="right" vertical="top" shrinkToFit="1"/>
    </xf>
    <xf numFmtId="0" fontId="18" fillId="0" borderId="31" xfId="0" quotePrefix="1" applyFont="1" applyBorder="1" applyAlignment="1">
      <alignment vertical="center" shrinkToFit="1"/>
    </xf>
    <xf numFmtId="0" fontId="19" fillId="0" borderId="31" xfId="0" applyFont="1" applyFill="1" applyBorder="1" applyAlignment="1">
      <alignment horizontal="center" vertical="center" shrinkToFit="1"/>
    </xf>
    <xf numFmtId="0" fontId="6" fillId="2" borderId="27" xfId="0" applyFont="1" applyFill="1" applyBorder="1" applyAlignment="1">
      <alignment horizontal="left" vertical="top" shrinkToFit="1"/>
    </xf>
    <xf numFmtId="0" fontId="6" fillId="2" borderId="24" xfId="0" applyFont="1" applyFill="1" applyBorder="1" applyAlignment="1">
      <alignment horizontal="left" vertical="top" shrinkToFit="1"/>
    </xf>
    <xf numFmtId="0" fontId="6" fillId="2" borderId="26" xfId="0" applyFont="1" applyFill="1" applyBorder="1" applyAlignment="1">
      <alignment horizontal="left" vertical="top" shrinkToFit="1"/>
    </xf>
    <xf numFmtId="0" fontId="7" fillId="0" borderId="23" xfId="0" applyFont="1" applyBorder="1" applyAlignment="1">
      <alignment vertical="top" shrinkToFit="1"/>
    </xf>
    <xf numFmtId="0" fontId="7" fillId="0" borderId="24" xfId="0" applyFont="1" applyBorder="1" applyAlignment="1">
      <alignment vertical="top" shrinkToFit="1"/>
    </xf>
    <xf numFmtId="0" fontId="7" fillId="0" borderId="25" xfId="0" applyFont="1" applyBorder="1" applyAlignment="1">
      <alignment vertical="top" shrinkToFit="1"/>
    </xf>
    <xf numFmtId="0" fontId="21" fillId="0" borderId="23" xfId="0" applyFont="1" applyBorder="1" applyAlignment="1">
      <alignment vertical="top" shrinkToFit="1"/>
    </xf>
    <xf numFmtId="0" fontId="17" fillId="3" borderId="16" xfId="0" quotePrefix="1" applyFont="1" applyFill="1" applyBorder="1" applyAlignment="1">
      <alignment vertical="center" wrapText="1" shrinkToFit="1"/>
    </xf>
    <xf numFmtId="0" fontId="17" fillId="3" borderId="10" xfId="0" quotePrefix="1" applyFont="1" applyFill="1" applyBorder="1" applyAlignment="1">
      <alignment vertical="center" wrapText="1" shrinkToFit="1"/>
    </xf>
    <xf numFmtId="0" fontId="17" fillId="3" borderId="13" xfId="0" quotePrefix="1" applyFont="1" applyFill="1" applyBorder="1" applyAlignment="1">
      <alignment vertical="center" wrapText="1" shrinkToFit="1"/>
    </xf>
    <xf numFmtId="0" fontId="19" fillId="0" borderId="16" xfId="0" applyFont="1" applyFill="1" applyBorder="1" applyAlignment="1">
      <alignment horizontal="center" vertical="center" shrinkToFit="1"/>
    </xf>
    <xf numFmtId="0" fontId="19" fillId="0" borderId="13" xfId="0" applyFont="1" applyFill="1" applyBorder="1" applyAlignment="1">
      <alignment horizontal="center" vertical="center" shrinkToFit="1"/>
    </xf>
    <xf numFmtId="0" fontId="22" fillId="0" borderId="16" xfId="0" applyFont="1" applyFill="1" applyBorder="1" applyAlignment="1">
      <alignment horizontal="center" vertical="center" shrinkToFit="1"/>
    </xf>
    <xf numFmtId="0" fontId="22" fillId="0" borderId="13" xfId="0" applyFont="1" applyFill="1" applyBorder="1" applyAlignment="1">
      <alignment horizontal="center" vertical="center" shrinkToFit="1"/>
    </xf>
    <xf numFmtId="0" fontId="11" fillId="3" borderId="3" xfId="0" applyFont="1" applyFill="1" applyBorder="1" applyAlignment="1">
      <alignment horizontal="center" vertical="center" shrinkToFit="1"/>
    </xf>
    <xf numFmtId="0" fontId="4" fillId="3" borderId="3" xfId="0" applyFont="1" applyFill="1" applyBorder="1" applyAlignment="1">
      <alignment horizontal="center" vertical="center" shrinkToFit="1"/>
    </xf>
    <xf numFmtId="0" fontId="17" fillId="3" borderId="16" xfId="0" quotePrefix="1" applyFont="1" applyFill="1" applyBorder="1" applyAlignment="1">
      <alignment vertical="center" shrinkToFit="1"/>
    </xf>
    <xf numFmtId="0" fontId="17" fillId="3" borderId="10" xfId="0" quotePrefix="1" applyFont="1" applyFill="1" applyBorder="1" applyAlignment="1">
      <alignment vertical="center" shrinkToFit="1"/>
    </xf>
    <xf numFmtId="0" fontId="17" fillId="3" borderId="13" xfId="0" quotePrefix="1" applyFont="1" applyFill="1" applyBorder="1" applyAlignment="1">
      <alignment vertical="center" shrinkToFit="1"/>
    </xf>
    <xf numFmtId="0" fontId="18" fillId="0" borderId="28" xfId="0" quotePrefix="1" applyFont="1" applyBorder="1" applyAlignment="1">
      <alignment vertical="center" shrinkToFit="1"/>
    </xf>
    <xf numFmtId="0" fontId="19" fillId="0" borderId="28" xfId="0" applyFont="1" applyFill="1" applyBorder="1" applyAlignment="1">
      <alignment horizontal="center" vertical="center" shrinkToFit="1"/>
    </xf>
    <xf numFmtId="0" fontId="18" fillId="0" borderId="10" xfId="0" quotePrefix="1" applyFont="1" applyBorder="1" applyAlignment="1">
      <alignment vertical="center" shrinkToFit="1"/>
    </xf>
    <xf numFmtId="0" fontId="18" fillId="0" borderId="13" xfId="0" quotePrefix="1" applyFont="1" applyBorder="1" applyAlignment="1">
      <alignment vertical="center" shrinkToFit="1"/>
    </xf>
    <xf numFmtId="0" fontId="8" fillId="0" borderId="28" xfId="0" applyFont="1" applyFill="1" applyBorder="1" applyAlignment="1">
      <alignment horizontal="center" vertical="center" shrinkToFit="1"/>
    </xf>
    <xf numFmtId="0" fontId="29" fillId="0" borderId="12" xfId="0" quotePrefix="1" applyFont="1" applyFill="1" applyBorder="1" applyAlignment="1">
      <alignment vertical="center" shrinkToFit="1"/>
    </xf>
    <xf numFmtId="0" fontId="11" fillId="0" borderId="12" xfId="0" quotePrefix="1" applyFont="1" applyBorder="1" applyAlignment="1">
      <alignment vertical="center" shrinkToFit="1"/>
    </xf>
    <xf numFmtId="0" fontId="8" fillId="0" borderId="27" xfId="0" applyFont="1" applyFill="1" applyBorder="1" applyAlignment="1">
      <alignment horizontal="center" vertical="center" shrinkToFit="1"/>
    </xf>
    <xf numFmtId="0" fontId="8" fillId="0" borderId="25" xfId="0" applyFont="1" applyFill="1" applyBorder="1" applyAlignment="1">
      <alignment horizontal="center" vertical="center" shrinkToFit="1"/>
    </xf>
    <xf numFmtId="0" fontId="31" fillId="0" borderId="32" xfId="0" applyFont="1" applyBorder="1" applyAlignment="1">
      <alignment vertical="top" wrapText="1"/>
    </xf>
    <xf numFmtId="0" fontId="32" fillId="0" borderId="32" xfId="0" applyFont="1" applyBorder="1" applyAlignment="1">
      <alignment vertical="top" wrapText="1"/>
    </xf>
    <xf numFmtId="0" fontId="32" fillId="0" borderId="0" xfId="0" applyFont="1" applyAlignment="1">
      <alignment vertical="top" wrapText="1"/>
    </xf>
    <xf numFmtId="0" fontId="11" fillId="0" borderId="0" xfId="0" applyFont="1" applyAlignment="1">
      <alignment horizontal="right" vertical="center"/>
    </xf>
    <xf numFmtId="0" fontId="0" fillId="0" borderId="0" xfId="0" applyAlignment="1">
      <alignment horizontal="right" vertical="center"/>
    </xf>
    <xf numFmtId="0" fontId="30" fillId="0" borderId="29" xfId="0" quotePrefix="1" applyFont="1" applyFill="1" applyBorder="1" applyAlignment="1">
      <alignment horizontal="left" vertical="center" indent="1" shrinkToFit="1"/>
    </xf>
    <xf numFmtId="0" fontId="6" fillId="0" borderId="11" xfId="0" quotePrefix="1" applyFont="1" applyFill="1" applyBorder="1" applyAlignment="1">
      <alignment horizontal="left" vertical="center" indent="1" shrinkToFit="1"/>
    </xf>
    <xf numFmtId="0" fontId="6" fillId="0" borderId="30" xfId="0" quotePrefix="1" applyFont="1" applyFill="1" applyBorder="1" applyAlignment="1">
      <alignment horizontal="left" vertical="center" indent="1" shrinkToFit="1"/>
    </xf>
    <xf numFmtId="0" fontId="30" fillId="0" borderId="33" xfId="0" quotePrefix="1" applyFont="1" applyFill="1" applyBorder="1" applyAlignment="1">
      <alignment horizontal="left" vertical="center" indent="1" shrinkToFit="1"/>
    </xf>
    <xf numFmtId="0" fontId="6" fillId="0" borderId="0" xfId="0" quotePrefix="1" applyFont="1" applyFill="1" applyBorder="1" applyAlignment="1">
      <alignment horizontal="left" vertical="center" indent="1" shrinkToFit="1"/>
    </xf>
    <xf numFmtId="0" fontId="6" fillId="0" borderId="34" xfId="0" quotePrefix="1" applyFont="1" applyFill="1" applyBorder="1" applyAlignment="1">
      <alignment horizontal="left" vertical="center" indent="1" shrinkToFit="1"/>
    </xf>
    <xf numFmtId="0" fontId="6" fillId="0" borderId="33" xfId="0" quotePrefix="1" applyFont="1" applyFill="1" applyBorder="1" applyAlignment="1">
      <alignment horizontal="left" vertical="center" indent="1" shrinkToFit="1"/>
    </xf>
    <xf numFmtId="0" fontId="6" fillId="0" borderId="6" xfId="0" quotePrefix="1" applyFont="1" applyFill="1" applyBorder="1" applyAlignment="1">
      <alignment horizontal="left" vertical="center" indent="1" shrinkToFit="1"/>
    </xf>
    <xf numFmtId="0" fontId="6" fillId="0" borderId="1" xfId="0" quotePrefix="1" applyFont="1" applyFill="1" applyBorder="1" applyAlignment="1">
      <alignment horizontal="left" vertical="center" indent="1" shrinkToFit="1"/>
    </xf>
    <xf numFmtId="0" fontId="6" fillId="0" borderId="7" xfId="0" quotePrefix="1" applyFont="1" applyFill="1" applyBorder="1" applyAlignment="1">
      <alignment horizontal="left" vertical="center" indent="1" shrinkToFit="1"/>
    </xf>
    <xf numFmtId="0" fontId="6" fillId="2" borderId="14"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9" xfId="0" applyFont="1" applyFill="1" applyBorder="1" applyAlignment="1">
      <alignment horizontal="left" vertical="top" wrapText="1"/>
    </xf>
    <xf numFmtId="0" fontId="29" fillId="0" borderId="28" xfId="0" quotePrefix="1" applyFont="1" applyFill="1" applyBorder="1" applyAlignment="1">
      <alignment vertical="center" shrinkToFit="1"/>
    </xf>
    <xf numFmtId="0" fontId="11" fillId="0" borderId="28" xfId="0" quotePrefix="1" applyFont="1" applyBorder="1" applyAlignment="1">
      <alignment vertical="center" shrinkToFit="1"/>
    </xf>
    <xf numFmtId="0" fontId="29" fillId="0" borderId="16" xfId="0" quotePrefix="1" applyFont="1" applyFill="1" applyBorder="1" applyAlignment="1">
      <alignment vertical="center" shrinkToFit="1"/>
    </xf>
    <xf numFmtId="0" fontId="29" fillId="0" borderId="10" xfId="0" quotePrefix="1" applyFont="1" applyFill="1" applyBorder="1" applyAlignment="1">
      <alignment vertical="center" shrinkToFit="1"/>
    </xf>
    <xf numFmtId="0" fontId="29" fillId="0" borderId="13" xfId="0" quotePrefix="1" applyFont="1" applyFill="1" applyBorder="1" applyAlignment="1">
      <alignment vertical="center" shrinkToFit="1"/>
    </xf>
    <xf numFmtId="0" fontId="8" fillId="0" borderId="6" xfId="0" quotePrefix="1" applyFont="1" applyFill="1" applyBorder="1" applyAlignment="1">
      <alignment horizontal="left" vertical="center" indent="1" shrinkToFit="1"/>
    </xf>
    <xf numFmtId="0" fontId="8" fillId="0" borderId="1" xfId="0" quotePrefix="1" applyFont="1" applyFill="1" applyBorder="1" applyAlignment="1">
      <alignment horizontal="left" vertical="center" indent="1" shrinkToFit="1"/>
    </xf>
    <xf numFmtId="0" fontId="8" fillId="0" borderId="7" xfId="0" quotePrefix="1" applyFont="1" applyFill="1" applyBorder="1" applyAlignment="1">
      <alignment horizontal="left" vertical="center" indent="1" shrinkToFit="1"/>
    </xf>
    <xf numFmtId="0" fontId="8" fillId="0" borderId="29" xfId="0" quotePrefix="1" applyFont="1" applyFill="1" applyBorder="1" applyAlignment="1">
      <alignment horizontal="left" vertical="center" indent="1" shrinkToFit="1"/>
    </xf>
    <xf numFmtId="0" fontId="8" fillId="0" borderId="11" xfId="0" quotePrefix="1" applyFont="1" applyFill="1" applyBorder="1" applyAlignment="1">
      <alignment horizontal="left" vertical="center" indent="1" shrinkToFit="1"/>
    </xf>
    <xf numFmtId="0" fontId="8" fillId="0" borderId="30" xfId="0" quotePrefix="1" applyFont="1" applyFill="1" applyBorder="1" applyAlignment="1">
      <alignment horizontal="left" vertical="center" indent="1" shrinkToFit="1"/>
    </xf>
    <xf numFmtId="0" fontId="8" fillId="0" borderId="33" xfId="0" quotePrefix="1" applyFont="1" applyFill="1" applyBorder="1" applyAlignment="1">
      <alignment horizontal="left" vertical="center" indent="1" shrinkToFit="1"/>
    </xf>
    <xf numFmtId="0" fontId="8" fillId="0" borderId="0" xfId="0" quotePrefix="1" applyFont="1" applyFill="1" applyBorder="1" applyAlignment="1">
      <alignment horizontal="left" vertical="center" indent="1" shrinkToFit="1"/>
    </xf>
    <xf numFmtId="0" fontId="8" fillId="0" borderId="34" xfId="0" quotePrefix="1" applyFont="1" applyFill="1" applyBorder="1" applyAlignment="1">
      <alignment horizontal="left" vertical="center" indent="1" shrinkToFit="1"/>
    </xf>
    <xf numFmtId="0" fontId="8" fillId="0" borderId="28" xfId="0" quotePrefix="1" applyFont="1" applyFill="1" applyBorder="1" applyAlignment="1">
      <alignment horizontal="left" vertical="center" indent="1" shrinkToFit="1"/>
    </xf>
    <xf numFmtId="0" fontId="8" fillId="0" borderId="12" xfId="0" quotePrefix="1" applyFont="1" applyFill="1" applyBorder="1" applyAlignment="1">
      <alignment horizontal="left" vertical="center" indent="1" shrinkToFit="1"/>
    </xf>
    <xf numFmtId="0" fontId="8" fillId="0" borderId="16" xfId="0" quotePrefix="1" applyFont="1" applyBorder="1" applyAlignment="1">
      <alignment vertical="center" shrinkToFit="1"/>
    </xf>
    <xf numFmtId="0" fontId="8" fillId="0" borderId="10" xfId="0" quotePrefix="1" applyFont="1" applyBorder="1" applyAlignment="1">
      <alignment vertical="center" shrinkToFit="1"/>
    </xf>
    <xf numFmtId="0" fontId="8" fillId="0" borderId="13" xfId="0" quotePrefix="1" applyFont="1" applyBorder="1" applyAlignment="1">
      <alignment vertical="center" shrinkToFit="1"/>
    </xf>
    <xf numFmtId="0" fontId="8" fillId="0" borderId="16"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18" fillId="0" borderId="16" xfId="0" applyFont="1" applyFill="1" applyBorder="1" applyAlignment="1">
      <alignment horizontal="center" vertical="center" shrinkToFit="1"/>
    </xf>
    <xf numFmtId="0" fontId="18" fillId="0" borderId="13" xfId="0" applyFont="1" applyFill="1" applyBorder="1" applyAlignment="1">
      <alignment horizontal="center" vertical="center" shrinkToFit="1"/>
    </xf>
    <xf numFmtId="0" fontId="8" fillId="0" borderId="28" xfId="0" quotePrefix="1" applyFont="1" applyBorder="1" applyAlignment="1">
      <alignment vertical="center" shrinkToFit="1"/>
    </xf>
    <xf numFmtId="0" fontId="8" fillId="0" borderId="31" xfId="0" quotePrefix="1" applyFont="1" applyBorder="1" applyAlignment="1">
      <alignment vertical="center" shrinkToFit="1"/>
    </xf>
    <xf numFmtId="0" fontId="8" fillId="0" borderId="31" xfId="0" applyFont="1" applyFill="1" applyBorder="1" applyAlignment="1">
      <alignment horizontal="center" vertical="center" shrinkToFit="1"/>
    </xf>
    <xf numFmtId="0" fontId="7" fillId="0" borderId="23" xfId="0" applyFont="1" applyBorder="1" applyAlignment="1">
      <alignment vertical="center" shrinkToFit="1"/>
    </xf>
    <xf numFmtId="0" fontId="7" fillId="0" borderId="24" xfId="0" applyFont="1" applyBorder="1" applyAlignment="1">
      <alignment vertical="center" shrinkToFit="1"/>
    </xf>
    <xf numFmtId="0" fontId="7" fillId="0" borderId="26" xfId="0" applyFont="1" applyBorder="1" applyAlignment="1">
      <alignment vertical="center" shrinkToFit="1"/>
    </xf>
    <xf numFmtId="0" fontId="21" fillId="0" borderId="23" xfId="0" applyFont="1" applyBorder="1" applyAlignment="1">
      <alignment vertical="center" shrinkToFit="1"/>
    </xf>
    <xf numFmtId="0" fontId="7" fillId="0" borderId="25" xfId="0" applyFont="1" applyBorder="1" applyAlignment="1">
      <alignment vertical="center" shrinkToFit="1"/>
    </xf>
    <xf numFmtId="0" fontId="7" fillId="0" borderId="17" xfId="0" applyFont="1" applyBorder="1" applyAlignment="1">
      <alignment vertical="center" shrinkToFit="1"/>
    </xf>
    <xf numFmtId="0" fontId="7" fillId="0" borderId="10" xfId="0" applyFont="1" applyBorder="1" applyAlignment="1">
      <alignment vertical="center" shrinkToFit="1"/>
    </xf>
    <xf numFmtId="0" fontId="7" fillId="0" borderId="13" xfId="0" applyFont="1" applyBorder="1" applyAlignment="1">
      <alignment vertical="center" shrinkToFit="1"/>
    </xf>
    <xf numFmtId="0" fontId="7" fillId="0" borderId="15" xfId="0" applyFont="1" applyBorder="1" applyAlignment="1">
      <alignment vertical="center" shrinkToFit="1"/>
    </xf>
    <xf numFmtId="0" fontId="7" fillId="0" borderId="8" xfId="0" applyFont="1" applyBorder="1" applyAlignment="1">
      <alignment vertical="center" shrinkToFit="1"/>
    </xf>
    <xf numFmtId="0" fontId="7" fillId="0" borderId="9" xfId="0" applyFont="1" applyBorder="1" applyAlignment="1">
      <alignment vertical="center" shrinkToFit="1"/>
    </xf>
    <xf numFmtId="177" fontId="7" fillId="0" borderId="17" xfId="0" applyNumberFormat="1" applyFont="1" applyBorder="1" applyAlignment="1">
      <alignment horizontal="right" vertical="center" shrinkToFit="1"/>
    </xf>
    <xf numFmtId="177" fontId="7" fillId="0" borderId="10" xfId="0" applyNumberFormat="1" applyFont="1" applyBorder="1" applyAlignment="1">
      <alignment horizontal="right" vertical="center" shrinkToFit="1"/>
    </xf>
    <xf numFmtId="177" fontId="7" fillId="0" borderId="10" xfId="0" applyNumberFormat="1" applyFont="1" applyBorder="1" applyAlignment="1">
      <alignment horizontal="left" vertical="center" shrinkToFit="1"/>
    </xf>
    <xf numFmtId="177" fontId="7" fillId="0" borderId="13" xfId="0" applyNumberFormat="1" applyFont="1" applyBorder="1" applyAlignment="1">
      <alignment horizontal="left" vertical="center" shrinkToFit="1"/>
    </xf>
    <xf numFmtId="0" fontId="7" fillId="0" borderId="17" xfId="0" applyFont="1" applyFill="1" applyBorder="1" applyAlignment="1">
      <alignment vertical="center" shrinkToFit="1"/>
    </xf>
    <xf numFmtId="0" fontId="7" fillId="0" borderId="10" xfId="0" applyFont="1" applyFill="1" applyBorder="1" applyAlignment="1">
      <alignment vertical="center" shrinkToFit="1"/>
    </xf>
    <xf numFmtId="0" fontId="7" fillId="0" borderId="13" xfId="0" applyFont="1" applyFill="1" applyBorder="1" applyAlignment="1">
      <alignment vertical="center" shrinkToFit="1"/>
    </xf>
    <xf numFmtId="0" fontId="21" fillId="0" borderId="17" xfId="0" applyFont="1" applyBorder="1" applyAlignment="1">
      <alignment vertical="center" shrinkToFit="1"/>
    </xf>
    <xf numFmtId="0" fontId="7" fillId="0" borderId="18" xfId="0" applyFont="1" applyBorder="1" applyAlignment="1">
      <alignment vertical="center" shrinkToFit="1"/>
    </xf>
    <xf numFmtId="0" fontId="28" fillId="0" borderId="4" xfId="0" applyFont="1" applyBorder="1" applyAlignment="1">
      <alignment horizontal="center" vertical="center"/>
    </xf>
    <xf numFmtId="0" fontId="0" fillId="0" borderId="5" xfId="0" applyBorder="1" applyAlignment="1">
      <alignment horizontal="center" vertical="center"/>
    </xf>
    <xf numFmtId="0" fontId="28" fillId="0" borderId="4" xfId="0" quotePrefix="1" applyFont="1" applyBorder="1" applyAlignment="1">
      <alignment horizontal="center" vertical="center"/>
    </xf>
    <xf numFmtId="0" fontId="28" fillId="0" borderId="38" xfId="0" applyFont="1" applyBorder="1" applyAlignment="1">
      <alignment horizontal="center" vertical="center"/>
    </xf>
    <xf numFmtId="0" fontId="0" fillId="0" borderId="39" xfId="0" applyBorder="1" applyAlignment="1">
      <alignment horizontal="center" vertical="center"/>
    </xf>
    <xf numFmtId="0" fontId="28" fillId="0" borderId="4" xfId="0" quotePrefix="1" applyFont="1" applyBorder="1" applyAlignment="1">
      <alignment horizontal="center" vertical="center" wrapText="1"/>
    </xf>
    <xf numFmtId="0" fontId="0" fillId="0" borderId="5" xfId="0" applyBorder="1" applyAlignment="1">
      <alignment horizontal="center" vertical="center" wrapText="1"/>
    </xf>
    <xf numFmtId="0" fontId="28" fillId="0" borderId="32" xfId="0" applyFont="1" applyBorder="1" applyAlignment="1">
      <alignment horizontal="center" vertical="center"/>
    </xf>
    <xf numFmtId="0" fontId="28" fillId="0" borderId="39" xfId="0" applyFont="1" applyBorder="1" applyAlignment="1">
      <alignment horizontal="center" vertical="center"/>
    </xf>
    <xf numFmtId="0" fontId="0" fillId="0" borderId="2" xfId="0" applyBorder="1" applyAlignment="1">
      <alignment horizontal="center" vertical="center"/>
    </xf>
    <xf numFmtId="0" fontId="28" fillId="0" borderId="36" xfId="0" applyFont="1" applyBorder="1" applyAlignment="1">
      <alignment vertical="center"/>
    </xf>
    <xf numFmtId="0" fontId="0" fillId="0" borderId="35" xfId="0" applyBorder="1" applyAlignment="1">
      <alignment vertical="center"/>
    </xf>
    <xf numFmtId="0" fontId="0" fillId="0" borderId="37" xfId="0" applyBorder="1" applyAlignment="1">
      <alignment vertical="center"/>
    </xf>
  </cellXfs>
  <cellStyles count="1">
    <cellStyle name="標準" xfId="0" builtinId="0"/>
  </cellStyles>
  <dxfs count="0"/>
  <tableStyles count="0" defaultTableStyle="TableStyleMedium2" defaultPivotStyle="PivotStyleLight16"/>
  <colors>
    <mruColors>
      <color rgb="FF0000FF"/>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447260</xdr:colOff>
      <xdr:row>32</xdr:row>
      <xdr:rowOff>115956</xdr:rowOff>
    </xdr:from>
    <xdr:to>
      <xdr:col>11</xdr:col>
      <xdr:colOff>422412</xdr:colOff>
      <xdr:row>37</xdr:row>
      <xdr:rowOff>107673</xdr:rowOff>
    </xdr:to>
    <xdr:sp macro="" textlink="">
      <xdr:nvSpPr>
        <xdr:cNvPr id="3" name="線吹き出し 1 (枠付き) 2">
          <a:extLst>
            <a:ext uri="{FF2B5EF4-FFF2-40B4-BE49-F238E27FC236}">
              <a16:creationId xmlns:a16="http://schemas.microsoft.com/office/drawing/2014/main" id="{00000000-0008-0000-0100-000003000000}"/>
            </a:ext>
          </a:extLst>
        </xdr:cNvPr>
        <xdr:cNvSpPr/>
      </xdr:nvSpPr>
      <xdr:spPr>
        <a:xfrm>
          <a:off x="4124738" y="7147891"/>
          <a:ext cx="2228022" cy="902804"/>
        </a:xfrm>
        <a:prstGeom prst="borderCallout1">
          <a:avLst>
            <a:gd name="adj1" fmla="val 49025"/>
            <a:gd name="adj2" fmla="val -378"/>
            <a:gd name="adj3" fmla="val 132683"/>
            <a:gd name="adj4" fmla="val -29092"/>
          </a:avLst>
        </a:prstGeom>
        <a:solidFill>
          <a:sysClr val="window" lastClr="FFFFFF"/>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0000FF"/>
              </a:solidFill>
            </a:rPr>
            <a:t>予め対応出来ない事項やその措置に対する対応を確認する。</a:t>
          </a:r>
          <a:endParaRPr kumimoji="1" lang="en-US" altLang="ja-JP" sz="1100">
            <a:solidFill>
              <a:srgbClr val="0000FF"/>
            </a:solidFill>
          </a:endParaRPr>
        </a:p>
      </xdr:txBody>
    </xdr:sp>
    <xdr:clientData/>
  </xdr:twoCellAnchor>
  <xdr:twoCellAnchor>
    <xdr:from>
      <xdr:col>8</xdr:col>
      <xdr:colOff>538371</xdr:colOff>
      <xdr:row>24</xdr:row>
      <xdr:rowOff>157369</xdr:rowOff>
    </xdr:from>
    <xdr:to>
      <xdr:col>9</xdr:col>
      <xdr:colOff>434836</xdr:colOff>
      <xdr:row>32</xdr:row>
      <xdr:rowOff>115956</xdr:rowOff>
    </xdr:to>
    <xdr:cxnSp macro="">
      <xdr:nvCxnSpPr>
        <xdr:cNvPr id="5" name="直線コネクタ 4">
          <a:extLst>
            <a:ext uri="{FF2B5EF4-FFF2-40B4-BE49-F238E27FC236}">
              <a16:creationId xmlns:a16="http://schemas.microsoft.com/office/drawing/2014/main" id="{00000000-0008-0000-0100-000005000000}"/>
            </a:ext>
          </a:extLst>
        </xdr:cNvPr>
        <xdr:cNvCxnSpPr>
          <a:stCxn id="3" idx="3"/>
        </xdr:cNvCxnSpPr>
      </xdr:nvCxnSpPr>
      <xdr:spPr>
        <a:xfrm flipH="1" flipV="1">
          <a:off x="4779067" y="5681869"/>
          <a:ext cx="459682" cy="1466022"/>
        </a:xfrm>
        <a:prstGeom prst="line">
          <a:avLst/>
        </a:prstGeom>
        <a:ln w="127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S46"/>
  <sheetViews>
    <sheetView showGridLines="0" tabSelected="1" view="pageBreakPreview" zoomScale="85" zoomScaleNormal="85" zoomScaleSheetLayoutView="85" workbookViewId="0">
      <selection activeCell="I6" sqref="I6:M6"/>
    </sheetView>
  </sheetViews>
  <sheetFormatPr defaultColWidth="9" defaultRowHeight="17.25"/>
  <cols>
    <col min="1" max="1" width="3.125" style="13" customWidth="1"/>
    <col min="2" max="2" width="7" style="18" bestFit="1" customWidth="1"/>
    <col min="3" max="3" width="12.625" style="18" customWidth="1"/>
    <col min="4" max="12" width="6.875" style="18" customWidth="1"/>
    <col min="13" max="13" width="3.125" style="18" customWidth="1"/>
    <col min="14" max="14" width="1.25" style="18" customWidth="1"/>
    <col min="15" max="15" width="4.5" style="18" customWidth="1"/>
    <col min="16" max="16" width="13.625" style="18" customWidth="1"/>
    <col min="17" max="16384" width="9" style="18"/>
  </cols>
  <sheetData>
    <row r="1" spans="1:19">
      <c r="J1" s="126" t="s">
        <v>50</v>
      </c>
      <c r="K1" s="127"/>
      <c r="L1" s="127"/>
      <c r="M1" s="127"/>
    </row>
    <row r="2" spans="1:19" s="12" customFormat="1" ht="24">
      <c r="A2" s="71" t="s">
        <v>43</v>
      </c>
      <c r="B2" s="71"/>
      <c r="C2" s="71"/>
      <c r="D2" s="71"/>
      <c r="E2" s="71"/>
      <c r="F2" s="71"/>
      <c r="G2" s="71"/>
      <c r="H2" s="71"/>
      <c r="I2" s="71"/>
      <c r="J2" s="71"/>
      <c r="K2" s="71"/>
      <c r="L2" s="71"/>
      <c r="M2" s="71"/>
      <c r="N2" s="71"/>
    </row>
    <row r="3" spans="1:19">
      <c r="A3" s="2"/>
      <c r="B3" s="3"/>
      <c r="C3" s="3"/>
      <c r="D3" s="3"/>
      <c r="E3" s="3"/>
      <c r="F3" s="3"/>
      <c r="G3" s="3"/>
      <c r="H3" s="3"/>
      <c r="I3" s="3"/>
      <c r="J3" s="3"/>
      <c r="K3" s="3"/>
      <c r="L3" s="3"/>
      <c r="M3" s="3"/>
    </row>
    <row r="4" spans="1:19" s="13" customFormat="1">
      <c r="A4" s="72" t="s">
        <v>41</v>
      </c>
      <c r="B4" s="72"/>
      <c r="C4" s="72"/>
      <c r="D4" s="72"/>
      <c r="E4" s="72"/>
      <c r="F4" s="72"/>
      <c r="G4" s="72"/>
      <c r="H4" s="72"/>
      <c r="I4" s="72"/>
      <c r="J4" s="4" t="s">
        <v>10</v>
      </c>
      <c r="K4" s="73"/>
      <c r="L4" s="73"/>
      <c r="M4" s="73"/>
    </row>
    <row r="5" spans="1:19" ht="17.25" customHeight="1">
      <c r="A5" s="16"/>
      <c r="B5" s="5" t="s">
        <v>34</v>
      </c>
      <c r="C5" s="74"/>
      <c r="D5" s="75"/>
      <c r="E5" s="75"/>
      <c r="F5" s="75"/>
      <c r="G5" s="75"/>
      <c r="H5" s="75"/>
      <c r="I5" s="75"/>
      <c r="J5" s="75"/>
      <c r="K5" s="75"/>
      <c r="L5" s="75"/>
      <c r="M5" s="76"/>
      <c r="P5" s="35"/>
      <c r="Q5" s="14"/>
      <c r="R5" s="14"/>
      <c r="S5" s="14"/>
    </row>
    <row r="6" spans="1:19">
      <c r="A6" s="16"/>
      <c r="B6" s="15" t="s">
        <v>11</v>
      </c>
      <c r="C6" s="77"/>
      <c r="D6" s="78"/>
      <c r="E6" s="78"/>
      <c r="F6" s="78"/>
      <c r="G6" s="78"/>
      <c r="H6" s="37" t="s">
        <v>12</v>
      </c>
      <c r="I6" s="79"/>
      <c r="J6" s="79"/>
      <c r="K6" s="79"/>
      <c r="L6" s="79"/>
      <c r="M6" s="80"/>
      <c r="P6" s="35"/>
      <c r="Q6" s="14"/>
      <c r="R6" s="14"/>
      <c r="S6" s="14"/>
    </row>
    <row r="7" spans="1:19">
      <c r="A7" s="16"/>
      <c r="B7" s="7" t="s">
        <v>13</v>
      </c>
      <c r="C7" s="38" t="s">
        <v>45</v>
      </c>
      <c r="D7" s="62"/>
      <c r="E7" s="63"/>
      <c r="F7" s="63"/>
      <c r="G7" s="63"/>
      <c r="H7" s="63"/>
      <c r="I7" s="63"/>
      <c r="J7" s="63"/>
      <c r="K7" s="63"/>
      <c r="L7" s="63"/>
      <c r="M7" s="64"/>
      <c r="P7" s="35"/>
      <c r="Q7" s="14"/>
      <c r="R7" s="14"/>
      <c r="S7" s="14"/>
    </row>
    <row r="8" spans="1:19">
      <c r="A8" s="16"/>
      <c r="B8" s="8"/>
      <c r="C8" s="38" t="s">
        <v>8</v>
      </c>
      <c r="D8" s="59"/>
      <c r="E8" s="60"/>
      <c r="F8" s="65"/>
      <c r="G8" s="59"/>
      <c r="H8" s="60"/>
      <c r="I8" s="65"/>
      <c r="J8" s="59"/>
      <c r="K8" s="60"/>
      <c r="L8" s="60"/>
      <c r="M8" s="61"/>
      <c r="P8" s="35"/>
      <c r="Q8" s="14"/>
      <c r="R8" s="14"/>
      <c r="S8" s="14"/>
    </row>
    <row r="9" spans="1:19">
      <c r="A9" s="16"/>
      <c r="B9" s="9"/>
      <c r="C9" s="38" t="s">
        <v>44</v>
      </c>
      <c r="D9" s="59"/>
      <c r="E9" s="60"/>
      <c r="F9" s="65"/>
      <c r="G9" s="59"/>
      <c r="H9" s="60"/>
      <c r="I9" s="65"/>
      <c r="J9" s="59"/>
      <c r="K9" s="60"/>
      <c r="L9" s="60"/>
      <c r="M9" s="61"/>
      <c r="P9" s="35"/>
      <c r="Q9" s="14"/>
      <c r="R9" s="14"/>
      <c r="S9" s="14"/>
    </row>
    <row r="10" spans="1:19">
      <c r="A10" s="16"/>
      <c r="B10" s="7" t="s">
        <v>14</v>
      </c>
      <c r="C10" s="38" t="s">
        <v>42</v>
      </c>
      <c r="D10" s="59"/>
      <c r="E10" s="60"/>
      <c r="F10" s="60"/>
      <c r="G10" s="60"/>
      <c r="H10" s="60"/>
      <c r="I10" s="60"/>
      <c r="J10" s="60"/>
      <c r="K10" s="60"/>
      <c r="L10" s="60"/>
      <c r="M10" s="61"/>
      <c r="P10" s="35"/>
    </row>
    <row r="11" spans="1:19">
      <c r="A11" s="16"/>
      <c r="B11" s="8"/>
      <c r="C11" s="38" t="s">
        <v>8</v>
      </c>
      <c r="D11" s="59"/>
      <c r="E11" s="60"/>
      <c r="F11" s="65"/>
      <c r="G11" s="59"/>
      <c r="H11" s="60"/>
      <c r="I11" s="65"/>
      <c r="J11" s="59"/>
      <c r="K11" s="60"/>
      <c r="L11" s="60"/>
      <c r="M11" s="61"/>
      <c r="P11" s="35"/>
    </row>
    <row r="12" spans="1:19">
      <c r="A12" s="16"/>
      <c r="B12" s="10"/>
      <c r="C12" s="39" t="s">
        <v>44</v>
      </c>
      <c r="D12" s="66"/>
      <c r="E12" s="67"/>
      <c r="F12" s="68"/>
      <c r="G12" s="66"/>
      <c r="H12" s="67"/>
      <c r="I12" s="68"/>
      <c r="J12" s="66"/>
      <c r="K12" s="67"/>
      <c r="L12" s="67"/>
      <c r="M12" s="69"/>
      <c r="P12" s="35"/>
    </row>
    <row r="13" spans="1:19" s="30" customFormat="1" ht="12"/>
    <row r="14" spans="1:19" s="13" customFormat="1">
      <c r="A14" s="70" t="s">
        <v>15</v>
      </c>
      <c r="B14" s="70"/>
      <c r="C14" s="70"/>
      <c r="D14" s="70"/>
      <c r="E14" s="70"/>
      <c r="F14" s="70"/>
      <c r="G14" s="70"/>
      <c r="H14" s="70"/>
      <c r="I14" s="70"/>
      <c r="J14" s="70"/>
      <c r="K14" s="70"/>
      <c r="L14" s="70"/>
      <c r="M14" s="70"/>
    </row>
    <row r="15" spans="1:19">
      <c r="B15" s="81" t="s">
        <v>13</v>
      </c>
      <c r="C15" s="82"/>
      <c r="D15" s="82"/>
      <c r="E15" s="82"/>
      <c r="F15" s="82"/>
      <c r="G15" s="83"/>
      <c r="H15" s="81" t="s">
        <v>1</v>
      </c>
      <c r="I15" s="82"/>
      <c r="J15" s="82"/>
      <c r="K15" s="82"/>
      <c r="L15" s="82"/>
      <c r="M15" s="83"/>
    </row>
    <row r="16" spans="1:19">
      <c r="B16" s="84" t="s">
        <v>2</v>
      </c>
      <c r="C16" s="85"/>
      <c r="D16" s="86"/>
      <c r="E16" s="87"/>
      <c r="F16" s="88"/>
      <c r="G16" s="89"/>
      <c r="H16" s="84" t="s">
        <v>2</v>
      </c>
      <c r="I16" s="85"/>
      <c r="J16" s="86"/>
      <c r="K16" s="90"/>
      <c r="L16" s="91"/>
      <c r="M16" s="92"/>
    </row>
    <row r="17" spans="1:17">
      <c r="B17" s="84" t="s">
        <v>3</v>
      </c>
      <c r="C17" s="85"/>
      <c r="D17" s="86"/>
      <c r="E17" s="87"/>
      <c r="F17" s="88"/>
      <c r="G17" s="89"/>
      <c r="H17" s="84" t="s">
        <v>3</v>
      </c>
      <c r="I17" s="85"/>
      <c r="J17" s="86"/>
      <c r="K17" s="90"/>
      <c r="L17" s="91"/>
      <c r="M17" s="92"/>
    </row>
    <row r="18" spans="1:17">
      <c r="B18" s="95" t="s">
        <v>7</v>
      </c>
      <c r="C18" s="96"/>
      <c r="D18" s="97"/>
      <c r="E18" s="98"/>
      <c r="F18" s="99"/>
      <c r="G18" s="100"/>
      <c r="H18" s="95" t="s">
        <v>7</v>
      </c>
      <c r="I18" s="96"/>
      <c r="J18" s="97"/>
      <c r="K18" s="101"/>
      <c r="L18" s="99"/>
      <c r="M18" s="100"/>
    </row>
    <row r="19" spans="1:17" s="24" customFormat="1" ht="14.25">
      <c r="B19" s="54" t="s">
        <v>77</v>
      </c>
      <c r="C19" s="22"/>
      <c r="D19" s="25"/>
      <c r="E19" s="26"/>
      <c r="F19" s="26"/>
      <c r="G19" s="26"/>
      <c r="H19" s="25"/>
      <c r="I19" s="25"/>
      <c r="J19" s="25"/>
      <c r="K19" s="26"/>
      <c r="L19" s="27"/>
      <c r="M19" s="27"/>
    </row>
    <row r="20" spans="1:17" s="30" customFormat="1" ht="12"/>
    <row r="21" spans="1:17" s="13" customFormat="1" ht="20.25">
      <c r="A21" s="70" t="s">
        <v>49</v>
      </c>
      <c r="B21" s="70"/>
      <c r="C21" s="70"/>
      <c r="D21" s="70"/>
      <c r="E21" s="70"/>
      <c r="F21" s="70"/>
      <c r="G21" s="70"/>
      <c r="H21" s="70"/>
      <c r="I21" s="70"/>
      <c r="J21" s="70"/>
      <c r="K21" s="70"/>
      <c r="L21" s="70"/>
      <c r="M21" s="70"/>
    </row>
    <row r="22" spans="1:17">
      <c r="B22" s="109" t="s">
        <v>5</v>
      </c>
      <c r="C22" s="109"/>
      <c r="D22" s="109"/>
      <c r="E22" s="109"/>
      <c r="F22" s="109"/>
      <c r="G22" s="109"/>
      <c r="H22" s="109" t="s">
        <v>16</v>
      </c>
      <c r="I22" s="109"/>
      <c r="J22" s="109"/>
      <c r="K22" s="109"/>
      <c r="L22" s="110" t="s">
        <v>6</v>
      </c>
      <c r="M22" s="110"/>
    </row>
    <row r="23" spans="1:17">
      <c r="B23" s="111" t="s">
        <v>69</v>
      </c>
      <c r="C23" s="112"/>
      <c r="D23" s="112"/>
      <c r="E23" s="112"/>
      <c r="F23" s="112"/>
      <c r="G23" s="113"/>
      <c r="H23" s="93"/>
      <c r="I23" s="93"/>
      <c r="J23" s="93"/>
      <c r="K23" s="93"/>
      <c r="L23" s="94" t="s">
        <v>19</v>
      </c>
      <c r="M23" s="94"/>
      <c r="P23" s="19">
        <f>+IF(L23="","",VLOOKUP(L23,リスト!$A$2:$B$5,2,FALSE))</f>
        <v>1</v>
      </c>
      <c r="Q23" s="19" t="str">
        <f t="shared" ref="Q23:Q28" si="0">+B23&amp;H23</f>
        <v>（１）休日の翌日（月曜日等）は依頼の期限日としない。</v>
      </c>
    </row>
    <row r="24" spans="1:17">
      <c r="B24" s="111" t="s">
        <v>70</v>
      </c>
      <c r="C24" s="112"/>
      <c r="D24" s="112"/>
      <c r="E24" s="112"/>
      <c r="F24" s="112"/>
      <c r="G24" s="113"/>
      <c r="H24" s="114"/>
      <c r="I24" s="114"/>
      <c r="J24" s="114"/>
      <c r="K24" s="114"/>
      <c r="L24" s="115" t="s">
        <v>19</v>
      </c>
      <c r="M24" s="115"/>
      <c r="P24" s="19">
        <f>+IF(L24="","",VLOOKUP(L24,リスト!$A$2:$B$5,2,FALSE))</f>
        <v>1</v>
      </c>
      <c r="Q24" s="19" t="str">
        <f t="shared" si="0"/>
        <v>（２）休日の前日（金曜日等）は新たな依頼をしない。</v>
      </c>
    </row>
    <row r="25" spans="1:17">
      <c r="B25" s="111" t="s">
        <v>71</v>
      </c>
      <c r="C25" s="112"/>
      <c r="D25" s="112"/>
      <c r="E25" s="112"/>
      <c r="F25" s="112"/>
      <c r="G25" s="113"/>
      <c r="H25" s="114"/>
      <c r="I25" s="114"/>
      <c r="J25" s="114"/>
      <c r="K25" s="114"/>
      <c r="L25" s="115" t="s">
        <v>19</v>
      </c>
      <c r="M25" s="115"/>
      <c r="P25" s="19">
        <f>+IF(L25="","",VLOOKUP(L25,リスト!$A$2:$B$5,2,FALSE))</f>
        <v>1</v>
      </c>
      <c r="Q25" s="19" t="str">
        <f t="shared" si="0"/>
        <v>（３）ノー残業デーは勤務時間外に依頼しない。</v>
      </c>
    </row>
    <row r="26" spans="1:17" ht="17.25" customHeight="1">
      <c r="B26" s="111" t="s">
        <v>72</v>
      </c>
      <c r="C26" s="112"/>
      <c r="D26" s="112"/>
      <c r="E26" s="112"/>
      <c r="F26" s="112"/>
      <c r="G26" s="113"/>
      <c r="H26" s="55"/>
      <c r="I26" s="116"/>
      <c r="J26" s="116"/>
      <c r="K26" s="117"/>
      <c r="L26" s="105" t="s">
        <v>19</v>
      </c>
      <c r="M26" s="106"/>
      <c r="P26" s="19">
        <f>+IF(L26="","",VLOOKUP(L26,リスト!$A$2:$B$5,2,FALSE))</f>
        <v>1</v>
      </c>
      <c r="Q26" s="19" t="str">
        <f>+B26&amp;H26</f>
        <v>（４）打合せの開始時に終了時刻を定め、原則としてその時刻までに打合せを終了する。</v>
      </c>
    </row>
    <row r="27" spans="1:17" s="20" customFormat="1" ht="17.25" customHeight="1">
      <c r="A27" s="13"/>
      <c r="B27" s="102" t="s">
        <v>73</v>
      </c>
      <c r="C27" s="103"/>
      <c r="D27" s="103"/>
      <c r="E27" s="103"/>
      <c r="F27" s="103"/>
      <c r="G27" s="104"/>
      <c r="H27" s="55"/>
      <c r="I27" s="56"/>
      <c r="J27" s="56"/>
      <c r="K27" s="57"/>
      <c r="L27" s="105" t="s">
        <v>19</v>
      </c>
      <c r="M27" s="106"/>
      <c r="P27" s="19">
        <f>+IF(L27="","",VLOOKUP(L27,リスト!$A$2:$B$5,2,FALSE))</f>
        <v>1</v>
      </c>
      <c r="Q27" s="19" t="str">
        <f t="shared" si="0"/>
        <v>（５）午後４時以降の打合せ、現地立会は行わない。</v>
      </c>
    </row>
    <row r="28" spans="1:17" ht="17.25" customHeight="1">
      <c r="B28" s="102" t="s">
        <v>74</v>
      </c>
      <c r="C28" s="103"/>
      <c r="D28" s="103"/>
      <c r="E28" s="103"/>
      <c r="F28" s="103"/>
      <c r="G28" s="104"/>
      <c r="H28" s="55"/>
      <c r="I28" s="116"/>
      <c r="J28" s="116"/>
      <c r="K28" s="117"/>
      <c r="L28" s="105" t="s">
        <v>19</v>
      </c>
      <c r="M28" s="106"/>
      <c r="P28" s="19">
        <f>+IF(L28="","",VLOOKUP(L28,リスト!$A$2:$B$5,2,FALSE))</f>
        <v>1</v>
      </c>
      <c r="Q28" s="19" t="str">
        <f t="shared" si="0"/>
        <v>（６）作業内容に見合った作業期間を確保する。</v>
      </c>
    </row>
    <row r="29" spans="1:17" s="20" customFormat="1">
      <c r="A29" s="13"/>
      <c r="B29" s="52" t="s">
        <v>75</v>
      </c>
      <c r="C29" s="40"/>
      <c r="D29" s="40"/>
      <c r="E29" s="40"/>
      <c r="F29" s="40"/>
      <c r="G29" s="40"/>
      <c r="H29" s="58"/>
      <c r="I29" s="56"/>
      <c r="J29" s="56"/>
      <c r="K29" s="57"/>
      <c r="L29" s="107" t="s">
        <v>19</v>
      </c>
      <c r="M29" s="108"/>
      <c r="P29" s="19">
        <f>+IF(L29="","",VLOOKUP(L29,リスト!$A$2:$B$5,2,FALSE))</f>
        <v>1</v>
      </c>
      <c r="Q29" s="19" t="str">
        <f t="shared" ref="Q29" si="1">+B29&amp;H29</f>
        <v>（７）業務時間外に応答が必要な連絡を行わない。</v>
      </c>
    </row>
    <row r="30" spans="1:17">
      <c r="B30" s="111" t="s">
        <v>33</v>
      </c>
      <c r="C30" s="112"/>
      <c r="D30" s="112"/>
      <c r="E30" s="112"/>
      <c r="F30" s="112"/>
      <c r="G30" s="112"/>
      <c r="H30" s="112"/>
      <c r="I30" s="112"/>
      <c r="J30" s="112"/>
      <c r="K30" s="112"/>
      <c r="L30" s="112"/>
      <c r="M30" s="113"/>
    </row>
    <row r="31" spans="1:17">
      <c r="B31" s="141"/>
      <c r="C31" s="141"/>
      <c r="D31" s="141"/>
      <c r="E31" s="141"/>
      <c r="F31" s="141"/>
      <c r="G31" s="141"/>
      <c r="H31" s="142"/>
      <c r="I31" s="142"/>
      <c r="J31" s="142"/>
      <c r="K31" s="142"/>
      <c r="L31" s="118"/>
      <c r="M31" s="118"/>
      <c r="P31" s="19" t="str">
        <f>+IF(L31="","",VLOOKUP(L31,リスト!$A$2:$B$5,2,FALSE))</f>
        <v/>
      </c>
      <c r="Q31" s="19" t="str">
        <f>+B31&amp;H31</f>
        <v/>
      </c>
    </row>
    <row r="32" spans="1:17">
      <c r="B32" s="143"/>
      <c r="C32" s="144"/>
      <c r="D32" s="144"/>
      <c r="E32" s="144"/>
      <c r="F32" s="144"/>
      <c r="G32" s="145"/>
      <c r="H32" s="142"/>
      <c r="I32" s="142"/>
      <c r="J32" s="142"/>
      <c r="K32" s="142"/>
      <c r="L32" s="118"/>
      <c r="M32" s="118"/>
      <c r="P32" s="19" t="str">
        <f>+IF(L32="","",VLOOKUP(L32,リスト!$A$2:$B$5,2,FALSE))</f>
        <v/>
      </c>
      <c r="Q32" s="19" t="str">
        <f t="shared" ref="Q32" si="2">+B32&amp;H32</f>
        <v/>
      </c>
    </row>
    <row r="33" spans="1:17">
      <c r="B33" s="119"/>
      <c r="C33" s="119"/>
      <c r="D33" s="119"/>
      <c r="E33" s="119"/>
      <c r="F33" s="119"/>
      <c r="G33" s="119"/>
      <c r="H33" s="120"/>
      <c r="I33" s="120"/>
      <c r="J33" s="120"/>
      <c r="K33" s="120"/>
      <c r="L33" s="121"/>
      <c r="M33" s="122"/>
      <c r="P33" s="19" t="str">
        <f>+IF(L33="","",VLOOKUP(L33,リスト!$A$2:$B$5,2,FALSE))</f>
        <v/>
      </c>
      <c r="Q33" s="19" t="str">
        <f>+B33&amp;H33</f>
        <v/>
      </c>
    </row>
    <row r="34" spans="1:17" s="21" customFormat="1" ht="14.25">
      <c r="B34" s="54" t="s">
        <v>78</v>
      </c>
      <c r="C34" s="23"/>
      <c r="D34" s="23"/>
      <c r="E34" s="23"/>
      <c r="F34" s="23"/>
      <c r="G34" s="23"/>
      <c r="H34" s="23"/>
      <c r="I34" s="23"/>
      <c r="J34" s="23"/>
      <c r="K34" s="23"/>
      <c r="L34" s="23"/>
      <c r="M34" s="23"/>
    </row>
    <row r="35" spans="1:17" s="21" customFormat="1" ht="14.25">
      <c r="B35" s="54" t="s">
        <v>79</v>
      </c>
      <c r="C35" s="34"/>
      <c r="D35" s="36"/>
      <c r="E35" s="36"/>
      <c r="F35" s="36"/>
      <c r="G35" s="36"/>
      <c r="H35" s="36"/>
      <c r="I35" s="36"/>
      <c r="J35" s="36"/>
      <c r="K35" s="36"/>
      <c r="L35" s="36"/>
      <c r="M35" s="36"/>
    </row>
    <row r="36" spans="1:17" s="21" customFormat="1" ht="14.25">
      <c r="C36" s="36"/>
      <c r="D36" s="36"/>
      <c r="E36" s="36"/>
      <c r="F36" s="36"/>
      <c r="G36" s="36"/>
      <c r="H36" s="36"/>
      <c r="I36" s="36"/>
      <c r="J36" s="36"/>
      <c r="K36" s="36"/>
      <c r="L36" s="36"/>
      <c r="M36" s="36"/>
    </row>
    <row r="37" spans="1:17" s="30" customFormat="1" ht="12"/>
    <row r="38" spans="1:17" s="13" customFormat="1">
      <c r="A38" s="70" t="s">
        <v>30</v>
      </c>
      <c r="B38" s="70"/>
      <c r="C38" s="70"/>
      <c r="D38" s="70"/>
      <c r="E38" s="70"/>
      <c r="F38" s="70"/>
      <c r="G38" s="70"/>
      <c r="H38" s="70"/>
      <c r="I38" s="70"/>
      <c r="J38" s="70"/>
      <c r="K38" s="70"/>
      <c r="L38" s="70"/>
      <c r="M38" s="70"/>
    </row>
    <row r="39" spans="1:17" ht="17.25" customHeight="1">
      <c r="B39" s="138" t="s">
        <v>29</v>
      </c>
      <c r="C39" s="139"/>
      <c r="D39" s="139"/>
      <c r="E39" s="139"/>
      <c r="F39" s="139"/>
      <c r="G39" s="139"/>
      <c r="H39" s="139"/>
      <c r="I39" s="139"/>
      <c r="J39" s="139"/>
      <c r="K39" s="139"/>
      <c r="L39" s="139"/>
      <c r="M39" s="140"/>
    </row>
    <row r="40" spans="1:17">
      <c r="B40" s="128"/>
      <c r="C40" s="129"/>
      <c r="D40" s="129"/>
      <c r="E40" s="129"/>
      <c r="F40" s="129"/>
      <c r="G40" s="129"/>
      <c r="H40" s="129"/>
      <c r="I40" s="129"/>
      <c r="J40" s="129"/>
      <c r="K40" s="129"/>
      <c r="L40" s="129"/>
      <c r="M40" s="130"/>
      <c r="P40" s="19" t="str">
        <f>+IF(B40="","",1)</f>
        <v/>
      </c>
      <c r="Q40" s="19">
        <f>+B40</f>
        <v>0</v>
      </c>
    </row>
    <row r="41" spans="1:17">
      <c r="B41" s="131"/>
      <c r="C41" s="132"/>
      <c r="D41" s="132"/>
      <c r="E41" s="132"/>
      <c r="F41" s="132"/>
      <c r="G41" s="132"/>
      <c r="H41" s="132"/>
      <c r="I41" s="132"/>
      <c r="J41" s="132"/>
      <c r="K41" s="132"/>
      <c r="L41" s="132"/>
      <c r="M41" s="133"/>
      <c r="P41" s="19" t="str">
        <f>+IF(B41="","",1)</f>
        <v/>
      </c>
      <c r="Q41" s="19">
        <f>+B41</f>
        <v>0</v>
      </c>
    </row>
    <row r="42" spans="1:17">
      <c r="B42" s="134"/>
      <c r="C42" s="132"/>
      <c r="D42" s="132"/>
      <c r="E42" s="132"/>
      <c r="F42" s="132"/>
      <c r="G42" s="132"/>
      <c r="H42" s="132"/>
      <c r="I42" s="132"/>
      <c r="J42" s="132"/>
      <c r="K42" s="132"/>
      <c r="L42" s="132"/>
      <c r="M42" s="133"/>
      <c r="P42" s="19" t="str">
        <f>+IF(B42="","",1)</f>
        <v/>
      </c>
      <c r="Q42" s="19">
        <f>+B42</f>
        <v>0</v>
      </c>
    </row>
    <row r="43" spans="1:17">
      <c r="B43" s="135"/>
      <c r="C43" s="136"/>
      <c r="D43" s="136"/>
      <c r="E43" s="136"/>
      <c r="F43" s="136"/>
      <c r="G43" s="136"/>
      <c r="H43" s="136"/>
      <c r="I43" s="136"/>
      <c r="J43" s="136"/>
      <c r="K43" s="136"/>
      <c r="L43" s="136"/>
      <c r="M43" s="137"/>
      <c r="P43" s="19" t="str">
        <f>+IF(B43="","",1)</f>
        <v/>
      </c>
      <c r="Q43" s="19">
        <f>+B43</f>
        <v>0</v>
      </c>
    </row>
    <row r="44" spans="1:17" s="21" customFormat="1" ht="14.25" customHeight="1">
      <c r="B44" s="123" t="s">
        <v>80</v>
      </c>
      <c r="C44" s="124"/>
      <c r="D44" s="124"/>
      <c r="E44" s="124"/>
      <c r="F44" s="124"/>
      <c r="G44" s="124"/>
      <c r="H44" s="124"/>
      <c r="I44" s="124"/>
      <c r="J44" s="124"/>
      <c r="K44" s="124"/>
      <c r="L44" s="124"/>
      <c r="M44" s="124"/>
    </row>
    <row r="45" spans="1:17" s="21" customFormat="1">
      <c r="A45" s="13"/>
      <c r="B45" s="125"/>
      <c r="C45" s="125"/>
      <c r="D45" s="125"/>
      <c r="E45" s="125"/>
      <c r="F45" s="125"/>
      <c r="G45" s="125"/>
      <c r="H45" s="125"/>
      <c r="I45" s="125"/>
      <c r="J45" s="125"/>
      <c r="K45" s="125"/>
      <c r="L45" s="125"/>
      <c r="M45" s="125"/>
    </row>
    <row r="46" spans="1:17">
      <c r="B46" s="125"/>
      <c r="C46" s="125"/>
      <c r="D46" s="125"/>
      <c r="E46" s="125"/>
      <c r="F46" s="125"/>
      <c r="G46" s="125"/>
      <c r="H46" s="125"/>
      <c r="I46" s="125"/>
      <c r="J46" s="125"/>
      <c r="K46" s="125"/>
      <c r="L46" s="125"/>
      <c r="M46" s="125"/>
    </row>
  </sheetData>
  <mergeCells count="77">
    <mergeCell ref="B44:M46"/>
    <mergeCell ref="J1:M1"/>
    <mergeCell ref="B40:M40"/>
    <mergeCell ref="B41:M41"/>
    <mergeCell ref="B42:M42"/>
    <mergeCell ref="B43:M43"/>
    <mergeCell ref="B28:G28"/>
    <mergeCell ref="H28:K28"/>
    <mergeCell ref="L28:M28"/>
    <mergeCell ref="B39:M39"/>
    <mergeCell ref="B30:M30"/>
    <mergeCell ref="B31:G31"/>
    <mergeCell ref="H31:K31"/>
    <mergeCell ref="L31:M31"/>
    <mergeCell ref="B32:G32"/>
    <mergeCell ref="H32:K32"/>
    <mergeCell ref="L32:M32"/>
    <mergeCell ref="B33:G33"/>
    <mergeCell ref="H33:K33"/>
    <mergeCell ref="L33:M33"/>
    <mergeCell ref="A38:M38"/>
    <mergeCell ref="B27:G27"/>
    <mergeCell ref="L27:M27"/>
    <mergeCell ref="L29:M29"/>
    <mergeCell ref="B22:G22"/>
    <mergeCell ref="H22:K22"/>
    <mergeCell ref="L22:M22"/>
    <mergeCell ref="B24:G24"/>
    <mergeCell ref="H24:K24"/>
    <mergeCell ref="L24:M24"/>
    <mergeCell ref="B25:G25"/>
    <mergeCell ref="H25:K25"/>
    <mergeCell ref="L25:M25"/>
    <mergeCell ref="B26:G26"/>
    <mergeCell ref="H26:K26"/>
    <mergeCell ref="L26:M26"/>
    <mergeCell ref="B23:G23"/>
    <mergeCell ref="H23:K23"/>
    <mergeCell ref="L23:M23"/>
    <mergeCell ref="B17:D17"/>
    <mergeCell ref="E17:G17"/>
    <mergeCell ref="H17:J17"/>
    <mergeCell ref="K17:M17"/>
    <mergeCell ref="B18:D18"/>
    <mergeCell ref="E18:G18"/>
    <mergeCell ref="H18:J18"/>
    <mergeCell ref="K18:M18"/>
    <mergeCell ref="A21:M21"/>
    <mergeCell ref="J11:M11"/>
    <mergeCell ref="B15:G15"/>
    <mergeCell ref="H15:M15"/>
    <mergeCell ref="B16:D16"/>
    <mergeCell ref="E16:G16"/>
    <mergeCell ref="H16:J16"/>
    <mergeCell ref="K16:M16"/>
    <mergeCell ref="A2:N2"/>
    <mergeCell ref="A4:I4"/>
    <mergeCell ref="K4:M4"/>
    <mergeCell ref="C5:M5"/>
    <mergeCell ref="C6:G6"/>
    <mergeCell ref="I6:M6"/>
    <mergeCell ref="H27:K27"/>
    <mergeCell ref="H29:K29"/>
    <mergeCell ref="D10:M10"/>
    <mergeCell ref="D7:M7"/>
    <mergeCell ref="D8:F8"/>
    <mergeCell ref="G8:I8"/>
    <mergeCell ref="J8:M8"/>
    <mergeCell ref="D9:F9"/>
    <mergeCell ref="G9:I9"/>
    <mergeCell ref="J9:M9"/>
    <mergeCell ref="D11:F11"/>
    <mergeCell ref="D12:F12"/>
    <mergeCell ref="G12:I12"/>
    <mergeCell ref="J12:M12"/>
    <mergeCell ref="A14:M14"/>
    <mergeCell ref="G11:I11"/>
  </mergeCells>
  <phoneticPr fontId="1"/>
  <pageMargins left="0.78740157480314965" right="0.59055118110236227" top="0.78740157480314965" bottom="0.78740157480314965"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00000000-0002-0000-0000-000000000000}">
          <x14:formula1>
            <xm:f>リスト!$A$2:$A$5</xm:f>
          </x14:formula1>
          <xm:sqref>L31:M33 L23:M29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6"/>
  <sheetViews>
    <sheetView showGridLines="0" view="pageBreakPreview" topLeftCell="A2" zoomScale="85" zoomScaleNormal="85" zoomScaleSheetLayoutView="85" workbookViewId="0">
      <selection activeCell="P36" sqref="P36"/>
    </sheetView>
  </sheetViews>
  <sheetFormatPr defaultColWidth="9" defaultRowHeight="17.25"/>
  <cols>
    <col min="1" max="1" width="3.125" style="13" customWidth="1"/>
    <col min="2" max="2" width="7" style="20" bestFit="1" customWidth="1"/>
    <col min="3" max="3" width="12.625" style="20" customWidth="1"/>
    <col min="4" max="12" width="6.875" style="20" customWidth="1"/>
    <col min="13" max="13" width="3.125" style="20" customWidth="1"/>
    <col min="14" max="14" width="1.25" style="20" customWidth="1"/>
    <col min="15" max="15" width="4.5" style="20" customWidth="1"/>
    <col min="16" max="16" width="13.625" style="20" customWidth="1"/>
    <col min="17" max="16384" width="9" style="20"/>
  </cols>
  <sheetData>
    <row r="1" spans="1:19">
      <c r="B1" s="33" t="s">
        <v>40</v>
      </c>
      <c r="J1" s="126" t="s">
        <v>50</v>
      </c>
      <c r="K1" s="127"/>
      <c r="L1" s="127"/>
      <c r="M1" s="127"/>
    </row>
    <row r="2" spans="1:19" s="12" customFormat="1" ht="24">
      <c r="A2" s="71" t="s">
        <v>43</v>
      </c>
      <c r="B2" s="71"/>
      <c r="C2" s="71"/>
      <c r="D2" s="71"/>
      <c r="E2" s="71"/>
      <c r="F2" s="71"/>
      <c r="G2" s="71"/>
      <c r="H2" s="71"/>
      <c r="I2" s="71"/>
      <c r="J2" s="71"/>
      <c r="K2" s="71"/>
      <c r="L2" s="71"/>
      <c r="M2" s="71"/>
      <c r="N2" s="71"/>
    </row>
    <row r="3" spans="1:19">
      <c r="A3" s="2"/>
      <c r="B3" s="3"/>
      <c r="C3" s="3"/>
      <c r="D3" s="3"/>
      <c r="E3" s="3"/>
      <c r="F3" s="3"/>
      <c r="G3" s="3"/>
      <c r="H3" s="3"/>
      <c r="I3" s="3"/>
      <c r="J3" s="3"/>
      <c r="K3" s="3"/>
      <c r="L3" s="3"/>
      <c r="M3" s="3"/>
    </row>
    <row r="4" spans="1:19" s="13" customFormat="1">
      <c r="A4" s="72" t="s">
        <v>41</v>
      </c>
      <c r="B4" s="72"/>
      <c r="C4" s="72"/>
      <c r="D4" s="72"/>
      <c r="E4" s="72"/>
      <c r="F4" s="72"/>
      <c r="G4" s="72"/>
      <c r="H4" s="72"/>
      <c r="I4" s="72"/>
      <c r="J4" s="4" t="s">
        <v>10</v>
      </c>
      <c r="K4" s="73">
        <v>45392</v>
      </c>
      <c r="L4" s="73"/>
      <c r="M4" s="73"/>
    </row>
    <row r="5" spans="1:19" ht="17.25" customHeight="1">
      <c r="A5" s="29"/>
      <c r="B5" s="5" t="s">
        <v>34</v>
      </c>
      <c r="C5" s="175" t="s">
        <v>35</v>
      </c>
      <c r="D5" s="176"/>
      <c r="E5" s="176"/>
      <c r="F5" s="176"/>
      <c r="G5" s="176"/>
      <c r="H5" s="176"/>
      <c r="I5" s="176"/>
      <c r="J5" s="176"/>
      <c r="K5" s="176"/>
      <c r="L5" s="176"/>
      <c r="M5" s="177"/>
      <c r="P5" s="35"/>
      <c r="Q5" s="14"/>
      <c r="R5" s="14"/>
      <c r="S5" s="14"/>
    </row>
    <row r="6" spans="1:19">
      <c r="A6" s="29"/>
      <c r="B6" s="28" t="s">
        <v>11</v>
      </c>
      <c r="C6" s="178">
        <v>45383</v>
      </c>
      <c r="D6" s="179"/>
      <c r="E6" s="179"/>
      <c r="F6" s="179"/>
      <c r="G6" s="179"/>
      <c r="H6" s="6" t="s">
        <v>12</v>
      </c>
      <c r="I6" s="180">
        <v>45747</v>
      </c>
      <c r="J6" s="180"/>
      <c r="K6" s="180"/>
      <c r="L6" s="180"/>
      <c r="M6" s="181"/>
      <c r="P6" s="35"/>
      <c r="Q6" s="14"/>
      <c r="R6" s="14"/>
      <c r="S6" s="14"/>
    </row>
    <row r="7" spans="1:19">
      <c r="A7" s="29"/>
      <c r="B7" s="7" t="s">
        <v>13</v>
      </c>
      <c r="C7" s="17" t="s">
        <v>46</v>
      </c>
      <c r="D7" s="182" t="s">
        <v>47</v>
      </c>
      <c r="E7" s="183"/>
      <c r="F7" s="183"/>
      <c r="G7" s="183"/>
      <c r="H7" s="183"/>
      <c r="I7" s="183"/>
      <c r="J7" s="183"/>
      <c r="K7" s="183"/>
      <c r="L7" s="183"/>
      <c r="M7" s="184"/>
      <c r="P7" s="35"/>
      <c r="Q7" s="14"/>
      <c r="R7" s="14"/>
      <c r="S7" s="14"/>
    </row>
    <row r="8" spans="1:19">
      <c r="A8" s="29"/>
      <c r="B8" s="8"/>
      <c r="C8" s="17" t="s">
        <v>8</v>
      </c>
      <c r="D8" s="185" t="s">
        <v>48</v>
      </c>
      <c r="E8" s="173"/>
      <c r="F8" s="186"/>
      <c r="G8" s="172"/>
      <c r="H8" s="173"/>
      <c r="I8" s="186"/>
      <c r="J8" s="172"/>
      <c r="K8" s="173"/>
      <c r="L8" s="173"/>
      <c r="M8" s="174"/>
      <c r="P8" s="35"/>
      <c r="Q8" s="14"/>
      <c r="R8" s="14"/>
      <c r="S8" s="14"/>
    </row>
    <row r="9" spans="1:19">
      <c r="A9" s="29"/>
      <c r="B9" s="9"/>
      <c r="C9" s="17" t="s">
        <v>44</v>
      </c>
      <c r="D9" s="172" t="s">
        <v>18</v>
      </c>
      <c r="E9" s="173"/>
      <c r="F9" s="186"/>
      <c r="G9" s="172"/>
      <c r="H9" s="173"/>
      <c r="I9" s="186"/>
      <c r="J9" s="172"/>
      <c r="K9" s="173"/>
      <c r="L9" s="173"/>
      <c r="M9" s="174"/>
      <c r="P9" s="35"/>
      <c r="Q9" s="14"/>
      <c r="R9" s="14"/>
      <c r="S9" s="14"/>
    </row>
    <row r="10" spans="1:19">
      <c r="A10" s="29"/>
      <c r="B10" s="7" t="s">
        <v>14</v>
      </c>
      <c r="C10" s="17" t="s">
        <v>9</v>
      </c>
      <c r="D10" s="172" t="s">
        <v>36</v>
      </c>
      <c r="E10" s="173"/>
      <c r="F10" s="173"/>
      <c r="G10" s="173"/>
      <c r="H10" s="173"/>
      <c r="I10" s="173"/>
      <c r="J10" s="173"/>
      <c r="K10" s="173"/>
      <c r="L10" s="173"/>
      <c r="M10" s="174"/>
      <c r="P10" s="35"/>
    </row>
    <row r="11" spans="1:19">
      <c r="A11" s="29"/>
      <c r="B11" s="8"/>
      <c r="C11" s="17" t="s">
        <v>8</v>
      </c>
      <c r="D11" s="172" t="s">
        <v>37</v>
      </c>
      <c r="E11" s="173"/>
      <c r="F11" s="186"/>
      <c r="G11" s="185" t="s">
        <v>38</v>
      </c>
      <c r="H11" s="173"/>
      <c r="I11" s="186"/>
      <c r="J11" s="172"/>
      <c r="K11" s="173"/>
      <c r="L11" s="173"/>
      <c r="M11" s="174"/>
      <c r="P11" s="35"/>
    </row>
    <row r="12" spans="1:19">
      <c r="A12" s="29"/>
      <c r="B12" s="10"/>
      <c r="C12" s="11" t="s">
        <v>44</v>
      </c>
      <c r="D12" s="167" t="s">
        <v>18</v>
      </c>
      <c r="E12" s="168"/>
      <c r="F12" s="169"/>
      <c r="G12" s="170" t="s">
        <v>18</v>
      </c>
      <c r="H12" s="168"/>
      <c r="I12" s="169"/>
      <c r="J12" s="167"/>
      <c r="K12" s="168"/>
      <c r="L12" s="168"/>
      <c r="M12" s="171"/>
      <c r="P12" s="35"/>
    </row>
    <row r="13" spans="1:19" s="30" customFormat="1" ht="12"/>
    <row r="14" spans="1:19" s="13" customFormat="1">
      <c r="A14" s="70" t="s">
        <v>15</v>
      </c>
      <c r="B14" s="70"/>
      <c r="C14" s="70"/>
      <c r="D14" s="70"/>
      <c r="E14" s="70"/>
      <c r="F14" s="70"/>
      <c r="G14" s="70"/>
      <c r="H14" s="70"/>
      <c r="I14" s="70"/>
      <c r="J14" s="70"/>
      <c r="K14" s="70"/>
      <c r="L14" s="70"/>
      <c r="M14" s="70"/>
    </row>
    <row r="15" spans="1:19">
      <c r="B15" s="81" t="s">
        <v>13</v>
      </c>
      <c r="C15" s="82"/>
      <c r="D15" s="82"/>
      <c r="E15" s="82"/>
      <c r="F15" s="82"/>
      <c r="G15" s="83"/>
      <c r="H15" s="81" t="s">
        <v>1</v>
      </c>
      <c r="I15" s="82"/>
      <c r="J15" s="82"/>
      <c r="K15" s="82"/>
      <c r="L15" s="82"/>
      <c r="M15" s="83"/>
    </row>
    <row r="16" spans="1:19">
      <c r="B16" s="84" t="s">
        <v>2</v>
      </c>
      <c r="C16" s="85"/>
      <c r="D16" s="86"/>
      <c r="E16" s="87">
        <v>0.35416666666666669</v>
      </c>
      <c r="F16" s="88"/>
      <c r="G16" s="89"/>
      <c r="H16" s="84" t="s">
        <v>2</v>
      </c>
      <c r="I16" s="85"/>
      <c r="J16" s="86"/>
      <c r="K16" s="90">
        <v>0.38541666666666669</v>
      </c>
      <c r="L16" s="91"/>
      <c r="M16" s="92"/>
    </row>
    <row r="17" spans="1:17">
      <c r="B17" s="84" t="s">
        <v>3</v>
      </c>
      <c r="C17" s="85"/>
      <c r="D17" s="86"/>
      <c r="E17" s="87">
        <v>0.71875</v>
      </c>
      <c r="F17" s="88"/>
      <c r="G17" s="89"/>
      <c r="H17" s="84" t="s">
        <v>3</v>
      </c>
      <c r="I17" s="85"/>
      <c r="J17" s="86"/>
      <c r="K17" s="90">
        <v>0.75</v>
      </c>
      <c r="L17" s="91"/>
      <c r="M17" s="92"/>
    </row>
    <row r="18" spans="1:17">
      <c r="B18" s="95" t="s">
        <v>7</v>
      </c>
      <c r="C18" s="96"/>
      <c r="D18" s="97"/>
      <c r="E18" s="98" t="s">
        <v>24</v>
      </c>
      <c r="F18" s="99"/>
      <c r="G18" s="100"/>
      <c r="H18" s="95" t="s">
        <v>7</v>
      </c>
      <c r="I18" s="96"/>
      <c r="J18" s="97"/>
      <c r="K18" s="98" t="s">
        <v>4</v>
      </c>
      <c r="L18" s="99"/>
      <c r="M18" s="100"/>
    </row>
    <row r="19" spans="1:17" s="24" customFormat="1" ht="14.25">
      <c r="B19" s="54" t="s">
        <v>77</v>
      </c>
      <c r="C19" s="22"/>
      <c r="D19" s="25"/>
      <c r="E19" s="26"/>
      <c r="F19" s="26"/>
      <c r="G19" s="26"/>
      <c r="H19" s="25"/>
      <c r="I19" s="25"/>
      <c r="J19" s="25"/>
      <c r="K19" s="26"/>
      <c r="L19" s="27"/>
      <c r="M19" s="27"/>
    </row>
    <row r="20" spans="1:17" s="30" customFormat="1" ht="12"/>
    <row r="21" spans="1:17" s="13" customFormat="1">
      <c r="A21" s="70" t="s">
        <v>23</v>
      </c>
      <c r="B21" s="70"/>
      <c r="C21" s="70"/>
      <c r="D21" s="70"/>
      <c r="E21" s="70"/>
      <c r="F21" s="70"/>
      <c r="G21" s="70"/>
      <c r="H21" s="70"/>
      <c r="I21" s="70"/>
      <c r="J21" s="70"/>
      <c r="K21" s="70"/>
      <c r="L21" s="70"/>
      <c r="M21" s="70"/>
    </row>
    <row r="22" spans="1:17">
      <c r="B22" s="109" t="s">
        <v>5</v>
      </c>
      <c r="C22" s="109"/>
      <c r="D22" s="109"/>
      <c r="E22" s="109"/>
      <c r="F22" s="109"/>
      <c r="G22" s="109"/>
      <c r="H22" s="109" t="s">
        <v>16</v>
      </c>
      <c r="I22" s="109"/>
      <c r="J22" s="109"/>
      <c r="K22" s="109"/>
      <c r="L22" s="110" t="s">
        <v>6</v>
      </c>
      <c r="M22" s="110"/>
    </row>
    <row r="23" spans="1:17">
      <c r="B23" s="111" t="s">
        <v>69</v>
      </c>
      <c r="C23" s="112"/>
      <c r="D23" s="112"/>
      <c r="E23" s="112"/>
      <c r="F23" s="112"/>
      <c r="G23" s="113"/>
      <c r="H23" s="165" t="s">
        <v>25</v>
      </c>
      <c r="I23" s="165"/>
      <c r="J23" s="165"/>
      <c r="K23" s="165"/>
      <c r="L23" s="166" t="s">
        <v>19</v>
      </c>
      <c r="M23" s="166"/>
      <c r="P23" s="19">
        <f>+IF(L23="","",VLOOKUP(L23,リスト!$A$2:$B$5,2,FALSE))</f>
        <v>1</v>
      </c>
      <c r="Q23" s="19" t="str">
        <f t="shared" ref="Q23:Q29" si="0">+B23</f>
        <v>（１）休日の翌日（月曜日等）は依頼の期限日としない。</v>
      </c>
    </row>
    <row r="24" spans="1:17">
      <c r="B24" s="111" t="s">
        <v>70</v>
      </c>
      <c r="C24" s="112"/>
      <c r="D24" s="112"/>
      <c r="E24" s="112"/>
      <c r="F24" s="112"/>
      <c r="G24" s="113"/>
      <c r="H24" s="164" t="s">
        <v>27</v>
      </c>
      <c r="I24" s="164"/>
      <c r="J24" s="164"/>
      <c r="K24" s="164"/>
      <c r="L24" s="118" t="s">
        <v>19</v>
      </c>
      <c r="M24" s="118"/>
      <c r="P24" s="19">
        <f>+IF(L24="","",VLOOKUP(L24,リスト!$A$2:$B$5,2,FALSE))</f>
        <v>1</v>
      </c>
      <c r="Q24" s="19" t="str">
        <f t="shared" si="0"/>
        <v>（２）休日の前日（金曜日等）は新たな依頼をしない。</v>
      </c>
    </row>
    <row r="25" spans="1:17">
      <c r="B25" s="111" t="s">
        <v>71</v>
      </c>
      <c r="C25" s="112"/>
      <c r="D25" s="112"/>
      <c r="E25" s="112"/>
      <c r="F25" s="112"/>
      <c r="G25" s="113"/>
      <c r="H25" s="164" t="s">
        <v>26</v>
      </c>
      <c r="I25" s="164"/>
      <c r="J25" s="164"/>
      <c r="K25" s="164"/>
      <c r="L25" s="118" t="s">
        <v>19</v>
      </c>
      <c r="M25" s="118"/>
      <c r="P25" s="19">
        <f>+IF(L25="","",VLOOKUP(L25,リスト!$A$2:$B$5,2,FALSE))</f>
        <v>1</v>
      </c>
      <c r="Q25" s="19" t="str">
        <f t="shared" si="0"/>
        <v>（３）ノー残業デーは勤務時間外に依頼しない。</v>
      </c>
    </row>
    <row r="26" spans="1:17" ht="17.25" customHeight="1">
      <c r="B26" s="111" t="s">
        <v>72</v>
      </c>
      <c r="C26" s="112"/>
      <c r="D26" s="112"/>
      <c r="E26" s="112"/>
      <c r="F26" s="112"/>
      <c r="G26" s="113"/>
      <c r="H26" s="157"/>
      <c r="I26" s="158"/>
      <c r="J26" s="158"/>
      <c r="K26" s="159"/>
      <c r="L26" s="160" t="s">
        <v>19</v>
      </c>
      <c r="M26" s="161"/>
      <c r="P26" s="19">
        <f>+IF(L26="","",VLOOKUP(L26,リスト!$A$2:$B$5,2,FALSE))</f>
        <v>1</v>
      </c>
      <c r="Q26" s="19" t="str">
        <f t="shared" si="0"/>
        <v>（４）打合せの開始時に終了時刻を定め、原則としてその時刻までに打合せを終了する。</v>
      </c>
    </row>
    <row r="27" spans="1:17" ht="17.25" customHeight="1">
      <c r="B27" s="102" t="s">
        <v>73</v>
      </c>
      <c r="C27" s="103"/>
      <c r="D27" s="103"/>
      <c r="E27" s="103"/>
      <c r="F27" s="103"/>
      <c r="G27" s="104"/>
      <c r="H27" s="157" t="s">
        <v>31</v>
      </c>
      <c r="I27" s="158"/>
      <c r="J27" s="158"/>
      <c r="K27" s="159"/>
      <c r="L27" s="160" t="s">
        <v>19</v>
      </c>
      <c r="M27" s="161"/>
      <c r="P27" s="19">
        <f>+IF(L27="","",VLOOKUP(L27,リスト!$A$2:$B$5,2,FALSE))</f>
        <v>1</v>
      </c>
      <c r="Q27" s="19" t="str">
        <f t="shared" si="0"/>
        <v>（５）午後４時以降の打合せ、現地立会は行わない。</v>
      </c>
    </row>
    <row r="28" spans="1:17" ht="17.25" customHeight="1">
      <c r="B28" s="102" t="s">
        <v>74</v>
      </c>
      <c r="C28" s="103"/>
      <c r="D28" s="103"/>
      <c r="E28" s="103"/>
      <c r="F28" s="103"/>
      <c r="G28" s="104"/>
      <c r="H28" s="157"/>
      <c r="I28" s="158"/>
      <c r="J28" s="158"/>
      <c r="K28" s="159"/>
      <c r="L28" s="160" t="s">
        <v>19</v>
      </c>
      <c r="M28" s="161"/>
      <c r="P28" s="19">
        <f>+IF(L28="","",VLOOKUP(L28,リスト!$A$2:$B$5,2,FALSE))</f>
        <v>1</v>
      </c>
      <c r="Q28" s="19" t="str">
        <f t="shared" si="0"/>
        <v>（６）作業内容に見合った作業期間を確保する。</v>
      </c>
    </row>
    <row r="29" spans="1:17">
      <c r="B29" s="52" t="s">
        <v>75</v>
      </c>
      <c r="C29" s="40"/>
      <c r="D29" s="40"/>
      <c r="E29" s="40"/>
      <c r="F29" s="40"/>
      <c r="G29" s="40"/>
      <c r="H29" s="31"/>
      <c r="I29" s="32"/>
      <c r="J29" s="32"/>
      <c r="K29" s="32"/>
      <c r="L29" s="162" t="s">
        <v>19</v>
      </c>
      <c r="M29" s="163"/>
      <c r="P29" s="19">
        <f>+IF(L29="","",VLOOKUP(L29,リスト!$A$2:$B$5,2,FALSE))</f>
        <v>1</v>
      </c>
      <c r="Q29" s="19" t="str">
        <f t="shared" si="0"/>
        <v>（７）業務時間外に応答が必要な連絡を行わない。</v>
      </c>
    </row>
    <row r="30" spans="1:17">
      <c r="B30" s="111" t="s">
        <v>33</v>
      </c>
      <c r="C30" s="112"/>
      <c r="D30" s="112"/>
      <c r="E30" s="112"/>
      <c r="F30" s="112"/>
      <c r="G30" s="112"/>
      <c r="H30" s="112"/>
      <c r="I30" s="112"/>
      <c r="J30" s="112"/>
      <c r="K30" s="112"/>
      <c r="L30" s="112"/>
      <c r="M30" s="113"/>
    </row>
    <row r="31" spans="1:17">
      <c r="B31" s="155" t="s">
        <v>81</v>
      </c>
      <c r="C31" s="155"/>
      <c r="D31" s="155"/>
      <c r="E31" s="155"/>
      <c r="F31" s="155"/>
      <c r="G31" s="155"/>
      <c r="H31" s="142"/>
      <c r="I31" s="142"/>
      <c r="J31" s="142"/>
      <c r="K31" s="142"/>
      <c r="L31" s="118" t="s">
        <v>21</v>
      </c>
      <c r="M31" s="118"/>
      <c r="P31" s="19">
        <f>+IF(L31="","",VLOOKUP(L31,リスト!$A$2:$B$5,2,FALSE))</f>
        <v>2</v>
      </c>
      <c r="Q31" s="19" t="str">
        <f>+B31</f>
        <v>打合せは午前１０時～午後４時までの時間とする</v>
      </c>
    </row>
    <row r="32" spans="1:17">
      <c r="B32" s="155" t="s">
        <v>32</v>
      </c>
      <c r="C32" s="155"/>
      <c r="D32" s="155"/>
      <c r="E32" s="155"/>
      <c r="F32" s="155"/>
      <c r="G32" s="155"/>
      <c r="H32" s="142"/>
      <c r="I32" s="142"/>
      <c r="J32" s="142"/>
      <c r="K32" s="142"/>
      <c r="L32" s="118" t="s">
        <v>21</v>
      </c>
      <c r="M32" s="118"/>
      <c r="P32" s="19">
        <f>+IF(L32="","",VLOOKUP(L32,リスト!$A$2:$B$5,2,FALSE))</f>
        <v>2</v>
      </c>
      <c r="Q32" s="19" t="str">
        <f>+B32</f>
        <v>ノー残業デーは定時の帰宅に心がける</v>
      </c>
    </row>
    <row r="33" spans="1:17">
      <c r="B33" s="156" t="s">
        <v>39</v>
      </c>
      <c r="C33" s="156"/>
      <c r="D33" s="156"/>
      <c r="E33" s="156"/>
      <c r="F33" s="156"/>
      <c r="G33" s="156"/>
      <c r="H33" s="120"/>
      <c r="I33" s="120"/>
      <c r="J33" s="120"/>
      <c r="K33" s="120"/>
      <c r="L33" s="121" t="s">
        <v>21</v>
      </c>
      <c r="M33" s="122"/>
      <c r="P33" s="19">
        <f>+IF(L33="","",VLOOKUP(L33,リスト!$A$2:$B$5,2,FALSE))</f>
        <v>2</v>
      </c>
      <c r="Q33" s="19" t="str">
        <f>+B33</f>
        <v>打合せはＷＥＢ会議を活用するなど、効率的な実施に努める</v>
      </c>
    </row>
    <row r="34" spans="1:17" s="21" customFormat="1" ht="14.25">
      <c r="B34" s="54" t="s">
        <v>78</v>
      </c>
      <c r="C34" s="30"/>
      <c r="D34" s="30"/>
      <c r="E34" s="30"/>
      <c r="F34" s="30"/>
      <c r="G34" s="30"/>
      <c r="H34" s="30"/>
      <c r="I34" s="30"/>
      <c r="J34" s="30"/>
      <c r="K34" s="30"/>
      <c r="L34" s="30"/>
      <c r="M34" s="30"/>
    </row>
    <row r="35" spans="1:17" s="21" customFormat="1" ht="14.25">
      <c r="B35" s="54" t="s">
        <v>79</v>
      </c>
      <c r="C35" s="34"/>
      <c r="D35" s="36"/>
      <c r="E35" s="36"/>
      <c r="F35" s="36"/>
      <c r="G35" s="36"/>
      <c r="H35" s="36"/>
      <c r="I35" s="36"/>
      <c r="J35" s="36"/>
      <c r="K35" s="36"/>
      <c r="L35" s="36"/>
      <c r="M35" s="36"/>
    </row>
    <row r="36" spans="1:17" s="21" customFormat="1" ht="14.25">
      <c r="C36" s="36"/>
      <c r="D36" s="36"/>
      <c r="E36" s="36"/>
      <c r="F36" s="36"/>
      <c r="G36" s="36"/>
      <c r="H36" s="36"/>
      <c r="I36" s="36"/>
      <c r="J36" s="36"/>
      <c r="K36" s="36"/>
      <c r="L36" s="36"/>
      <c r="M36" s="36"/>
    </row>
    <row r="37" spans="1:17" s="30" customFormat="1" ht="12"/>
    <row r="38" spans="1:17" s="13" customFormat="1">
      <c r="A38" s="70" t="s">
        <v>30</v>
      </c>
      <c r="B38" s="70"/>
      <c r="C38" s="70"/>
      <c r="D38" s="70"/>
      <c r="E38" s="70"/>
      <c r="F38" s="70"/>
      <c r="G38" s="70"/>
      <c r="H38" s="70"/>
      <c r="I38" s="70"/>
      <c r="J38" s="70"/>
      <c r="K38" s="70"/>
      <c r="L38" s="70"/>
      <c r="M38" s="70"/>
    </row>
    <row r="39" spans="1:17">
      <c r="B39" s="138" t="s">
        <v>29</v>
      </c>
      <c r="C39" s="139"/>
      <c r="D39" s="139"/>
      <c r="E39" s="139"/>
      <c r="F39" s="139"/>
      <c r="G39" s="139"/>
      <c r="H39" s="139"/>
      <c r="I39" s="139"/>
      <c r="J39" s="139"/>
      <c r="K39" s="139"/>
      <c r="L39" s="139"/>
      <c r="M39" s="140"/>
    </row>
    <row r="40" spans="1:17">
      <c r="B40" s="149" t="s">
        <v>82</v>
      </c>
      <c r="C40" s="150"/>
      <c r="D40" s="150"/>
      <c r="E40" s="150"/>
      <c r="F40" s="150"/>
      <c r="G40" s="150"/>
      <c r="H40" s="150"/>
      <c r="I40" s="150"/>
      <c r="J40" s="150"/>
      <c r="K40" s="150"/>
      <c r="L40" s="150"/>
      <c r="M40" s="151"/>
      <c r="P40" s="19">
        <f>+IF(B40="","",1)</f>
        <v>1</v>
      </c>
      <c r="Q40" s="19" t="str">
        <f>+B40</f>
        <v>受注者は権利者等との調整の結果、休日の作業となる場合は休日の翌日（●曜日）を振替日（休日）とする。</v>
      </c>
    </row>
    <row r="41" spans="1:17">
      <c r="B41" s="152" t="s">
        <v>28</v>
      </c>
      <c r="C41" s="153"/>
      <c r="D41" s="153"/>
      <c r="E41" s="153"/>
      <c r="F41" s="153"/>
      <c r="G41" s="153"/>
      <c r="H41" s="153"/>
      <c r="I41" s="153"/>
      <c r="J41" s="153"/>
      <c r="K41" s="153"/>
      <c r="L41" s="153"/>
      <c r="M41" s="154"/>
      <c r="P41" s="19">
        <f>+IF(B41="","",1)</f>
        <v>1</v>
      </c>
      <c r="Q41" s="19" t="str">
        <f>+B41</f>
        <v>ノー残業デーは権利者等の第三者の要求によるものを除き勤務時間外の業務対応を求めない。</v>
      </c>
    </row>
    <row r="42" spans="1:17">
      <c r="B42" s="152"/>
      <c r="C42" s="153"/>
      <c r="D42" s="153"/>
      <c r="E42" s="153"/>
      <c r="F42" s="153"/>
      <c r="G42" s="153"/>
      <c r="H42" s="153"/>
      <c r="I42" s="153"/>
      <c r="J42" s="153"/>
      <c r="K42" s="153"/>
      <c r="L42" s="153"/>
      <c r="M42" s="154"/>
      <c r="P42" s="19" t="str">
        <f>+IF(B42="","",1)</f>
        <v/>
      </c>
      <c r="Q42" s="19">
        <f>+B42</f>
        <v>0</v>
      </c>
    </row>
    <row r="43" spans="1:17">
      <c r="B43" s="146"/>
      <c r="C43" s="147"/>
      <c r="D43" s="147"/>
      <c r="E43" s="147"/>
      <c r="F43" s="147"/>
      <c r="G43" s="147"/>
      <c r="H43" s="147"/>
      <c r="I43" s="147"/>
      <c r="J43" s="147"/>
      <c r="K43" s="147"/>
      <c r="L43" s="147"/>
      <c r="M43" s="148"/>
      <c r="P43" s="19" t="str">
        <f>+IF(B43="","",1)</f>
        <v/>
      </c>
      <c r="Q43" s="19">
        <f>+B43</f>
        <v>0</v>
      </c>
    </row>
    <row r="44" spans="1:17" s="21" customFormat="1" ht="14.25" customHeight="1">
      <c r="B44" s="123" t="s">
        <v>80</v>
      </c>
      <c r="C44" s="124"/>
      <c r="D44" s="124"/>
      <c r="E44" s="124"/>
      <c r="F44" s="124"/>
      <c r="G44" s="124"/>
      <c r="H44" s="124"/>
      <c r="I44" s="124"/>
      <c r="J44" s="124"/>
      <c r="K44" s="124"/>
      <c r="L44" s="124"/>
      <c r="M44" s="124"/>
    </row>
    <row r="45" spans="1:17" s="21" customFormat="1">
      <c r="A45" s="13"/>
      <c r="B45" s="125"/>
      <c r="C45" s="125"/>
      <c r="D45" s="125"/>
      <c r="E45" s="125"/>
      <c r="F45" s="125"/>
      <c r="G45" s="125"/>
      <c r="H45" s="125"/>
      <c r="I45" s="125"/>
      <c r="J45" s="125"/>
      <c r="K45" s="125"/>
      <c r="L45" s="125"/>
      <c r="M45" s="125"/>
    </row>
    <row r="46" spans="1:17">
      <c r="B46" s="125"/>
      <c r="C46" s="125"/>
      <c r="D46" s="125"/>
      <c r="E46" s="125"/>
      <c r="F46" s="125"/>
      <c r="G46" s="125"/>
      <c r="H46" s="125"/>
      <c r="I46" s="125"/>
      <c r="J46" s="125"/>
      <c r="K46" s="125"/>
      <c r="L46" s="125"/>
      <c r="M46" s="125"/>
    </row>
  </sheetData>
  <mergeCells count="76">
    <mergeCell ref="J1:M1"/>
    <mergeCell ref="B27:G27"/>
    <mergeCell ref="H27:K27"/>
    <mergeCell ref="L27:M27"/>
    <mergeCell ref="C6:G6"/>
    <mergeCell ref="I6:M6"/>
    <mergeCell ref="D7:M7"/>
    <mergeCell ref="D8:F8"/>
    <mergeCell ref="G8:I8"/>
    <mergeCell ref="J8:M8"/>
    <mergeCell ref="D9:F9"/>
    <mergeCell ref="G9:I9"/>
    <mergeCell ref="J9:M9"/>
    <mergeCell ref="D10:M10"/>
    <mergeCell ref="D11:F11"/>
    <mergeCell ref="G11:I11"/>
    <mergeCell ref="J11:M11"/>
    <mergeCell ref="A2:N2"/>
    <mergeCell ref="A4:I4"/>
    <mergeCell ref="K4:M4"/>
    <mergeCell ref="C5:M5"/>
    <mergeCell ref="D12:F12"/>
    <mergeCell ref="G12:I12"/>
    <mergeCell ref="J12:M12"/>
    <mergeCell ref="A14:M14"/>
    <mergeCell ref="B15:G15"/>
    <mergeCell ref="H15:M15"/>
    <mergeCell ref="B16:D16"/>
    <mergeCell ref="E16:G16"/>
    <mergeCell ref="H16:J16"/>
    <mergeCell ref="K16:M16"/>
    <mergeCell ref="B23:G23"/>
    <mergeCell ref="H23:K23"/>
    <mergeCell ref="L23:M23"/>
    <mergeCell ref="B17:D17"/>
    <mergeCell ref="E17:G17"/>
    <mergeCell ref="H17:J17"/>
    <mergeCell ref="K17:M17"/>
    <mergeCell ref="B18:D18"/>
    <mergeCell ref="E18:G18"/>
    <mergeCell ref="H18:J18"/>
    <mergeCell ref="K18:M18"/>
    <mergeCell ref="A21:M21"/>
    <mergeCell ref="B22:G22"/>
    <mergeCell ref="H22:K22"/>
    <mergeCell ref="L22:M22"/>
    <mergeCell ref="B24:G24"/>
    <mergeCell ref="H24:K24"/>
    <mergeCell ref="L24:M24"/>
    <mergeCell ref="B25:G25"/>
    <mergeCell ref="H25:K25"/>
    <mergeCell ref="L25:M25"/>
    <mergeCell ref="B26:G26"/>
    <mergeCell ref="H26:K26"/>
    <mergeCell ref="L26:M26"/>
    <mergeCell ref="B28:G28"/>
    <mergeCell ref="H28:K28"/>
    <mergeCell ref="L28:M28"/>
    <mergeCell ref="B30:M30"/>
    <mergeCell ref="B31:G31"/>
    <mergeCell ref="H31:K31"/>
    <mergeCell ref="L31:M31"/>
    <mergeCell ref="L29:M29"/>
    <mergeCell ref="B32:G32"/>
    <mergeCell ref="H32:K32"/>
    <mergeCell ref="L32:M32"/>
    <mergeCell ref="B33:G33"/>
    <mergeCell ref="H33:K33"/>
    <mergeCell ref="L33:M33"/>
    <mergeCell ref="B43:M43"/>
    <mergeCell ref="B44:M46"/>
    <mergeCell ref="A38:M38"/>
    <mergeCell ref="B39:M39"/>
    <mergeCell ref="B40:M40"/>
    <mergeCell ref="B41:M41"/>
    <mergeCell ref="B42:M42"/>
  </mergeCells>
  <phoneticPr fontId="1"/>
  <pageMargins left="0.78740157480314965" right="0.59055118110236227" top="0.78740157480314965" bottom="0.78740157480314965"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1">
        <x14:dataValidation type="list" showInputMessage="1" showErrorMessage="1" xr:uid="{00000000-0002-0000-0100-000000000000}">
          <x14:formula1>
            <xm:f>リスト!$A$2:$A$5</xm:f>
          </x14:formula1>
          <xm:sqref>L31:M33 L23:M29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5"/>
  <sheetViews>
    <sheetView workbookViewId="0">
      <selection activeCell="I21" sqref="I21"/>
    </sheetView>
  </sheetViews>
  <sheetFormatPr defaultRowHeight="13.5"/>
  <sheetData>
    <row r="2" spans="1:2">
      <c r="A2" s="1" t="s">
        <v>20</v>
      </c>
      <c r="B2">
        <v>1</v>
      </c>
    </row>
    <row r="3" spans="1:2">
      <c r="A3" s="1" t="s">
        <v>22</v>
      </c>
      <c r="B3">
        <v>2</v>
      </c>
    </row>
    <row r="4" spans="1:2">
      <c r="A4" s="1" t="s">
        <v>17</v>
      </c>
      <c r="B4">
        <v>3</v>
      </c>
    </row>
    <row r="5" spans="1:2">
      <c r="A5" s="1"/>
      <c r="B5">
        <v>4</v>
      </c>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J4"/>
  <sheetViews>
    <sheetView workbookViewId="0">
      <selection activeCell="M24" sqref="M24"/>
    </sheetView>
  </sheetViews>
  <sheetFormatPr defaultRowHeight="13.5"/>
  <cols>
    <col min="2" max="2" width="14.75" customWidth="1"/>
    <col min="13" max="36" width="20.625" customWidth="1"/>
  </cols>
  <sheetData>
    <row r="1" spans="2:36" s="41" customFormat="1" ht="15" customHeight="1">
      <c r="B1" s="45"/>
      <c r="C1" s="45"/>
      <c r="D1" s="45"/>
      <c r="E1" s="45"/>
      <c r="F1" s="45"/>
      <c r="G1" s="190" t="s">
        <v>0</v>
      </c>
      <c r="H1" s="194"/>
      <c r="I1" s="195"/>
      <c r="J1" s="190" t="s">
        <v>1</v>
      </c>
      <c r="K1" s="194"/>
      <c r="L1" s="195"/>
      <c r="M1" s="187" t="s">
        <v>56</v>
      </c>
      <c r="N1" s="188"/>
      <c r="O1" s="187" t="s">
        <v>57</v>
      </c>
      <c r="P1" s="188"/>
      <c r="Q1" s="187" t="s">
        <v>58</v>
      </c>
      <c r="R1" s="188"/>
      <c r="S1" s="187" t="s">
        <v>59</v>
      </c>
      <c r="T1" s="188"/>
      <c r="U1" s="187" t="s">
        <v>60</v>
      </c>
      <c r="V1" s="188"/>
      <c r="W1" s="187" t="s">
        <v>61</v>
      </c>
      <c r="X1" s="188"/>
      <c r="Y1" s="187" t="s">
        <v>62</v>
      </c>
      <c r="Z1" s="188"/>
      <c r="AA1" s="187" t="s">
        <v>65</v>
      </c>
      <c r="AB1" s="188"/>
      <c r="AC1" s="187" t="s">
        <v>66</v>
      </c>
      <c r="AD1" s="188"/>
      <c r="AE1" s="187" t="s">
        <v>67</v>
      </c>
      <c r="AF1" s="188"/>
      <c r="AG1" s="187" t="s">
        <v>68</v>
      </c>
      <c r="AH1" s="196"/>
      <c r="AI1" s="196"/>
      <c r="AJ1" s="188"/>
    </row>
    <row r="2" spans="2:36" s="41" customFormat="1" ht="50.1" customHeight="1">
      <c r="B2" s="46" t="s">
        <v>64</v>
      </c>
      <c r="C2" s="46" t="s">
        <v>0</v>
      </c>
      <c r="D2" s="46" t="s">
        <v>1</v>
      </c>
      <c r="E2" s="46" t="s">
        <v>51</v>
      </c>
      <c r="F2" s="46" t="s">
        <v>52</v>
      </c>
      <c r="G2" s="48" t="s">
        <v>53</v>
      </c>
      <c r="H2" s="48" t="s">
        <v>54</v>
      </c>
      <c r="I2" s="48" t="s">
        <v>55</v>
      </c>
      <c r="J2" s="48" t="s">
        <v>53</v>
      </c>
      <c r="K2" s="48" t="s">
        <v>54</v>
      </c>
      <c r="L2" s="48" t="s">
        <v>55</v>
      </c>
      <c r="M2" s="192" t="str">
        <f>ﾁｪｯｸｼｰﾄ!B23</f>
        <v>（１）休日の翌日（月曜日等）は依頼の期限日としない。</v>
      </c>
      <c r="N2" s="193"/>
      <c r="O2" s="192" t="str">
        <f>ﾁｪｯｸｼｰﾄ!B24</f>
        <v>（２）休日の前日（金曜日等）は新たな依頼をしない。</v>
      </c>
      <c r="P2" s="193"/>
      <c r="Q2" s="192" t="str">
        <f>ﾁｪｯｸｼｰﾄ!B25</f>
        <v>（３）ノー残業デーは勤務時間外に依頼しない。</v>
      </c>
      <c r="R2" s="193"/>
      <c r="S2" s="192" t="str">
        <f>ﾁｪｯｸｼｰﾄ!B26</f>
        <v>（４）打合せの開始時に終了時刻を定め、原則としてその時刻までに打合せを終了する。</v>
      </c>
      <c r="T2" s="193"/>
      <c r="U2" s="192" t="str">
        <f>ﾁｪｯｸｼｰﾄ!B27</f>
        <v>（５）午後４時以降の打合せ、現地立会は行わない。</v>
      </c>
      <c r="V2" s="193"/>
      <c r="W2" s="192" t="str">
        <f>ﾁｪｯｸｼｰﾄ!B28</f>
        <v>（６）作業内容に見合った作業期間を確保する。</v>
      </c>
      <c r="X2" s="193"/>
      <c r="Y2" s="192" t="str">
        <f>ﾁｪｯｸｼｰﾄ!B29</f>
        <v>（７）業務時間外に応答が必要な連絡を行わない。</v>
      </c>
      <c r="Z2" s="193"/>
      <c r="AA2" s="189">
        <f>ﾁｪｯｸｼｰﾄ!B31</f>
        <v>0</v>
      </c>
      <c r="AB2" s="188"/>
      <c r="AC2" s="189">
        <f>ﾁｪｯｸｼｰﾄ!B32</f>
        <v>0</v>
      </c>
      <c r="AD2" s="188"/>
      <c r="AE2" s="190">
        <f>ﾁｪｯｸｼｰﾄ!B33</f>
        <v>0</v>
      </c>
      <c r="AF2" s="191"/>
      <c r="AG2" s="197">
        <f>ﾁｪｯｸｼｰﾄ!B40</f>
        <v>0</v>
      </c>
      <c r="AH2" s="197">
        <f>ﾁｪｯｸｼｰﾄ!B41</f>
        <v>0</v>
      </c>
      <c r="AI2" s="197">
        <f>ﾁｪｯｸｼｰﾄ!B42</f>
        <v>0</v>
      </c>
      <c r="AJ2" s="197">
        <f>ﾁｪｯｸｼｰﾄ!B43</f>
        <v>0</v>
      </c>
    </row>
    <row r="3" spans="2:36" s="41" customFormat="1" ht="15" customHeight="1">
      <c r="B3" s="47"/>
      <c r="C3" s="47"/>
      <c r="D3" s="47"/>
      <c r="E3" s="47"/>
      <c r="F3" s="47"/>
      <c r="G3" s="47"/>
      <c r="H3" s="47"/>
      <c r="I3" s="47"/>
      <c r="J3" s="47"/>
      <c r="K3" s="47"/>
      <c r="L3" s="47"/>
      <c r="M3" s="50" t="s">
        <v>63</v>
      </c>
      <c r="N3" s="50" t="s">
        <v>76</v>
      </c>
      <c r="O3" s="50" t="s">
        <v>63</v>
      </c>
      <c r="P3" s="50" t="s">
        <v>76</v>
      </c>
      <c r="Q3" s="50" t="s">
        <v>63</v>
      </c>
      <c r="R3" s="50" t="s">
        <v>76</v>
      </c>
      <c r="S3" s="50" t="s">
        <v>63</v>
      </c>
      <c r="T3" s="50" t="s">
        <v>76</v>
      </c>
      <c r="U3" s="50" t="s">
        <v>63</v>
      </c>
      <c r="V3" s="50" t="s">
        <v>76</v>
      </c>
      <c r="W3" s="50" t="s">
        <v>63</v>
      </c>
      <c r="X3" s="50" t="s">
        <v>76</v>
      </c>
      <c r="Y3" s="51" t="s">
        <v>63</v>
      </c>
      <c r="Z3" s="51" t="s">
        <v>76</v>
      </c>
      <c r="AA3" s="51" t="s">
        <v>63</v>
      </c>
      <c r="AB3" s="51" t="s">
        <v>76</v>
      </c>
      <c r="AC3" s="51" t="s">
        <v>63</v>
      </c>
      <c r="AD3" s="51" t="s">
        <v>76</v>
      </c>
      <c r="AE3" s="51" t="s">
        <v>63</v>
      </c>
      <c r="AF3" s="51" t="s">
        <v>76</v>
      </c>
      <c r="AG3" s="198"/>
      <c r="AH3" s="198"/>
      <c r="AI3" s="198"/>
      <c r="AJ3" s="198"/>
    </row>
    <row r="4" spans="2:36" s="41" customFormat="1" ht="50.1" customHeight="1">
      <c r="B4" s="42">
        <f>+ﾁｪｯｸｼｰﾄ!C5</f>
        <v>0</v>
      </c>
      <c r="C4" s="42">
        <f>+ﾁｪｯｸｼｰﾄ!D7</f>
        <v>0</v>
      </c>
      <c r="D4" s="42">
        <f>+ﾁｪｯｸｼｰﾄ!D10</f>
        <v>0</v>
      </c>
      <c r="E4" s="44">
        <f>ﾁｪｯｸｼｰﾄ!C6</f>
        <v>0</v>
      </c>
      <c r="F4" s="44">
        <f>ﾁｪｯｸｼｰﾄ!I6</f>
        <v>0</v>
      </c>
      <c r="G4" s="43">
        <f>+ﾁｪｯｸｼｰﾄ!E16</f>
        <v>0</v>
      </c>
      <c r="H4" s="43">
        <f>+ﾁｪｯｸｼｰﾄ!E17</f>
        <v>0</v>
      </c>
      <c r="I4" s="42">
        <f>+ﾁｪｯｸｼｰﾄ!E18</f>
        <v>0</v>
      </c>
      <c r="J4" s="43">
        <f>+ﾁｪｯｸｼｰﾄ!K16</f>
        <v>0</v>
      </c>
      <c r="K4" s="43">
        <f>+ﾁｪｯｸｼｰﾄ!K17</f>
        <v>0</v>
      </c>
      <c r="L4" s="42">
        <f>+ﾁｪｯｸｼｰﾄ!K18</f>
        <v>0</v>
      </c>
      <c r="M4" s="49" t="str">
        <f>IF(OR(ﾁｪｯｸｼｰﾄ!P23=1,ﾁｪｯｸｼｰﾄ!P23=2),"有り","無し")</f>
        <v>有り</v>
      </c>
      <c r="N4" s="49">
        <f>ﾁｪｯｸｼｰﾄ!H23</f>
        <v>0</v>
      </c>
      <c r="O4" s="49" t="str">
        <f>IF(OR(ﾁｪｯｸｼｰﾄ!P24=1,ﾁｪｯｸｼｰﾄ!P24=2),"有り","無し")</f>
        <v>有り</v>
      </c>
      <c r="P4" s="49">
        <f>ﾁｪｯｸｼｰﾄ!H24</f>
        <v>0</v>
      </c>
      <c r="Q4" s="49" t="str">
        <f>IF(OR(ﾁｪｯｸｼｰﾄ!P25=1,ﾁｪｯｸｼｰﾄ!P25=2),"有り","無し")</f>
        <v>有り</v>
      </c>
      <c r="R4" s="49">
        <f>ﾁｪｯｸｼｰﾄ!H25</f>
        <v>0</v>
      </c>
      <c r="S4" s="49" t="str">
        <f>IF(OR(ﾁｪｯｸｼｰﾄ!P26=1,ﾁｪｯｸｼｰﾄ!P26=2),"有り","無し")</f>
        <v>有り</v>
      </c>
      <c r="T4" s="49">
        <f>ﾁｪｯｸｼｰﾄ!H26</f>
        <v>0</v>
      </c>
      <c r="U4" s="49" t="str">
        <f>IF(OR(ﾁｪｯｸｼｰﾄ!P27=1,ﾁｪｯｸｼｰﾄ!P27=2),"有り","無し")</f>
        <v>有り</v>
      </c>
      <c r="V4" s="49">
        <f>ﾁｪｯｸｼｰﾄ!H27</f>
        <v>0</v>
      </c>
      <c r="W4" s="49" t="str">
        <f>IF(OR(ﾁｪｯｸｼｰﾄ!P28=1,ﾁｪｯｸｼｰﾄ!P28=2),"有り","無し")</f>
        <v>有り</v>
      </c>
      <c r="X4" s="49">
        <f>ﾁｪｯｸｼｰﾄ!H28</f>
        <v>0</v>
      </c>
      <c r="Y4" s="49" t="str">
        <f>IF(OR(ﾁｪｯｸｼｰﾄ!P29=1,ﾁｪｯｸｼｰﾄ!P29=2),"有り","無し")</f>
        <v>有り</v>
      </c>
      <c r="Z4" s="49">
        <f>ﾁｪｯｸｼｰﾄ!H29</f>
        <v>0</v>
      </c>
      <c r="AA4" s="49" t="str">
        <f>IF(OR(ﾁｪｯｸｼｰﾄ!P31=1,ﾁｪｯｸｼｰﾄ!P31=2),"有り","無し")</f>
        <v>無し</v>
      </c>
      <c r="AB4" s="49">
        <f>ﾁｪｯｸｼｰﾄ!H31</f>
        <v>0</v>
      </c>
      <c r="AC4" s="49" t="str">
        <f>IF(OR(ﾁｪｯｸｼｰﾄ!P32=1,ﾁｪｯｸｼｰﾄ!P32=2),"有り","無し")</f>
        <v>無し</v>
      </c>
      <c r="AD4" s="49">
        <f>ﾁｪｯｸｼｰﾄ!H32</f>
        <v>0</v>
      </c>
      <c r="AE4" s="49" t="str">
        <f>IF(OR(ﾁｪｯｸｼｰﾄ!P33=1,ﾁｪｯｸｼｰﾄ!P33=2),"有り","無し")</f>
        <v>無し</v>
      </c>
      <c r="AF4" s="53">
        <f>ﾁｪｯｸｼｰﾄ!H33</f>
        <v>0</v>
      </c>
      <c r="AG4" s="199"/>
      <c r="AH4" s="199"/>
      <c r="AI4" s="199"/>
      <c r="AJ4" s="199"/>
    </row>
  </sheetData>
  <mergeCells count="27">
    <mergeCell ref="AG1:AJ1"/>
    <mergeCell ref="AG2:AG4"/>
    <mergeCell ref="AH2:AH4"/>
    <mergeCell ref="AI2:AI4"/>
    <mergeCell ref="AJ2:AJ4"/>
    <mergeCell ref="G1:I1"/>
    <mergeCell ref="J1:L1"/>
    <mergeCell ref="M1:N1"/>
    <mergeCell ref="M2:N2"/>
    <mergeCell ref="O1:P1"/>
    <mergeCell ref="O2:P2"/>
    <mergeCell ref="Q1:R1"/>
    <mergeCell ref="Q2:R2"/>
    <mergeCell ref="S1:T1"/>
    <mergeCell ref="S2:T2"/>
    <mergeCell ref="U1:V1"/>
    <mergeCell ref="U2:V2"/>
    <mergeCell ref="AC1:AD1"/>
    <mergeCell ref="AC2:AD2"/>
    <mergeCell ref="AE1:AF1"/>
    <mergeCell ref="AE2:AF2"/>
    <mergeCell ref="W1:X1"/>
    <mergeCell ref="W2:X2"/>
    <mergeCell ref="Y1:Z1"/>
    <mergeCell ref="Y2:Z2"/>
    <mergeCell ref="AA1:AB1"/>
    <mergeCell ref="AA2:AB2"/>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ﾁｪｯｸｼｰﾄ</vt:lpstr>
      <vt:lpstr>ﾁｪｯｸｼｰﾄ (記載例) </vt:lpstr>
      <vt:lpstr>リスト</vt:lpstr>
      <vt:lpstr>集計</vt:lpstr>
      <vt:lpstr>ﾁｪｯｸｼｰﾄ!Print_Area</vt:lpstr>
      <vt:lpstr>'ﾁｪｯｸｼｰﾄ (記載例)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s883123</dc:creator>
  <cp:lastModifiedBy>加藤 正治(KATOU Shouji)</cp:lastModifiedBy>
  <cp:lastPrinted>2024-07-04T02:32:15Z</cp:lastPrinted>
  <dcterms:created xsi:type="dcterms:W3CDTF">2018-09-10T09:10:41Z</dcterms:created>
  <dcterms:modified xsi:type="dcterms:W3CDTF">2024-08-20T04:42:04Z</dcterms:modified>
</cp:coreProperties>
</file>