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50" windowWidth="20550" windowHeight="4095" activeTab="0"/>
  </bookViews>
  <sheets>
    <sheet name="様式２競争工事" sheetId="1" r:id="rId1"/>
  </sheets>
  <definedNames>
    <definedName name="_xlnm._FilterDatabase" localSheetId="0" hidden="1">'様式２競争工事'!$A$6:$P$33</definedName>
    <definedName name="_xlnm.Print_Area" localSheetId="0">'様式２競争工事'!$A$1:$P$33</definedName>
    <definedName name="_xlnm.Print_Titles" localSheetId="0">'様式２競争工事'!$1:$6</definedName>
  </definedNames>
  <calcPr fullCalcOnLoad="1"/>
</workbook>
</file>

<file path=xl/sharedStrings.xml><?xml version="1.0" encoding="utf-8"?>
<sst xmlns="http://schemas.openxmlformats.org/spreadsheetml/2006/main" count="291" uniqueCount="100">
  <si>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</si>
  <si>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</si>
  <si>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</si>
  <si>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</si>
  <si>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</si>
  <si>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</si>
  <si>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</si>
  <si>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</si>
  <si>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</si>
  <si>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</si>
  <si>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</si>
  <si>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</si>
  <si>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</si>
  <si>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</si>
  <si>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</si>
  <si>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</si>
  <si>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</si>
  <si>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</si>
  <si>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</si>
  <si>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-</t>
  </si>
  <si>
    <t>分任支出負担行為担当官
徳島森林管理署長
原修</t>
  </si>
  <si>
    <t>徳島県徳島市川内町鶴島239-1</t>
  </si>
  <si>
    <t>一般競争契約</t>
  </si>
  <si>
    <t>香川県高松市上之町2-8-26</t>
  </si>
  <si>
    <t>分任支出負担行為担当官
四国森林管理局香川森林管理事務所長
池本育利</t>
  </si>
  <si>
    <t>一般的事項以外なし</t>
  </si>
  <si>
    <t>分任支出負担行為担当官
四万十森林管理署長
藤村武</t>
  </si>
  <si>
    <t>高知県四万十市中村丸の内1707-34</t>
  </si>
  <si>
    <t>高知県長岡郡本山町本山850</t>
  </si>
  <si>
    <t>分任支出負担行為担当官
嶺北森林管理署長
川久保康史</t>
  </si>
  <si>
    <t>分任支出負担行為担当官
高知中部森林管理署長
田村和嘉男</t>
  </si>
  <si>
    <t>高知県香美市物部町大栃1539</t>
  </si>
  <si>
    <t>支出負担行為担当官
四国森林管理局長
浅川京子</t>
  </si>
  <si>
    <t>高知県高知市丸ノ内1-3-30</t>
  </si>
  <si>
    <t>一般競争契約（簡易型総合評価）</t>
  </si>
  <si>
    <t>一般競争契約（総合評価）</t>
  </si>
  <si>
    <t>穴吹川地区大剣谷復旧治山工事
（徳島県美馬市木屋平）
平成27年6月10日～平成28年2月26日
土木一式工事（コンクリート流路工356.0㎥外）</t>
  </si>
  <si>
    <t>株式会社梅津建設</t>
  </si>
  <si>
    <t>徳島県美馬市木屋平川上893-1</t>
  </si>
  <si>
    <t>株式会社田村組</t>
  </si>
  <si>
    <t>徳島県美馬市木屋平川井287-3</t>
  </si>
  <si>
    <t>穴吹川地区屋根又谷復旧治山工事
（徳島県美馬市木屋平）
平成27年6月10日～平成28年2月26日
土木一式工事（コンクリート谷止工712.1㎥外）</t>
  </si>
  <si>
    <t>阿津江地区阿津江（下）地すべり防止工事（明許）
（徳島県那賀郡那賀町）
平成27年6月30日～平成28年2月19日
土木一式工事（法切工6927.0㎥外）</t>
  </si>
  <si>
    <t>株式会社新居組</t>
  </si>
  <si>
    <t>徳島県那賀郡那賀町掛盤名古ノ瀬7-2</t>
  </si>
  <si>
    <t>株式会社山全</t>
  </si>
  <si>
    <t>徳島県三好市池田町白地井ノ久保929-2</t>
  </si>
  <si>
    <t>阿津江地区阿津江（Aブロック）地すべり防止工事
（徳島県那賀郡那賀町）
平成27年6月13日～平成28年3月15日
土木一式工事（アンカー工4,321.0ｍ外）</t>
  </si>
  <si>
    <t>橋ヶ谷林道災害復旧工事（明許）
（高知県高岡郡中土佐町）
平成27年6月10日～平成27年10月15日
土木一式工事（2段式コンクリート擁壁37.4㎥外）</t>
  </si>
  <si>
    <t>有限会社三浦建設</t>
  </si>
  <si>
    <t>高知県高岡郡四万十町琴平15-16</t>
  </si>
  <si>
    <t>湊川林道災害復旧工事（明許）
（高知県幡多郡黒潮町）
平成27年6月17日～平成27年11月30日
土木一式工事（特殊配合モルタル吹付工920.8㎡外）</t>
  </si>
  <si>
    <t>有限会社黒尊建設</t>
  </si>
  <si>
    <t>高知県四万十市西土佐奥屋内912</t>
  </si>
  <si>
    <t>川平郷林道災害復旧工事（明許）
（高知県幡多郡三原村）
平成27年6月17日～平成27年9月30日
土木一式工事（ブロック積工84.9㎡外）</t>
  </si>
  <si>
    <t>沢良木建設株式会社</t>
  </si>
  <si>
    <t>高知県幡多郡三原村来栖野387</t>
  </si>
  <si>
    <t>株式会社晃立</t>
  </si>
  <si>
    <t>高知県高知市桜馬場8-20</t>
  </si>
  <si>
    <t>不入山林道災害復旧工事（明許）
（高知県高岡郡津野町）
平成27年6月10日～平成28年2月10日
土木一式工事（コンクリート擁壁595.5㎥外）</t>
  </si>
  <si>
    <t>佐川山(4059)復旧治山工事
（高知県高岡郡四万十町下津井）
平成27年6月10日～平成28年1月15日
土木一式工事（コンクリート谷止工424.5㎥外）</t>
  </si>
  <si>
    <t>株式会社田邊建設</t>
  </si>
  <si>
    <t>高知県高岡郡四万十町大正230-8</t>
  </si>
  <si>
    <t>早明浦地区一の谷復旧治山工事
（高知県吾川郡いの町）
平成27年6月18日～平成28年2月12日
土木一式工事（コンクリート谷止工396.7㎥外）</t>
  </si>
  <si>
    <t>山下産業株式会社</t>
  </si>
  <si>
    <t>高知県高知市高須東町6-5</t>
  </si>
  <si>
    <t>白猪谷山(252)復旧治山工事
（高知県吾川郡いの町）
平成27年6月17日～平成27年12月14日
土木一式工事（高エネルギー吸収型防護網工532.8㎡外）</t>
  </si>
  <si>
    <t>有限会社手箱建設</t>
  </si>
  <si>
    <t>高知県吾川郡いの町戸中81-5</t>
  </si>
  <si>
    <t>早明浦地区小北川復旧治山工事
（高知県土佐郡大川村）
平成27年6月11日～平成28年1月6日
土木一式工事（カゴ枠土留工223.0m外）</t>
  </si>
  <si>
    <t>有限会社岡村組</t>
  </si>
  <si>
    <t>高知県土佐郡大川村小松42-1</t>
  </si>
  <si>
    <t>株式会社不二土木</t>
  </si>
  <si>
    <t>高知県吾川郡仁淀川町寺村1459</t>
  </si>
  <si>
    <t>桑ノ川林道災害復旧外1工事（明許）
（高知県長岡郡本山町）
平成27年7月1日～平成28年3月18日
土木一式工事（2段式擁壁121.6㎥外）</t>
  </si>
  <si>
    <t>有限会社西野建設</t>
  </si>
  <si>
    <t>高知県香美市物部町大栃1396</t>
  </si>
  <si>
    <t>別府山(22)水源工事整備工事
（高知県香美市物部町）
平成27年6月26日～平成28年1月15日
土木一式工事（簡易法枠工509.0㎥外）</t>
  </si>
  <si>
    <t>別府山(55)水源工事整備工事
（高知県香美市物部町）
平成27年6月16日～平成28年1月29日
土木一式工事（谷止工296.1㎥外）</t>
  </si>
  <si>
    <t>国土防災技術株式会社 四国支店</t>
  </si>
  <si>
    <t>徳島県徳島市川内町榎瀬676-1</t>
  </si>
  <si>
    <t xml:space="preserve">奈半利川地区平鍋外地すべり機構調査業務
（高知県安芸郡北川村）
平成27年6月10日～平成28年3月10日
建設コンサルタント（ボーリング1孔、パイプ歪計設置1孔外）
</t>
  </si>
  <si>
    <t xml:space="preserve">南小川地区沖（下）外地すべり機構調査業務
（高知県長岡郡大豊町）
平成27年6月10日～平成28年3月10日
建設コンサルタント（調査ボーリング2孔外）
</t>
  </si>
  <si>
    <t>株式会社森林テクニクス 四国支社</t>
  </si>
  <si>
    <t>高知県高知市朝倉戊531-1</t>
  </si>
  <si>
    <t>ヒカリ石（91）地すべり機構調査業務
（高知県香美市物部町）
平成27年6月13日～平成28年2月29日
建設コンサルタント（パイプ歪計観測資料整理外）</t>
  </si>
  <si>
    <t>島ノ川山（3233）外実施設計業務
（高知県香美市物部町）
平成27年6月17日～平成27年10月30日
建設コンサルタント（渓間工3基外）</t>
  </si>
  <si>
    <t>阿津江地区阿津江地すべり機構調査業務
（徳島県那賀郡那賀町）
平成27年6月18日～平成28年2月29日
建設コンサルタント（自記水位計等観測資料整理外）</t>
  </si>
  <si>
    <t>桑ノ川山（4）外実施設計業務
（高知県香美市物部町）
平成27年6月18日～平成27年11月30日
建設コンサルタント（渓間工3基外）</t>
  </si>
  <si>
    <t>祖谷川地区樫尾外地すべり機構調査業務
（徳島県三好市東祖谷）
平成27年6月30日～平成28年3月10日
建設コンサルタント（調査ボーリング4孔外）</t>
  </si>
  <si>
    <t>祖谷川地区西山地すべり機構調査業務
（徳島県三好市東祖谷）
平成27年6月30日～平成28年1月29日
建設コンサルタント（弾性波探査外）</t>
  </si>
  <si>
    <t>塔の丸林業専用道外1路線測量設計業務
（徳島県美馬郡つるぎ町外）
平成27年6月17日～平成28年1月29日
建設コンサルタント（林業専用道2,000m）</t>
  </si>
  <si>
    <t>屋島(25)復旧治山工事
（香川県高松市屋島）
平成27年7月1日～平成28年2月10日
土木一式工事（密着ネット伏工1,277㎡外）</t>
  </si>
  <si>
    <t>大字建設株式会社</t>
  </si>
  <si>
    <t>香川県東かがわ市吉田658-1</t>
  </si>
  <si>
    <t xml:space="preserve">穴吹川地区富士の池外地すべり機構調査業務
（徳島県美馬市木屋平）
平成27年6月10日～平成28年2月29日
建設コンサルタント（パイプ歪計観測資料整理外）
</t>
  </si>
  <si>
    <t xml:space="preserve">宝蔵山（2120）地すべり機構調査業務
（高知県安芸郡馬路村）
平成27年6月11日～平成28年2月29９
建設コンサルタント（自記水位計観測資料整理外）
</t>
  </si>
  <si>
    <t>-</t>
  </si>
  <si>
    <t>公共調達の適正化について（平成18年8月25日付け財計第2017号）に基づく競争入札に係る情報の公表（公共工事）</t>
  </si>
  <si>
    <t>　別紙様式２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</si>
</sst>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[$-411]ggge&quot;年&quot;m&quot;月&quot;d&quot;日&quot;;@"/>
    <numFmt numFmtId="179" formatCode="[$-411]ge\.m\.d;@"/>
    <numFmt numFmtId="180" formatCode="0_ "/>
    <numFmt numFmtId="181" formatCode="[$-411]ge\.m\.d\(aaa\)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22"/>
      <name val="ＭＳ Ｐゴシック"/>
      <family val="3"/>
    </font>
    <font>
      <sz val="2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2"/>
      <name val="Calibri"/>
      <family val="3"/>
    </font>
    <font>
      <sz val="2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3" fillId="0" borderId="10" xfId="61" applyNumberFormat="1" applyFont="1" applyFill="1" applyBorder="1" applyAlignment="1">
      <alignment horizontal="center" vertical="center" wrapText="1"/>
      <protection/>
    </xf>
    <xf numFmtId="38" fontId="3" fillId="0" borderId="10" xfId="61" applyNumberFormat="1" applyFont="1" applyFill="1" applyBorder="1" applyAlignment="1">
      <alignment vertical="center" wrapText="1"/>
      <protection/>
    </xf>
    <xf numFmtId="0" fontId="39" fillId="0" borderId="0" xfId="0" applyFont="1" applyFill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3" fontId="3" fillId="0" borderId="10" xfId="61" applyNumberFormat="1" applyFont="1" applyFill="1" applyBorder="1" applyAlignment="1">
      <alignment horizontal="center" vertical="center" wrapText="1"/>
      <protection/>
    </xf>
    <xf numFmtId="0" fontId="39" fillId="0" borderId="0" xfId="0" applyFont="1" applyFill="1" applyAlignment="1">
      <alignment vertical="center"/>
    </xf>
    <xf numFmtId="0" fontId="3" fillId="0" borderId="10" xfId="61" applyFont="1" applyFill="1" applyBorder="1" applyAlignment="1">
      <alignment vertical="center" wrapText="1"/>
      <protection/>
    </xf>
    <xf numFmtId="0" fontId="3" fillId="0" borderId="11" xfId="61" applyFont="1" applyFill="1" applyBorder="1" applyAlignment="1">
      <alignment vertical="center" wrapText="1"/>
      <protection/>
    </xf>
    <xf numFmtId="0" fontId="3" fillId="0" borderId="10" xfId="61" applyFont="1" applyFill="1" applyBorder="1" applyAlignment="1">
      <alignment horizontal="left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3" fillId="0" borderId="13" xfId="61" applyFont="1" applyFill="1" applyBorder="1" applyAlignment="1">
      <alignment vertical="center" wrapText="1"/>
      <protection/>
    </xf>
    <xf numFmtId="0" fontId="3" fillId="0" borderId="14" xfId="61" applyFont="1" applyFill="1" applyBorder="1" applyAlignment="1">
      <alignment vertical="center" wrapText="1"/>
      <protection/>
    </xf>
    <xf numFmtId="0" fontId="3" fillId="0" borderId="12" xfId="61" applyFont="1" applyFill="1" applyBorder="1" applyAlignment="1">
      <alignment vertical="center" wrapText="1"/>
      <protection/>
    </xf>
    <xf numFmtId="0" fontId="3" fillId="0" borderId="11" xfId="61" applyFont="1" applyFill="1" applyBorder="1" applyAlignment="1">
      <alignment vertical="center" wrapText="1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3" fillId="0" borderId="16" xfId="61" applyFont="1" applyFill="1" applyBorder="1" applyAlignment="1">
      <alignment horizontal="center" vertical="center" wrapText="1"/>
      <protection/>
    </xf>
    <xf numFmtId="0" fontId="3" fillId="0" borderId="17" xfId="61" applyFont="1" applyFill="1" applyBorder="1" applyAlignment="1">
      <alignment horizontal="center" vertical="center" wrapText="1"/>
      <protection/>
    </xf>
    <xf numFmtId="0" fontId="39" fillId="0" borderId="10" xfId="61" applyFont="1" applyFill="1" applyBorder="1" applyAlignment="1">
      <alignment vertical="center" wrapText="1"/>
      <protection/>
    </xf>
    <xf numFmtId="0" fontId="3" fillId="0" borderId="10" xfId="61" applyNumberFormat="1" applyFont="1" applyFill="1" applyBorder="1" applyAlignment="1">
      <alignment horizontal="center" vertical="center" wrapText="1"/>
      <protection/>
    </xf>
    <xf numFmtId="177" fontId="39" fillId="0" borderId="10" xfId="61" applyNumberFormat="1" applyFont="1" applyFill="1" applyBorder="1" applyAlignment="1">
      <alignment horizontal="center" vertical="center" wrapText="1"/>
      <protection/>
    </xf>
    <xf numFmtId="0" fontId="39" fillId="0" borderId="10" xfId="61" applyNumberFormat="1" applyFont="1" applyFill="1" applyBorder="1" applyAlignment="1">
      <alignment horizontal="center" vertical="center" wrapText="1"/>
      <protection/>
    </xf>
    <xf numFmtId="0" fontId="39" fillId="0" borderId="0" xfId="0" applyFont="1" applyFill="1" applyAlignment="1">
      <alignment vertical="center" wrapText="1"/>
    </xf>
    <xf numFmtId="3" fontId="39" fillId="0" borderId="10" xfId="61" applyNumberFormat="1" applyFont="1" applyFill="1" applyBorder="1" applyAlignment="1">
      <alignment horizontal="center" vertical="center"/>
      <protection/>
    </xf>
    <xf numFmtId="3" fontId="39" fillId="0" borderId="10" xfId="61" applyNumberFormat="1" applyFont="1" applyFill="1" applyBorder="1" applyAlignment="1">
      <alignment horizontal="center" vertical="center" wrapText="1"/>
      <protection/>
    </xf>
    <xf numFmtId="0" fontId="3" fillId="0" borderId="10" xfId="62" applyNumberFormat="1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179" fontId="39" fillId="0" borderId="0" xfId="0" applyNumberFormat="1" applyFont="1" applyFill="1" applyBorder="1" applyAlignment="1">
      <alignment vertical="center"/>
    </xf>
    <xf numFmtId="0" fontId="40" fillId="0" borderId="18" xfId="0" applyFont="1" applyFill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39" fillId="0" borderId="10" xfId="61" applyFont="1" applyFill="1" applyBorder="1" applyAlignment="1">
      <alignment horizontal="left" vertical="center" wrapText="1"/>
      <protection/>
    </xf>
    <xf numFmtId="178" fontId="39" fillId="0" borderId="10" xfId="61" applyNumberFormat="1" applyFont="1" applyFill="1" applyBorder="1" applyAlignment="1">
      <alignment horizontal="right" vertical="center" wrapText="1"/>
      <protection/>
    </xf>
    <xf numFmtId="178" fontId="3" fillId="0" borderId="10" xfId="61" applyNumberFormat="1" applyFont="1" applyFill="1" applyBorder="1" applyAlignment="1">
      <alignment horizontal="righ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_須藤作業用別紙様式３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="70" zoomScaleNormal="70" zoomScaleSheetLayoutView="70" zoomScalePageLayoutView="0" workbookViewId="0" topLeftCell="A1">
      <pane ySplit="6" topLeftCell="A7" activePane="bottomLeft" state="frozen"/>
      <selection pane="topLeft" activeCell="A1" sqref="A1"/>
      <selection pane="bottomLeft" activeCell="C4" sqref="C4:C6"/>
    </sheetView>
  </sheetViews>
  <sheetFormatPr defaultColWidth="8.57421875" defaultRowHeight="15"/>
  <cols>
    <col min="1" max="1" width="38.421875" style="1" customWidth="1"/>
    <col min="2" max="2" width="22.421875" style="1" customWidth="1"/>
    <col min="3" max="3" width="17.57421875" style="1" customWidth="1"/>
    <col min="4" max="4" width="17.00390625" style="1" customWidth="1"/>
    <col min="5" max="6" width="17.140625" style="1" customWidth="1"/>
    <col min="7" max="7" width="10.57421875" style="1" customWidth="1"/>
    <col min="8" max="9" width="12.00390625" style="1" bestFit="1" customWidth="1"/>
    <col min="10" max="14" width="8.421875" style="1" customWidth="1"/>
    <col min="15" max="15" width="11.00390625" style="1" customWidth="1"/>
    <col min="16" max="16" width="13.7109375" style="1" customWidth="1"/>
    <col min="17" max="16384" width="8.421875" style="1" customWidth="1"/>
  </cols>
  <sheetData>
    <row r="1" spans="1:16" s="4" customFormat="1" ht="28.5" customHeight="1">
      <c r="A1" s="5" t="s">
        <v>99</v>
      </c>
      <c r="B1" s="6"/>
      <c r="C1" s="6"/>
      <c r="D1" s="32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8" customFormat="1" ht="48" customHeight="1">
      <c r="A2" s="33" t="s">
        <v>98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s="8" customFormat="1" ht="71.25" customHeight="1">
      <c r="A3" s="14" t="s">
        <v>0</v>
      </c>
      <c r="B3" s="16" t="s">
        <v>1</v>
      </c>
      <c r="C3" s="17"/>
      <c r="D3" s="18" t="s">
        <v>2</v>
      </c>
      <c r="E3" s="16" t="s">
        <v>3</v>
      </c>
      <c r="F3" s="17"/>
      <c r="G3" s="14" t="s">
        <v>4</v>
      </c>
      <c r="H3" s="18" t="s">
        <v>5</v>
      </c>
      <c r="I3" s="18" t="s">
        <v>6</v>
      </c>
      <c r="J3" s="18" t="s">
        <v>7</v>
      </c>
      <c r="K3" s="20" t="s">
        <v>8</v>
      </c>
      <c r="L3" s="22"/>
      <c r="M3" s="13" t="s">
        <v>9</v>
      </c>
      <c r="N3" s="10"/>
      <c r="O3" s="14" t="s">
        <v>10</v>
      </c>
      <c r="P3" s="18" t="s">
        <v>11</v>
      </c>
    </row>
    <row r="4" spans="1:16" s="8" customFormat="1" ht="60" customHeight="1">
      <c r="A4" s="15"/>
      <c r="B4" s="20" t="s">
        <v>12</v>
      </c>
      <c r="C4" s="18" t="s">
        <v>13</v>
      </c>
      <c r="D4" s="19"/>
      <c r="E4" s="14" t="s">
        <v>14</v>
      </c>
      <c r="F4" s="18" t="s">
        <v>15</v>
      </c>
      <c r="G4" s="15"/>
      <c r="H4" s="19"/>
      <c r="I4" s="19"/>
      <c r="J4" s="19"/>
      <c r="K4" s="12" t="s">
        <v>16</v>
      </c>
      <c r="L4" s="12" t="s">
        <v>17</v>
      </c>
      <c r="M4" s="21"/>
      <c r="N4" s="14" t="s">
        <v>18</v>
      </c>
      <c r="O4" s="15"/>
      <c r="P4" s="19"/>
    </row>
    <row r="5" spans="1:16" s="8" customFormat="1" ht="60" customHeight="1">
      <c r="A5" s="15"/>
      <c r="B5" s="21"/>
      <c r="C5" s="19"/>
      <c r="D5" s="19"/>
      <c r="E5" s="15"/>
      <c r="F5" s="19"/>
      <c r="G5" s="15"/>
      <c r="H5" s="19"/>
      <c r="I5" s="19"/>
      <c r="J5" s="19"/>
      <c r="K5" s="12"/>
      <c r="L5" s="12"/>
      <c r="M5" s="21"/>
      <c r="N5" s="15"/>
      <c r="O5" s="15"/>
      <c r="P5" s="19"/>
    </row>
    <row r="6" spans="1:16" s="8" customFormat="1" ht="60" customHeight="1">
      <c r="A6" s="15"/>
      <c r="B6" s="21"/>
      <c r="C6" s="19"/>
      <c r="D6" s="19"/>
      <c r="E6" s="15"/>
      <c r="F6" s="19"/>
      <c r="G6" s="15"/>
      <c r="H6" s="19"/>
      <c r="I6" s="19"/>
      <c r="J6" s="19"/>
      <c r="K6" s="12"/>
      <c r="L6" s="12"/>
      <c r="M6" s="20"/>
      <c r="N6" s="15"/>
      <c r="O6" s="15"/>
      <c r="P6" s="19"/>
    </row>
    <row r="7" spans="1:16" s="27" customFormat="1" ht="95.25" customHeight="1">
      <c r="A7" s="9" t="s">
        <v>81</v>
      </c>
      <c r="B7" s="23" t="s">
        <v>32</v>
      </c>
      <c r="C7" s="23" t="s">
        <v>33</v>
      </c>
      <c r="D7" s="36">
        <v>42164</v>
      </c>
      <c r="E7" s="9" t="s">
        <v>79</v>
      </c>
      <c r="F7" s="9" t="s">
        <v>80</v>
      </c>
      <c r="G7" s="23" t="s">
        <v>35</v>
      </c>
      <c r="H7" s="3">
        <v>21904804</v>
      </c>
      <c r="I7" s="3">
        <v>19980000</v>
      </c>
      <c r="J7" s="2">
        <f>IF(H7="－","－",ROUNDDOWN(I7/H7,3))</f>
        <v>0.912</v>
      </c>
      <c r="K7" s="24" t="s">
        <v>19</v>
      </c>
      <c r="L7" s="25" t="s">
        <v>19</v>
      </c>
      <c r="M7" s="26">
        <v>1</v>
      </c>
      <c r="N7" s="7">
        <v>0</v>
      </c>
      <c r="O7" s="9" t="s">
        <v>25</v>
      </c>
      <c r="P7" s="11" t="s">
        <v>19</v>
      </c>
    </row>
    <row r="8" spans="1:16" s="27" customFormat="1" ht="87" customHeight="1">
      <c r="A8" s="9" t="s">
        <v>95</v>
      </c>
      <c r="B8" s="23" t="s">
        <v>32</v>
      </c>
      <c r="C8" s="23" t="s">
        <v>33</v>
      </c>
      <c r="D8" s="36">
        <v>42164</v>
      </c>
      <c r="E8" s="9" t="s">
        <v>79</v>
      </c>
      <c r="F8" s="9" t="s">
        <v>80</v>
      </c>
      <c r="G8" s="23" t="s">
        <v>35</v>
      </c>
      <c r="H8" s="3">
        <v>13622117</v>
      </c>
      <c r="I8" s="3">
        <v>11988000</v>
      </c>
      <c r="J8" s="2">
        <f>IF(H8="－","－",ROUNDDOWN(I8/H8,3))</f>
        <v>0.88</v>
      </c>
      <c r="K8" s="24" t="s">
        <v>19</v>
      </c>
      <c r="L8" s="25" t="s">
        <v>19</v>
      </c>
      <c r="M8" s="26">
        <v>3</v>
      </c>
      <c r="N8" s="7">
        <v>0</v>
      </c>
      <c r="O8" s="9" t="s">
        <v>19</v>
      </c>
      <c r="P8" s="11" t="s">
        <v>19</v>
      </c>
    </row>
    <row r="9" spans="1:16" s="27" customFormat="1" ht="79.5" customHeight="1">
      <c r="A9" s="9" t="s">
        <v>82</v>
      </c>
      <c r="B9" s="23" t="s">
        <v>32</v>
      </c>
      <c r="C9" s="23" t="s">
        <v>33</v>
      </c>
      <c r="D9" s="36">
        <v>42164</v>
      </c>
      <c r="E9" s="9" t="s">
        <v>79</v>
      </c>
      <c r="F9" s="9" t="s">
        <v>80</v>
      </c>
      <c r="G9" s="23" t="s">
        <v>35</v>
      </c>
      <c r="H9" s="3">
        <v>49644396</v>
      </c>
      <c r="I9" s="3">
        <v>44712000</v>
      </c>
      <c r="J9" s="2">
        <f>IF(H9="－","－",ROUNDDOWN(I9/H9,3))</f>
        <v>0.9</v>
      </c>
      <c r="K9" s="24" t="s">
        <v>19</v>
      </c>
      <c r="L9" s="25" t="s">
        <v>19</v>
      </c>
      <c r="M9" s="26">
        <v>1</v>
      </c>
      <c r="N9" s="7">
        <v>0</v>
      </c>
      <c r="O9" s="9" t="s">
        <v>25</v>
      </c>
      <c r="P9" s="11" t="s">
        <v>19</v>
      </c>
    </row>
    <row r="10" spans="1:16" s="27" customFormat="1" ht="79.5" customHeight="1">
      <c r="A10" s="9" t="s">
        <v>36</v>
      </c>
      <c r="B10" s="23" t="s">
        <v>20</v>
      </c>
      <c r="C10" s="23" t="s">
        <v>21</v>
      </c>
      <c r="D10" s="37">
        <v>42164</v>
      </c>
      <c r="E10" s="9" t="s">
        <v>37</v>
      </c>
      <c r="F10" s="9" t="s">
        <v>38</v>
      </c>
      <c r="G10" s="9" t="s">
        <v>34</v>
      </c>
      <c r="H10" s="3">
        <v>61339680</v>
      </c>
      <c r="I10" s="3">
        <v>57780000</v>
      </c>
      <c r="J10" s="2">
        <f>IF(H10="－","－",ROUNDDOWN(I10/H10,3))</f>
        <v>0.941</v>
      </c>
      <c r="K10" s="24" t="s">
        <v>19</v>
      </c>
      <c r="L10" s="25" t="s">
        <v>19</v>
      </c>
      <c r="M10" s="26">
        <v>3</v>
      </c>
      <c r="N10" s="28">
        <v>0</v>
      </c>
      <c r="O10" s="9" t="s">
        <v>19</v>
      </c>
      <c r="P10" s="35" t="s">
        <v>19</v>
      </c>
    </row>
    <row r="11" spans="1:16" s="27" customFormat="1" ht="79.5" customHeight="1">
      <c r="A11" s="9" t="s">
        <v>41</v>
      </c>
      <c r="B11" s="23" t="s">
        <v>20</v>
      </c>
      <c r="C11" s="23" t="s">
        <v>21</v>
      </c>
      <c r="D11" s="37">
        <v>42164</v>
      </c>
      <c r="E11" s="9" t="s">
        <v>39</v>
      </c>
      <c r="F11" s="9" t="s">
        <v>40</v>
      </c>
      <c r="G11" s="9" t="s">
        <v>34</v>
      </c>
      <c r="H11" s="3">
        <v>59458320</v>
      </c>
      <c r="I11" s="3">
        <v>51300000</v>
      </c>
      <c r="J11" s="2">
        <f>IF(H11="－","－",ROUNDDOWN(I11/H11,3))</f>
        <v>0.862</v>
      </c>
      <c r="K11" s="24" t="s">
        <v>19</v>
      </c>
      <c r="L11" s="25" t="s">
        <v>19</v>
      </c>
      <c r="M11" s="26">
        <v>3</v>
      </c>
      <c r="N11" s="28">
        <v>0</v>
      </c>
      <c r="O11" s="9" t="s">
        <v>19</v>
      </c>
      <c r="P11" s="35" t="s">
        <v>19</v>
      </c>
    </row>
    <row r="12" spans="1:16" s="27" customFormat="1" ht="79.5" customHeight="1">
      <c r="A12" s="9" t="s">
        <v>60</v>
      </c>
      <c r="B12" s="23" t="s">
        <v>26</v>
      </c>
      <c r="C12" s="23" t="s">
        <v>27</v>
      </c>
      <c r="D12" s="37">
        <v>42164</v>
      </c>
      <c r="E12" s="9" t="s">
        <v>61</v>
      </c>
      <c r="F12" s="9" t="s">
        <v>62</v>
      </c>
      <c r="G12" s="9" t="s">
        <v>34</v>
      </c>
      <c r="H12" s="3">
        <v>27824040</v>
      </c>
      <c r="I12" s="3">
        <v>27000000</v>
      </c>
      <c r="J12" s="2">
        <f>IF(H12="－","－",ROUNDDOWN(I12/H12,3))</f>
        <v>0.97</v>
      </c>
      <c r="K12" s="24" t="s">
        <v>19</v>
      </c>
      <c r="L12" s="25" t="s">
        <v>19</v>
      </c>
      <c r="M12" s="26">
        <v>2</v>
      </c>
      <c r="N12" s="28">
        <v>0</v>
      </c>
      <c r="O12" s="9" t="s">
        <v>19</v>
      </c>
      <c r="P12" s="35" t="s">
        <v>19</v>
      </c>
    </row>
    <row r="13" spans="1:16" s="27" customFormat="1" ht="79.5" customHeight="1">
      <c r="A13" s="9" t="s">
        <v>48</v>
      </c>
      <c r="B13" s="23" t="s">
        <v>26</v>
      </c>
      <c r="C13" s="23" t="s">
        <v>27</v>
      </c>
      <c r="D13" s="37">
        <v>42164</v>
      </c>
      <c r="E13" s="9" t="s">
        <v>49</v>
      </c>
      <c r="F13" s="9" t="s">
        <v>50</v>
      </c>
      <c r="G13" s="9" t="s">
        <v>22</v>
      </c>
      <c r="H13" s="3">
        <v>7645320</v>
      </c>
      <c r="I13" s="3">
        <v>7128000</v>
      </c>
      <c r="J13" s="2">
        <f>IF(H13="－","－",ROUNDDOWN(I13/H13,3))</f>
        <v>0.932</v>
      </c>
      <c r="K13" s="24" t="s">
        <v>19</v>
      </c>
      <c r="L13" s="25" t="s">
        <v>19</v>
      </c>
      <c r="M13" s="26">
        <v>1</v>
      </c>
      <c r="N13" s="28">
        <v>0</v>
      </c>
      <c r="O13" s="9" t="s">
        <v>25</v>
      </c>
      <c r="P13" s="35" t="s">
        <v>19</v>
      </c>
    </row>
    <row r="14" spans="1:16" s="27" customFormat="1" ht="79.5" customHeight="1">
      <c r="A14" s="9" t="s">
        <v>59</v>
      </c>
      <c r="B14" s="23" t="s">
        <v>26</v>
      </c>
      <c r="C14" s="23" t="s">
        <v>27</v>
      </c>
      <c r="D14" s="37">
        <v>42164</v>
      </c>
      <c r="E14" s="9" t="s">
        <v>57</v>
      </c>
      <c r="F14" s="9" t="s">
        <v>58</v>
      </c>
      <c r="G14" s="9" t="s">
        <v>34</v>
      </c>
      <c r="H14" s="3">
        <v>43625520</v>
      </c>
      <c r="I14" s="3">
        <v>43200000</v>
      </c>
      <c r="J14" s="2">
        <f>IF(H14="－","－",ROUNDDOWN(I14/H14,3))</f>
        <v>0.99</v>
      </c>
      <c r="K14" s="24" t="s">
        <v>19</v>
      </c>
      <c r="L14" s="25" t="s">
        <v>19</v>
      </c>
      <c r="M14" s="26">
        <v>1</v>
      </c>
      <c r="N14" s="28">
        <v>0</v>
      </c>
      <c r="O14" s="9" t="s">
        <v>25</v>
      </c>
      <c r="P14" s="35" t="s">
        <v>19</v>
      </c>
    </row>
    <row r="15" spans="1:16" s="27" customFormat="1" ht="79.5" customHeight="1">
      <c r="A15" s="9" t="s">
        <v>96</v>
      </c>
      <c r="B15" s="23" t="s">
        <v>32</v>
      </c>
      <c r="C15" s="23" t="s">
        <v>33</v>
      </c>
      <c r="D15" s="36">
        <v>42165</v>
      </c>
      <c r="E15" s="9" t="s">
        <v>83</v>
      </c>
      <c r="F15" s="9" t="s">
        <v>84</v>
      </c>
      <c r="G15" s="23" t="s">
        <v>35</v>
      </c>
      <c r="H15" s="3">
        <v>9224067</v>
      </c>
      <c r="I15" s="3">
        <v>8100000</v>
      </c>
      <c r="J15" s="2">
        <f>IF(H15="－","－",ROUNDDOWN(I15/H15,3))</f>
        <v>0.878</v>
      </c>
      <c r="K15" s="24" t="s">
        <v>19</v>
      </c>
      <c r="L15" s="25" t="s">
        <v>19</v>
      </c>
      <c r="M15" s="26">
        <v>4</v>
      </c>
      <c r="N15" s="7">
        <v>0</v>
      </c>
      <c r="O15" s="9" t="s">
        <v>19</v>
      </c>
      <c r="P15" s="11" t="s">
        <v>19</v>
      </c>
    </row>
    <row r="16" spans="1:16" s="27" customFormat="1" ht="79.5" customHeight="1">
      <c r="A16" s="9" t="s">
        <v>69</v>
      </c>
      <c r="B16" s="23" t="s">
        <v>29</v>
      </c>
      <c r="C16" s="23" t="s">
        <v>28</v>
      </c>
      <c r="D16" s="37">
        <v>42165</v>
      </c>
      <c r="E16" s="9" t="s">
        <v>70</v>
      </c>
      <c r="F16" s="9" t="s">
        <v>71</v>
      </c>
      <c r="G16" s="9" t="s">
        <v>34</v>
      </c>
      <c r="H16" s="3">
        <v>28542240</v>
      </c>
      <c r="I16" s="3">
        <v>27540000</v>
      </c>
      <c r="J16" s="2">
        <f>IF(H16="－","－",ROUNDDOWN(I16/H16,3))</f>
        <v>0.964</v>
      </c>
      <c r="K16" s="24" t="s">
        <v>19</v>
      </c>
      <c r="L16" s="25" t="s">
        <v>19</v>
      </c>
      <c r="M16" s="26">
        <v>2</v>
      </c>
      <c r="N16" s="28">
        <v>0</v>
      </c>
      <c r="O16" s="9" t="s">
        <v>19</v>
      </c>
      <c r="P16" s="35" t="s">
        <v>19</v>
      </c>
    </row>
    <row r="17" spans="1:16" s="27" customFormat="1" ht="79.5" customHeight="1">
      <c r="A17" s="9" t="s">
        <v>85</v>
      </c>
      <c r="B17" s="23" t="s">
        <v>32</v>
      </c>
      <c r="C17" s="23" t="s">
        <v>33</v>
      </c>
      <c r="D17" s="36">
        <v>42167</v>
      </c>
      <c r="E17" s="9" t="s">
        <v>79</v>
      </c>
      <c r="F17" s="9" t="s">
        <v>80</v>
      </c>
      <c r="G17" s="23" t="s">
        <v>35</v>
      </c>
      <c r="H17" s="3">
        <v>15592010</v>
      </c>
      <c r="I17" s="3">
        <v>13932000</v>
      </c>
      <c r="J17" s="2">
        <f>IF(H17="－","－",ROUNDDOWN(I17/H17,3))</f>
        <v>0.893</v>
      </c>
      <c r="K17" s="24" t="s">
        <v>97</v>
      </c>
      <c r="L17" s="25" t="s">
        <v>97</v>
      </c>
      <c r="M17" s="26">
        <v>3</v>
      </c>
      <c r="N17" s="7">
        <v>0</v>
      </c>
      <c r="O17" s="9" t="s">
        <v>97</v>
      </c>
      <c r="P17" s="11" t="s">
        <v>97</v>
      </c>
    </row>
    <row r="18" spans="1:16" s="27" customFormat="1" ht="79.5" customHeight="1">
      <c r="A18" s="9" t="s">
        <v>47</v>
      </c>
      <c r="B18" s="23" t="s">
        <v>20</v>
      </c>
      <c r="C18" s="23" t="s">
        <v>21</v>
      </c>
      <c r="D18" s="37">
        <v>42167</v>
      </c>
      <c r="E18" s="9" t="s">
        <v>45</v>
      </c>
      <c r="F18" s="9" t="s">
        <v>46</v>
      </c>
      <c r="G18" s="9" t="s">
        <v>34</v>
      </c>
      <c r="H18" s="3">
        <v>269109000</v>
      </c>
      <c r="I18" s="3">
        <v>236304000</v>
      </c>
      <c r="J18" s="2">
        <f>IF(H18="－","－",ROUNDDOWN(I18/H18,3))</f>
        <v>0.878</v>
      </c>
      <c r="K18" s="24" t="s">
        <v>97</v>
      </c>
      <c r="L18" s="25" t="s">
        <v>97</v>
      </c>
      <c r="M18" s="26">
        <v>4</v>
      </c>
      <c r="N18" s="28">
        <v>0</v>
      </c>
      <c r="O18" s="9" t="s">
        <v>97</v>
      </c>
      <c r="P18" s="35" t="s">
        <v>97</v>
      </c>
    </row>
    <row r="19" spans="1:16" s="27" customFormat="1" ht="79.5" customHeight="1">
      <c r="A19" s="9" t="s">
        <v>78</v>
      </c>
      <c r="B19" s="23" t="s">
        <v>30</v>
      </c>
      <c r="C19" s="23" t="s">
        <v>31</v>
      </c>
      <c r="D19" s="37">
        <v>42170</v>
      </c>
      <c r="E19" s="9" t="s">
        <v>75</v>
      </c>
      <c r="F19" s="9" t="s">
        <v>76</v>
      </c>
      <c r="G19" s="9" t="s">
        <v>34</v>
      </c>
      <c r="H19" s="3">
        <v>41179320</v>
      </c>
      <c r="I19" s="3">
        <v>40284000</v>
      </c>
      <c r="J19" s="2">
        <f>IF(H19="－","－",ROUNDDOWN(I19/H19,3))</f>
        <v>0.978</v>
      </c>
      <c r="K19" s="24" t="s">
        <v>97</v>
      </c>
      <c r="L19" s="25" t="s">
        <v>97</v>
      </c>
      <c r="M19" s="26">
        <v>2</v>
      </c>
      <c r="N19" s="28">
        <v>0</v>
      </c>
      <c r="O19" s="9" t="s">
        <v>97</v>
      </c>
      <c r="P19" s="35" t="s">
        <v>97</v>
      </c>
    </row>
    <row r="20" spans="1:16" s="27" customFormat="1" ht="79.5" customHeight="1">
      <c r="A20" s="9" t="s">
        <v>86</v>
      </c>
      <c r="B20" s="23" t="s">
        <v>32</v>
      </c>
      <c r="C20" s="23" t="s">
        <v>33</v>
      </c>
      <c r="D20" s="36">
        <v>42171</v>
      </c>
      <c r="E20" s="9" t="s">
        <v>83</v>
      </c>
      <c r="F20" s="9" t="s">
        <v>84</v>
      </c>
      <c r="G20" s="23" t="s">
        <v>35</v>
      </c>
      <c r="H20" s="3">
        <v>7037673</v>
      </c>
      <c r="I20" s="3">
        <v>6426000</v>
      </c>
      <c r="J20" s="2">
        <f>IF(H20="－","－",ROUNDDOWN(I20/H20,3))</f>
        <v>0.913</v>
      </c>
      <c r="K20" s="24" t="s">
        <v>97</v>
      </c>
      <c r="L20" s="25" t="s">
        <v>97</v>
      </c>
      <c r="M20" s="26">
        <v>4</v>
      </c>
      <c r="N20" s="7">
        <v>0</v>
      </c>
      <c r="O20" s="9" t="s">
        <v>97</v>
      </c>
      <c r="P20" s="11" t="s">
        <v>97</v>
      </c>
    </row>
    <row r="21" spans="1:16" s="27" customFormat="1" ht="79.5" customHeight="1">
      <c r="A21" s="9" t="s">
        <v>91</v>
      </c>
      <c r="B21" s="23" t="s">
        <v>32</v>
      </c>
      <c r="C21" s="23" t="s">
        <v>33</v>
      </c>
      <c r="D21" s="36">
        <v>42171</v>
      </c>
      <c r="E21" s="9" t="s">
        <v>83</v>
      </c>
      <c r="F21" s="9" t="s">
        <v>84</v>
      </c>
      <c r="G21" s="23" t="s">
        <v>35</v>
      </c>
      <c r="H21" s="3">
        <v>11605367</v>
      </c>
      <c r="I21" s="3">
        <v>10584000</v>
      </c>
      <c r="J21" s="2">
        <f>IF(H21="－","－",ROUNDDOWN(I21/H21,3))</f>
        <v>0.911</v>
      </c>
      <c r="K21" s="24" t="s">
        <v>97</v>
      </c>
      <c r="L21" s="25" t="s">
        <v>97</v>
      </c>
      <c r="M21" s="26">
        <v>2</v>
      </c>
      <c r="N21" s="7">
        <v>0</v>
      </c>
      <c r="O21" s="9" t="s">
        <v>97</v>
      </c>
      <c r="P21" s="11" t="s">
        <v>97</v>
      </c>
    </row>
    <row r="22" spans="1:16" s="27" customFormat="1" ht="79.5" customHeight="1">
      <c r="A22" s="9" t="s">
        <v>51</v>
      </c>
      <c r="B22" s="23" t="s">
        <v>26</v>
      </c>
      <c r="C22" s="23" t="s">
        <v>27</v>
      </c>
      <c r="D22" s="37">
        <v>42171</v>
      </c>
      <c r="E22" s="9" t="s">
        <v>52</v>
      </c>
      <c r="F22" s="9" t="s">
        <v>53</v>
      </c>
      <c r="G22" s="9" t="s">
        <v>34</v>
      </c>
      <c r="H22" s="3">
        <v>10947960</v>
      </c>
      <c r="I22" s="3">
        <v>10800000</v>
      </c>
      <c r="J22" s="2">
        <f>IF(H22="－","－",ROUNDDOWN(I22/H22,3))</f>
        <v>0.986</v>
      </c>
      <c r="K22" s="24" t="s">
        <v>97</v>
      </c>
      <c r="L22" s="25" t="s">
        <v>97</v>
      </c>
      <c r="M22" s="26">
        <v>1</v>
      </c>
      <c r="N22" s="28">
        <v>0</v>
      </c>
      <c r="O22" s="9" t="s">
        <v>25</v>
      </c>
      <c r="P22" s="35" t="s">
        <v>97</v>
      </c>
    </row>
    <row r="23" spans="1:16" s="27" customFormat="1" ht="79.5" customHeight="1">
      <c r="A23" s="9" t="s">
        <v>54</v>
      </c>
      <c r="B23" s="23" t="s">
        <v>26</v>
      </c>
      <c r="C23" s="23" t="s">
        <v>27</v>
      </c>
      <c r="D23" s="37">
        <v>42171</v>
      </c>
      <c r="E23" s="9" t="s">
        <v>55</v>
      </c>
      <c r="F23" s="9" t="s">
        <v>56</v>
      </c>
      <c r="G23" s="9" t="s">
        <v>22</v>
      </c>
      <c r="H23" s="3">
        <v>5271480</v>
      </c>
      <c r="I23" s="3">
        <v>5227200</v>
      </c>
      <c r="J23" s="2">
        <f>IF(H23="－","－",ROUNDDOWN(I23/H23,3))</f>
        <v>0.991</v>
      </c>
      <c r="K23" s="24" t="s">
        <v>97</v>
      </c>
      <c r="L23" s="25" t="s">
        <v>97</v>
      </c>
      <c r="M23" s="26">
        <v>2</v>
      </c>
      <c r="N23" s="28">
        <v>0</v>
      </c>
      <c r="O23" s="9" t="s">
        <v>97</v>
      </c>
      <c r="P23" s="35" t="s">
        <v>97</v>
      </c>
    </row>
    <row r="24" spans="1:16" s="27" customFormat="1" ht="79.5" customHeight="1">
      <c r="A24" s="9" t="s">
        <v>87</v>
      </c>
      <c r="B24" s="23" t="s">
        <v>32</v>
      </c>
      <c r="C24" s="23" t="s">
        <v>33</v>
      </c>
      <c r="D24" s="36">
        <v>42172</v>
      </c>
      <c r="E24" s="9" t="s">
        <v>79</v>
      </c>
      <c r="F24" s="9" t="s">
        <v>80</v>
      </c>
      <c r="G24" s="23" t="s">
        <v>35</v>
      </c>
      <c r="H24" s="3">
        <v>21895681</v>
      </c>
      <c r="I24" s="3">
        <v>19656000</v>
      </c>
      <c r="J24" s="2">
        <f>IF(H24="－","－",ROUNDDOWN(I24/H24,3))</f>
        <v>0.897</v>
      </c>
      <c r="K24" s="24" t="s">
        <v>97</v>
      </c>
      <c r="L24" s="25" t="s">
        <v>97</v>
      </c>
      <c r="M24" s="26">
        <v>1</v>
      </c>
      <c r="N24" s="7">
        <v>0</v>
      </c>
      <c r="O24" s="9" t="s">
        <v>25</v>
      </c>
      <c r="P24" s="11" t="s">
        <v>97</v>
      </c>
    </row>
    <row r="25" spans="1:16" s="27" customFormat="1" ht="79.5" customHeight="1">
      <c r="A25" s="9" t="s">
        <v>88</v>
      </c>
      <c r="B25" s="23" t="s">
        <v>32</v>
      </c>
      <c r="C25" s="23" t="s">
        <v>33</v>
      </c>
      <c r="D25" s="36">
        <v>42172</v>
      </c>
      <c r="E25" s="9" t="s">
        <v>79</v>
      </c>
      <c r="F25" s="9" t="s">
        <v>80</v>
      </c>
      <c r="G25" s="23" t="s">
        <v>35</v>
      </c>
      <c r="H25" s="3">
        <v>5555316</v>
      </c>
      <c r="I25" s="3">
        <v>5184000</v>
      </c>
      <c r="J25" s="2">
        <f>IF(H25="－","－",ROUNDDOWN(I25/H25,3))</f>
        <v>0.933</v>
      </c>
      <c r="K25" s="24" t="s">
        <v>97</v>
      </c>
      <c r="L25" s="25" t="s">
        <v>97</v>
      </c>
      <c r="M25" s="26">
        <v>4</v>
      </c>
      <c r="N25" s="7">
        <v>0</v>
      </c>
      <c r="O25" s="9" t="s">
        <v>97</v>
      </c>
      <c r="P25" s="11" t="s">
        <v>97</v>
      </c>
    </row>
    <row r="26" spans="1:16" s="27" customFormat="1" ht="79.5" customHeight="1">
      <c r="A26" s="9" t="s">
        <v>66</v>
      </c>
      <c r="B26" s="23" t="s">
        <v>29</v>
      </c>
      <c r="C26" s="23" t="s">
        <v>28</v>
      </c>
      <c r="D26" s="37">
        <v>42172</v>
      </c>
      <c r="E26" s="9" t="s">
        <v>67</v>
      </c>
      <c r="F26" s="9" t="s">
        <v>68</v>
      </c>
      <c r="G26" s="9" t="s">
        <v>34</v>
      </c>
      <c r="H26" s="3">
        <v>20238120</v>
      </c>
      <c r="I26" s="3">
        <v>19116000</v>
      </c>
      <c r="J26" s="2">
        <f>IF(H26="－","－",ROUNDDOWN(I26/H26,3))</f>
        <v>0.944</v>
      </c>
      <c r="K26" s="24" t="s">
        <v>97</v>
      </c>
      <c r="L26" s="25" t="s">
        <v>97</v>
      </c>
      <c r="M26" s="26">
        <v>2</v>
      </c>
      <c r="N26" s="28">
        <v>0</v>
      </c>
      <c r="O26" s="9" t="s">
        <v>97</v>
      </c>
      <c r="P26" s="35" t="s">
        <v>97</v>
      </c>
    </row>
    <row r="27" spans="1:16" s="27" customFormat="1" ht="79.5" customHeight="1">
      <c r="A27" s="9" t="s">
        <v>63</v>
      </c>
      <c r="B27" s="23" t="s">
        <v>29</v>
      </c>
      <c r="C27" s="23" t="s">
        <v>28</v>
      </c>
      <c r="D27" s="37">
        <v>42172</v>
      </c>
      <c r="E27" s="9" t="s">
        <v>64</v>
      </c>
      <c r="F27" s="9" t="s">
        <v>65</v>
      </c>
      <c r="G27" s="9" t="s">
        <v>34</v>
      </c>
      <c r="H27" s="3">
        <v>48372120</v>
      </c>
      <c r="I27" s="3">
        <v>47736000</v>
      </c>
      <c r="J27" s="2">
        <f>IF(H27="－","－",ROUNDDOWN(I27/H27,3))</f>
        <v>0.986</v>
      </c>
      <c r="K27" s="24" t="s">
        <v>97</v>
      </c>
      <c r="L27" s="25" t="s">
        <v>97</v>
      </c>
      <c r="M27" s="26">
        <v>3</v>
      </c>
      <c r="N27" s="28">
        <v>0</v>
      </c>
      <c r="O27" s="9" t="s">
        <v>97</v>
      </c>
      <c r="P27" s="35" t="s">
        <v>97</v>
      </c>
    </row>
    <row r="28" spans="1:16" s="27" customFormat="1" ht="79.5" customHeight="1">
      <c r="A28" s="9" t="s">
        <v>77</v>
      </c>
      <c r="B28" s="23" t="s">
        <v>30</v>
      </c>
      <c r="C28" s="23" t="s">
        <v>31</v>
      </c>
      <c r="D28" s="37">
        <v>42180</v>
      </c>
      <c r="E28" s="9" t="s">
        <v>75</v>
      </c>
      <c r="F28" s="9" t="s">
        <v>76</v>
      </c>
      <c r="G28" s="9" t="s">
        <v>34</v>
      </c>
      <c r="H28" s="3">
        <v>28895400</v>
      </c>
      <c r="I28" s="3">
        <v>28620000</v>
      </c>
      <c r="J28" s="2">
        <f>IF(H28="－","－",ROUNDDOWN(I28/H28,3))</f>
        <v>0.99</v>
      </c>
      <c r="K28" s="24" t="s">
        <v>97</v>
      </c>
      <c r="L28" s="25" t="s">
        <v>97</v>
      </c>
      <c r="M28" s="26">
        <v>2</v>
      </c>
      <c r="N28" s="28">
        <v>0</v>
      </c>
      <c r="O28" s="9" t="s">
        <v>97</v>
      </c>
      <c r="P28" s="35" t="s">
        <v>97</v>
      </c>
    </row>
    <row r="29" spans="1:16" s="27" customFormat="1" ht="79.5" customHeight="1">
      <c r="A29" s="9" t="s">
        <v>89</v>
      </c>
      <c r="B29" s="23" t="s">
        <v>32</v>
      </c>
      <c r="C29" s="23" t="s">
        <v>33</v>
      </c>
      <c r="D29" s="36">
        <v>42184</v>
      </c>
      <c r="E29" s="9" t="s">
        <v>79</v>
      </c>
      <c r="F29" s="9" t="s">
        <v>80</v>
      </c>
      <c r="G29" s="23" t="s">
        <v>35</v>
      </c>
      <c r="H29" s="3">
        <v>53908461</v>
      </c>
      <c r="I29" s="3">
        <v>49140000</v>
      </c>
      <c r="J29" s="2">
        <f>IF(H29="－","－",ROUNDDOWN(I29/H29,3))</f>
        <v>0.911</v>
      </c>
      <c r="K29" s="24" t="s">
        <v>97</v>
      </c>
      <c r="L29" s="25" t="s">
        <v>97</v>
      </c>
      <c r="M29" s="26">
        <v>2</v>
      </c>
      <c r="N29" s="7">
        <v>0</v>
      </c>
      <c r="O29" s="9" t="s">
        <v>97</v>
      </c>
      <c r="P29" s="11" t="s">
        <v>97</v>
      </c>
    </row>
    <row r="30" spans="1:16" s="27" customFormat="1" ht="79.5" customHeight="1">
      <c r="A30" s="9" t="s">
        <v>90</v>
      </c>
      <c r="B30" s="23" t="s">
        <v>32</v>
      </c>
      <c r="C30" s="23" t="s">
        <v>33</v>
      </c>
      <c r="D30" s="36">
        <v>42184</v>
      </c>
      <c r="E30" s="9" t="s">
        <v>79</v>
      </c>
      <c r="F30" s="9" t="s">
        <v>80</v>
      </c>
      <c r="G30" s="23" t="s">
        <v>35</v>
      </c>
      <c r="H30" s="3">
        <v>58931866</v>
      </c>
      <c r="I30" s="3">
        <v>53460000</v>
      </c>
      <c r="J30" s="2">
        <f>IF(H30="－","－",ROUNDDOWN(I30/H30,3))</f>
        <v>0.907</v>
      </c>
      <c r="K30" s="24" t="s">
        <v>97</v>
      </c>
      <c r="L30" s="25" t="s">
        <v>97</v>
      </c>
      <c r="M30" s="26">
        <v>2</v>
      </c>
      <c r="N30" s="7">
        <v>0</v>
      </c>
      <c r="O30" s="9" t="s">
        <v>97</v>
      </c>
      <c r="P30" s="11" t="s">
        <v>97</v>
      </c>
    </row>
    <row r="31" spans="1:16" s="27" customFormat="1" ht="79.5" customHeight="1">
      <c r="A31" s="9" t="s">
        <v>42</v>
      </c>
      <c r="B31" s="23" t="s">
        <v>20</v>
      </c>
      <c r="C31" s="23" t="s">
        <v>21</v>
      </c>
      <c r="D31" s="37">
        <v>42184</v>
      </c>
      <c r="E31" s="9" t="s">
        <v>43</v>
      </c>
      <c r="F31" s="9" t="s">
        <v>44</v>
      </c>
      <c r="G31" s="9" t="s">
        <v>34</v>
      </c>
      <c r="H31" s="3">
        <v>60687360</v>
      </c>
      <c r="I31" s="3">
        <v>55080000</v>
      </c>
      <c r="J31" s="2">
        <f>IF(H31="－","－",ROUNDDOWN(I31/H31,3))</f>
        <v>0.907</v>
      </c>
      <c r="K31" s="24" t="s">
        <v>97</v>
      </c>
      <c r="L31" s="25" t="s">
        <v>97</v>
      </c>
      <c r="M31" s="26">
        <v>1</v>
      </c>
      <c r="N31" s="28">
        <v>0</v>
      </c>
      <c r="O31" s="29" t="s">
        <v>25</v>
      </c>
      <c r="P31" s="35" t="s">
        <v>97</v>
      </c>
    </row>
    <row r="32" spans="1:16" s="27" customFormat="1" ht="79.5" customHeight="1">
      <c r="A32" s="9" t="s">
        <v>74</v>
      </c>
      <c r="B32" s="23" t="s">
        <v>29</v>
      </c>
      <c r="C32" s="23" t="s">
        <v>28</v>
      </c>
      <c r="D32" s="37">
        <v>42185</v>
      </c>
      <c r="E32" s="9" t="s">
        <v>72</v>
      </c>
      <c r="F32" s="9" t="s">
        <v>73</v>
      </c>
      <c r="G32" s="9" t="s">
        <v>34</v>
      </c>
      <c r="H32" s="3">
        <v>54281880</v>
      </c>
      <c r="I32" s="3">
        <v>53244000</v>
      </c>
      <c r="J32" s="2">
        <f>IF(H32="－","－",ROUNDDOWN(I32/H32,3))</f>
        <v>0.98</v>
      </c>
      <c r="K32" s="24" t="s">
        <v>97</v>
      </c>
      <c r="L32" s="25" t="s">
        <v>97</v>
      </c>
      <c r="M32" s="26">
        <v>1</v>
      </c>
      <c r="N32" s="28">
        <v>0</v>
      </c>
      <c r="O32" s="9" t="s">
        <v>25</v>
      </c>
      <c r="P32" s="35" t="s">
        <v>97</v>
      </c>
    </row>
    <row r="33" spans="1:16" s="27" customFormat="1" ht="79.5" customHeight="1">
      <c r="A33" s="9" t="s">
        <v>92</v>
      </c>
      <c r="B33" s="30" t="s">
        <v>24</v>
      </c>
      <c r="C33" s="31" t="s">
        <v>23</v>
      </c>
      <c r="D33" s="37">
        <v>42185</v>
      </c>
      <c r="E33" s="9" t="s">
        <v>93</v>
      </c>
      <c r="F33" s="9" t="s">
        <v>94</v>
      </c>
      <c r="G33" s="9" t="s">
        <v>34</v>
      </c>
      <c r="H33" s="3">
        <v>42450480</v>
      </c>
      <c r="I33" s="3">
        <v>29052000</v>
      </c>
      <c r="J33" s="2">
        <f>IF(H33="－","－",ROUNDDOWN(I33/H33,3))</f>
        <v>0.684</v>
      </c>
      <c r="K33" s="24" t="s">
        <v>97</v>
      </c>
      <c r="L33" s="25" t="s">
        <v>97</v>
      </c>
      <c r="M33" s="26">
        <v>3</v>
      </c>
      <c r="N33" s="28">
        <v>0</v>
      </c>
      <c r="O33" s="9" t="s">
        <v>97</v>
      </c>
      <c r="P33" s="11" t="s">
        <v>97</v>
      </c>
    </row>
  </sheetData>
  <sheetProtection formatCells="0" formatColumns="0" formatRows="0" insertColumns="0" insertRows="0" insertHyperlinks="0" deleteColumns="0" deleteRows="0" sort="0" autoFilter="0" pivotTables="0"/>
  <autoFilter ref="A6:P33"/>
  <mergeCells count="20">
    <mergeCell ref="A2:P2"/>
    <mergeCell ref="I3:I6"/>
    <mergeCell ref="J3:J6"/>
    <mergeCell ref="K3:L3"/>
    <mergeCell ref="K4:K6"/>
    <mergeCell ref="L4:L6"/>
    <mergeCell ref="N4:N6"/>
    <mergeCell ref="M3:M6"/>
    <mergeCell ref="O3:O6"/>
    <mergeCell ref="P3:P6"/>
    <mergeCell ref="B3:C3"/>
    <mergeCell ref="D3:D6"/>
    <mergeCell ref="E3:F3"/>
    <mergeCell ref="G3:G6"/>
    <mergeCell ref="H3:H6"/>
    <mergeCell ref="B4:B6"/>
    <mergeCell ref="C4:C6"/>
    <mergeCell ref="E4:E6"/>
    <mergeCell ref="F4:F6"/>
    <mergeCell ref="A3:A6"/>
  </mergeCells>
  <dataValidations count="6">
    <dataValidation errorStyle="warning" type="whole" showInputMessage="1" showErrorMessage="1" error="応札者数を超えていませんか？&#10;また、該当法人がいない場合は「0」の入力となっていますか？" sqref="O7:O33">
      <formula1>0</formula1>
      <formula2>N7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J7:J33">
      <formula1>ROUNDDOWN(I7/H7,3)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I7:I33">
      <formula1>1</formula1>
      <formula2>H7</formula2>
    </dataValidation>
    <dataValidation showInputMessage="1" showErrorMessage="1" sqref="P7:P33"/>
    <dataValidation errorStyle="warning" type="date" showInputMessage="1" showErrorMessage="1" error="当年度内の日ではありません&#10;&#10;前年度に翌年度契約の入力作業を行う場合は、入力を続行してください" sqref="D7:D32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N7:N33">
      <formula1>1</formula1>
    </dataValidation>
  </dataValidations>
  <printOptions/>
  <pageMargins left="0.5511811023622047" right="0.23" top="0.75" bottom="0.43" header="0.51" footer="0.2"/>
  <pageSetup fitToHeight="0" horizontalDpi="600" verticalDpi="600" orientation="landscape" paperSize="9" scale="6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2015-07-30T01:45:56Z</cp:lastPrinted>
  <dcterms:created xsi:type="dcterms:W3CDTF">2010-06-10T01:56:01Z</dcterms:created>
  <dcterms:modified xsi:type="dcterms:W3CDTF">2015-07-30T01:58:54Z</dcterms:modified>
  <cp:category/>
  <cp:version/>
  <cp:contentType/>
  <cp:contentStatus/>
</cp:coreProperties>
</file>