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530" activeTab="0"/>
  </bookViews>
  <sheets>
    <sheet name="Sheet1" sheetId="1" r:id="rId1"/>
  </sheets>
  <definedNames>
    <definedName name="_xlnm.Print_Area" localSheetId="0">'Sheet1'!$A$1:$P$126</definedName>
  </definedNames>
  <calcPr fullCalcOnLoad="1"/>
</workbook>
</file>

<file path=xl/sharedStrings.xml><?xml version="1.0" encoding="utf-8"?>
<sst xmlns="http://schemas.openxmlformats.org/spreadsheetml/2006/main" count="305" uniqueCount="50">
  <si>
    <t>参　考</t>
  </si>
  <si>
    <t>　　平均単価算出検討表（申請者検討用）</t>
  </si>
  <si>
    <t>スギ【A材】</t>
  </si>
  <si>
    <t>(単位：円)</t>
  </si>
  <si>
    <t>３ｍ</t>
  </si>
  <si>
    <t>１４－１６</t>
  </si>
  <si>
    <t>１８－２２</t>
  </si>
  <si>
    <t>２４－２８</t>
  </si>
  <si>
    <t>３０－３６</t>
  </si>
  <si>
    <t>３８上</t>
  </si>
  <si>
    <t>４ｍ</t>
  </si>
  <si>
    <t>長級</t>
  </si>
  <si>
    <t>経級</t>
  </si>
  <si>
    <t>品等</t>
  </si>
  <si>
    <t>物件番号</t>
  </si>
  <si>
    <t>出材比率
①</t>
  </si>
  <si>
    <t>単価
②</t>
  </si>
  <si>
    <t>③
(①×②)</t>
  </si>
  <si>
    <t>８－１２</t>
  </si>
  <si>
    <t>込</t>
  </si>
  <si>
    <t>１３</t>
  </si>
  <si>
    <t>直</t>
  </si>
  <si>
    <t>小曲</t>
  </si>
  <si>
    <t>８－１２</t>
  </si>
  <si>
    <t>１３</t>
  </si>
  <si>
    <t xml:space="preserve">計
(単価②の計欄は
加重平均)
</t>
  </si>
  <si>
    <t>①計</t>
  </si>
  <si>
    <t>③÷①</t>
  </si>
  <si>
    <t>③計</t>
  </si>
  <si>
    <t>スギ【Ｂ材】</t>
  </si>
  <si>
    <t>(単位：円)</t>
  </si>
  <si>
    <t>③
(①×②)</t>
  </si>
  <si>
    <t>２ｍ</t>
  </si>
  <si>
    <t>-</t>
  </si>
  <si>
    <t>３ｍ</t>
  </si>
  <si>
    <t>曲</t>
  </si>
  <si>
    <t>等外</t>
  </si>
  <si>
    <t>４ｍ</t>
  </si>
  <si>
    <t>③÷①</t>
  </si>
  <si>
    <t>③
(①×②)</t>
  </si>
  <si>
    <t>８－１２</t>
  </si>
  <si>
    <t>※  低質材を除く各物件の各銘柄（長級・経級・品等）の販売は、Ｃ材販売単価を下回っての販売はできません。</t>
  </si>
  <si>
    <t>※  低質材を除く各物件の各銘柄（長級・経級・品等）の販売は、Ｃ材販売単価を下回っての販売はできません。</t>
  </si>
  <si>
    <t>※　低質材を除く各物件の各銘柄（長級・経級・品等）の販売は、Ｃ材販売単価を下回っての販売はできません。</t>
  </si>
  <si>
    <t>　ヒノキ【A材】</t>
  </si>
  <si>
    <t>　ヒノキ【B材】</t>
  </si>
  <si>
    <t>※　出材比率は、Ｈ２６年度の実績比率であり、今年度の出材比率を確約するものではありません。</t>
  </si>
  <si>
    <t>※　出材比率は、Ｈ２７年度の実績比率であり、今年度の出材比率を確約するものではありません。</t>
  </si>
  <si>
    <t>スギ３０㎝上【Ａ・Ｂ材】</t>
  </si>
  <si>
    <t>※　1号物件の30㎝上は、長沢土場の検討となります。（久万土場の30㎝上は、別物件となります）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</si>
</sst>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sz val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  <font>
      <b/>
      <sz val="12"/>
      <color rgb="FFFF0000"/>
      <name val="Calibri"/>
      <family val="3"/>
    </font>
    <font>
      <sz val="8"/>
      <name val="Calibri"/>
      <family val="3"/>
    </font>
    <font>
      <sz val="2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uble"/>
      <bottom style="thin"/>
    </border>
    <border>
      <left style="medium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double"/>
    </border>
    <border>
      <left/>
      <right style="thin"/>
      <top/>
      <bottom style="double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176" fontId="57" fillId="0" borderId="14" xfId="42" applyNumberFormat="1" applyFont="1" applyFill="1" applyBorder="1" applyAlignment="1">
      <alignment vertical="center"/>
    </xf>
    <xf numFmtId="38" fontId="57" fillId="0" borderId="15" xfId="48" applyFont="1" applyFill="1" applyBorder="1" applyAlignment="1">
      <alignment vertical="center"/>
    </xf>
    <xf numFmtId="38" fontId="57" fillId="0" borderId="16" xfId="48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176" fontId="57" fillId="0" borderId="18" xfId="42" applyNumberFormat="1" applyFont="1" applyFill="1" applyBorder="1" applyAlignment="1">
      <alignment vertical="center"/>
    </xf>
    <xf numFmtId="38" fontId="57" fillId="0" borderId="19" xfId="48" applyFont="1" applyFill="1" applyBorder="1" applyAlignment="1">
      <alignment vertical="center"/>
    </xf>
    <xf numFmtId="38" fontId="57" fillId="0" borderId="20" xfId="48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176" fontId="57" fillId="0" borderId="22" xfId="42" applyNumberFormat="1" applyFont="1" applyFill="1" applyBorder="1" applyAlignment="1">
      <alignment vertical="center"/>
    </xf>
    <xf numFmtId="38" fontId="57" fillId="0" borderId="23" xfId="48" applyFont="1" applyFill="1" applyBorder="1" applyAlignment="1">
      <alignment vertical="center"/>
    </xf>
    <xf numFmtId="38" fontId="57" fillId="0" borderId="24" xfId="48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177" fontId="57" fillId="0" borderId="25" xfId="42" applyNumberFormat="1" applyFont="1" applyFill="1" applyBorder="1" applyAlignment="1">
      <alignment horizontal="center" vertical="center"/>
    </xf>
    <xf numFmtId="38" fontId="57" fillId="0" borderId="26" xfId="48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177" fontId="57" fillId="0" borderId="28" xfId="42" applyNumberFormat="1" applyFont="1" applyFill="1" applyBorder="1" applyAlignment="1">
      <alignment vertical="center"/>
    </xf>
    <xf numFmtId="38" fontId="57" fillId="0" borderId="29" xfId="48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55" fillId="0" borderId="0" xfId="48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56" fillId="0" borderId="30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176" fontId="57" fillId="0" borderId="32" xfId="42" applyNumberFormat="1" applyFont="1" applyFill="1" applyBorder="1" applyAlignment="1">
      <alignment vertical="center"/>
    </xf>
    <xf numFmtId="38" fontId="57" fillId="0" borderId="17" xfId="48" applyFont="1" applyFill="1" applyBorder="1" applyAlignment="1">
      <alignment vertical="center"/>
    </xf>
    <xf numFmtId="176" fontId="57" fillId="0" borderId="33" xfId="42" applyNumberFormat="1" applyFont="1" applyFill="1" applyBorder="1" applyAlignment="1">
      <alignment vertical="center"/>
    </xf>
    <xf numFmtId="176" fontId="57" fillId="0" borderId="34" xfId="42" applyNumberFormat="1" applyFont="1" applyFill="1" applyBorder="1" applyAlignment="1">
      <alignment vertical="center"/>
    </xf>
    <xf numFmtId="38" fontId="57" fillId="0" borderId="21" xfId="48" applyFont="1" applyFill="1" applyBorder="1" applyAlignment="1">
      <alignment vertical="center"/>
    </xf>
    <xf numFmtId="176" fontId="57" fillId="0" borderId="35" xfId="42" applyNumberFormat="1" applyFont="1" applyFill="1" applyBorder="1" applyAlignment="1">
      <alignment vertical="center"/>
    </xf>
    <xf numFmtId="176" fontId="57" fillId="0" borderId="36" xfId="42" applyNumberFormat="1" applyFont="1" applyFill="1" applyBorder="1" applyAlignment="1">
      <alignment vertical="center"/>
    </xf>
    <xf numFmtId="38" fontId="57" fillId="0" borderId="13" xfId="48" applyFont="1" applyFill="1" applyBorder="1" applyAlignment="1">
      <alignment vertical="center"/>
    </xf>
    <xf numFmtId="176" fontId="57" fillId="0" borderId="37" xfId="42" applyNumberFormat="1" applyFont="1" applyFill="1" applyBorder="1" applyAlignment="1">
      <alignment vertical="center"/>
    </xf>
    <xf numFmtId="38" fontId="57" fillId="0" borderId="0" xfId="48" applyFont="1" applyFill="1" applyBorder="1" applyAlignment="1">
      <alignment horizontal="center" vertical="center" wrapText="1"/>
    </xf>
    <xf numFmtId="177" fontId="57" fillId="0" borderId="0" xfId="42" applyNumberFormat="1" applyFont="1" applyFill="1" applyBorder="1" applyAlignment="1">
      <alignment horizontal="center" vertical="center"/>
    </xf>
    <xf numFmtId="177" fontId="57" fillId="0" borderId="28" xfId="42" applyNumberFormat="1" applyFont="1" applyFill="1" applyBorder="1" applyAlignment="1">
      <alignment horizontal="right" vertical="center"/>
    </xf>
    <xf numFmtId="38" fontId="57" fillId="0" borderId="38" xfId="48" applyFont="1" applyFill="1" applyBorder="1" applyAlignment="1">
      <alignment vertical="center"/>
    </xf>
    <xf numFmtId="177" fontId="57" fillId="0" borderId="38" xfId="42" applyNumberFormat="1" applyFont="1" applyFill="1" applyBorder="1" applyAlignment="1">
      <alignment horizontal="right" vertical="center"/>
    </xf>
    <xf numFmtId="0" fontId="60" fillId="0" borderId="38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9" fontId="57" fillId="0" borderId="28" xfId="4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38" fontId="57" fillId="0" borderId="40" xfId="48" applyFont="1" applyFill="1" applyBorder="1" applyAlignment="1">
      <alignment vertical="center"/>
    </xf>
    <xf numFmtId="176" fontId="57" fillId="0" borderId="41" xfId="42" applyNumberFormat="1" applyFont="1" applyFill="1" applyBorder="1" applyAlignment="1">
      <alignment vertical="center"/>
    </xf>
    <xf numFmtId="38" fontId="57" fillId="0" borderId="42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176" fontId="57" fillId="0" borderId="0" xfId="42" applyNumberFormat="1" applyFont="1" applyFill="1" applyBorder="1" applyAlignment="1">
      <alignment vertical="center"/>
    </xf>
    <xf numFmtId="38" fontId="57" fillId="0" borderId="0" xfId="48" applyFont="1" applyFill="1" applyBorder="1" applyAlignment="1">
      <alignment vertical="center"/>
    </xf>
    <xf numFmtId="0" fontId="60" fillId="0" borderId="38" xfId="0" applyFont="1" applyFill="1" applyBorder="1" applyAlignment="1">
      <alignment horizontal="left" vertical="center"/>
    </xf>
    <xf numFmtId="38" fontId="57" fillId="0" borderId="43" xfId="48" applyFont="1" applyFill="1" applyBorder="1" applyAlignment="1">
      <alignment horizontal="center" vertical="center" wrapText="1"/>
    </xf>
    <xf numFmtId="38" fontId="62" fillId="0" borderId="44" xfId="48" applyFont="1" applyFill="1" applyBorder="1" applyAlignment="1">
      <alignment vertical="center"/>
    </xf>
    <xf numFmtId="0" fontId="60" fillId="0" borderId="45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9" fontId="64" fillId="0" borderId="14" xfId="42" applyFont="1" applyFill="1" applyBorder="1" applyAlignment="1">
      <alignment horizontal="center" vertical="center"/>
    </xf>
    <xf numFmtId="9" fontId="64" fillId="0" borderId="62" xfId="42" applyFont="1" applyFill="1" applyBorder="1" applyAlignment="1">
      <alignment horizontal="center" vertical="center"/>
    </xf>
    <xf numFmtId="9" fontId="64" fillId="0" borderId="63" xfId="4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="80" zoomScaleNormal="80" zoomScaleSheetLayoutView="80" zoomScalePageLayoutView="0" workbookViewId="0" topLeftCell="A1">
      <selection activeCell="A4" sqref="A4:A6"/>
    </sheetView>
  </sheetViews>
  <sheetFormatPr defaultColWidth="9.140625" defaultRowHeight="15"/>
  <cols>
    <col min="1" max="4" width="9.00390625" style="2" customWidth="1"/>
    <col min="5" max="5" width="10.00390625" style="2" bestFit="1" customWidth="1"/>
    <col min="6" max="16384" width="9.00390625" style="2" customWidth="1"/>
  </cols>
  <sheetData>
    <row r="1" ht="21">
      <c r="O1" s="70" t="s">
        <v>0</v>
      </c>
    </row>
    <row r="2" spans="1:16" ht="21">
      <c r="A2" s="3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98"/>
      <c r="N2" s="98"/>
      <c r="O2" s="98"/>
      <c r="P2" s="6"/>
    </row>
    <row r="3" spans="1:16" ht="21.75" thickBot="1">
      <c r="A3" s="99" t="s">
        <v>2</v>
      </c>
      <c r="B3" s="99"/>
      <c r="C3" s="7"/>
      <c r="D3" s="8"/>
      <c r="E3" s="9"/>
      <c r="F3" s="9"/>
      <c r="G3" s="9"/>
      <c r="I3" s="1"/>
      <c r="L3" s="10"/>
      <c r="O3" s="10" t="s">
        <v>3</v>
      </c>
      <c r="P3" s="6"/>
    </row>
    <row r="4" spans="1:16" ht="21.75" thickBot="1">
      <c r="A4" s="100" t="s">
        <v>11</v>
      </c>
      <c r="B4" s="101" t="s">
        <v>12</v>
      </c>
      <c r="C4" s="103" t="s">
        <v>13</v>
      </c>
      <c r="D4" s="82" t="s">
        <v>14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6"/>
    </row>
    <row r="5" spans="1:16" ht="24">
      <c r="A5" s="93"/>
      <c r="B5" s="102"/>
      <c r="C5" s="104"/>
      <c r="D5" s="85">
        <v>1</v>
      </c>
      <c r="E5" s="86"/>
      <c r="F5" s="87"/>
      <c r="G5" s="85">
        <v>3</v>
      </c>
      <c r="H5" s="86"/>
      <c r="I5" s="87"/>
      <c r="J5" s="85">
        <v>5</v>
      </c>
      <c r="K5" s="86"/>
      <c r="L5" s="87"/>
      <c r="M5" s="85">
        <v>7</v>
      </c>
      <c r="N5" s="86"/>
      <c r="O5" s="87"/>
      <c r="P5" s="6"/>
    </row>
    <row r="6" spans="1:16" ht="33.75" customHeight="1" thickBot="1">
      <c r="A6" s="94"/>
      <c r="B6" s="97"/>
      <c r="C6" s="105"/>
      <c r="D6" s="11" t="s">
        <v>15</v>
      </c>
      <c r="E6" s="12" t="s">
        <v>16</v>
      </c>
      <c r="F6" s="13" t="s">
        <v>17</v>
      </c>
      <c r="G6" s="11" t="s">
        <v>15</v>
      </c>
      <c r="H6" s="12" t="s">
        <v>16</v>
      </c>
      <c r="I6" s="13" t="s">
        <v>17</v>
      </c>
      <c r="J6" s="11" t="s">
        <v>15</v>
      </c>
      <c r="K6" s="12" t="s">
        <v>16</v>
      </c>
      <c r="L6" s="13" t="s">
        <v>17</v>
      </c>
      <c r="M6" s="11" t="s">
        <v>15</v>
      </c>
      <c r="N6" s="12" t="s">
        <v>16</v>
      </c>
      <c r="O6" s="13" t="s">
        <v>17</v>
      </c>
      <c r="P6" s="6"/>
    </row>
    <row r="7" spans="1:16" ht="19.5" customHeight="1" thickTop="1">
      <c r="A7" s="92" t="s">
        <v>4</v>
      </c>
      <c r="B7" s="14" t="s">
        <v>18</v>
      </c>
      <c r="C7" s="15" t="s">
        <v>19</v>
      </c>
      <c r="D7" s="16">
        <v>0.04254</v>
      </c>
      <c r="E7" s="17"/>
      <c r="F7" s="18">
        <f>D7*E7</f>
        <v>0</v>
      </c>
      <c r="G7" s="16">
        <v>0.0508665128790213</v>
      </c>
      <c r="H7" s="17"/>
      <c r="I7" s="18">
        <f>G7*H7</f>
        <v>0</v>
      </c>
      <c r="J7" s="16">
        <v>0.02872403761776715</v>
      </c>
      <c r="K7" s="17"/>
      <c r="L7" s="18">
        <f>J7*K7</f>
        <v>0</v>
      </c>
      <c r="M7" s="16">
        <v>0.020611468023552678</v>
      </c>
      <c r="N7" s="17"/>
      <c r="O7" s="18">
        <f>M7*N7</f>
        <v>0</v>
      </c>
      <c r="P7" s="6"/>
    </row>
    <row r="8" spans="1:16" ht="19.5" customHeight="1">
      <c r="A8" s="93"/>
      <c r="B8" s="19" t="s">
        <v>20</v>
      </c>
      <c r="C8" s="20" t="s">
        <v>19</v>
      </c>
      <c r="D8" s="21">
        <v>0.021415015864635064</v>
      </c>
      <c r="E8" s="22"/>
      <c r="F8" s="23">
        <f aca="true" t="shared" si="0" ref="F8:F30">D8*E8</f>
        <v>0</v>
      </c>
      <c r="G8" s="21">
        <v>0.048578574660570674</v>
      </c>
      <c r="H8" s="22"/>
      <c r="I8" s="23">
        <f aca="true" t="shared" si="1" ref="I8:I30">G8*H8</f>
        <v>0</v>
      </c>
      <c r="J8" s="21">
        <v>0.027432051599181488</v>
      </c>
      <c r="K8" s="22"/>
      <c r="L8" s="23">
        <f aca="true" t="shared" si="2" ref="L8:L30">J8*K8</f>
        <v>0</v>
      </c>
      <c r="M8" s="21">
        <v>0.015722146762729577</v>
      </c>
      <c r="N8" s="22"/>
      <c r="O8" s="23">
        <f aca="true" t="shared" si="3" ref="O8:O26">M8*N8</f>
        <v>0</v>
      </c>
      <c r="P8" s="6"/>
    </row>
    <row r="9" spans="1:16" ht="19.5" customHeight="1">
      <c r="A9" s="93"/>
      <c r="B9" s="95" t="s">
        <v>5</v>
      </c>
      <c r="C9" s="20" t="s">
        <v>21</v>
      </c>
      <c r="D9" s="21">
        <v>0.0010569781979567745</v>
      </c>
      <c r="E9" s="22"/>
      <c r="F9" s="23">
        <f t="shared" si="0"/>
        <v>0</v>
      </c>
      <c r="G9" s="21">
        <v>0.0016700116867506664</v>
      </c>
      <c r="H9" s="22"/>
      <c r="I9" s="23">
        <f t="shared" si="1"/>
        <v>0</v>
      </c>
      <c r="J9" s="21">
        <v>0.006267746780772765</v>
      </c>
      <c r="K9" s="22"/>
      <c r="L9" s="23">
        <f t="shared" si="2"/>
        <v>0</v>
      </c>
      <c r="M9" s="21">
        <v>0.008035286763431317</v>
      </c>
      <c r="N9" s="22"/>
      <c r="O9" s="23">
        <f t="shared" si="3"/>
        <v>0</v>
      </c>
      <c r="P9" s="6"/>
    </row>
    <row r="10" spans="1:16" ht="19.5" customHeight="1">
      <c r="A10" s="93"/>
      <c r="B10" s="96"/>
      <c r="C10" s="20" t="s">
        <v>22</v>
      </c>
      <c r="D10" s="21">
        <v>0.00681257814017663</v>
      </c>
      <c r="E10" s="22"/>
      <c r="F10" s="23">
        <f t="shared" si="0"/>
        <v>0</v>
      </c>
      <c r="G10" s="21">
        <v>0.03191250944979739</v>
      </c>
      <c r="H10" s="22"/>
      <c r="I10" s="23">
        <f t="shared" si="1"/>
        <v>0</v>
      </c>
      <c r="J10" s="21">
        <v>0.007267747930319494</v>
      </c>
      <c r="K10" s="22"/>
      <c r="L10" s="23">
        <f t="shared" si="2"/>
        <v>0</v>
      </c>
      <c r="M10" s="21">
        <v>0.02859019653468983</v>
      </c>
      <c r="N10" s="22"/>
      <c r="O10" s="23">
        <f t="shared" si="3"/>
        <v>0</v>
      </c>
      <c r="P10" s="6"/>
    </row>
    <row r="11" spans="1:16" ht="19.5" customHeight="1">
      <c r="A11" s="93"/>
      <c r="B11" s="95" t="s">
        <v>6</v>
      </c>
      <c r="C11" s="20" t="s">
        <v>21</v>
      </c>
      <c r="D11" s="21">
        <v>0.0005176968302276506</v>
      </c>
      <c r="E11" s="22"/>
      <c r="F11" s="23">
        <f t="shared" si="0"/>
        <v>0</v>
      </c>
      <c r="G11" s="21">
        <v>0.011872924398844834</v>
      </c>
      <c r="H11" s="22"/>
      <c r="I11" s="23">
        <f t="shared" si="1"/>
        <v>0</v>
      </c>
      <c r="J11" s="21">
        <v>0.017644392735742514</v>
      </c>
      <c r="K11" s="22"/>
      <c r="L11" s="23">
        <f t="shared" si="2"/>
        <v>0</v>
      </c>
      <c r="M11" s="21">
        <v>0.011040380322825425</v>
      </c>
      <c r="N11" s="22"/>
      <c r="O11" s="23">
        <f t="shared" si="3"/>
        <v>0</v>
      </c>
      <c r="P11" s="6"/>
    </row>
    <row r="12" spans="1:16" ht="19.5" customHeight="1">
      <c r="A12" s="93"/>
      <c r="B12" s="96"/>
      <c r="C12" s="20" t="s">
        <v>22</v>
      </c>
      <c r="D12" s="21">
        <v>0.029884456310405573</v>
      </c>
      <c r="E12" s="22"/>
      <c r="F12" s="23">
        <f t="shared" si="0"/>
        <v>0</v>
      </c>
      <c r="G12" s="21">
        <v>0.06955</v>
      </c>
      <c r="H12" s="22"/>
      <c r="I12" s="23">
        <f t="shared" si="1"/>
        <v>0</v>
      </c>
      <c r="J12" s="21">
        <v>0.02014235777677245</v>
      </c>
      <c r="K12" s="22"/>
      <c r="L12" s="23">
        <f t="shared" si="2"/>
        <v>0</v>
      </c>
      <c r="M12" s="21">
        <v>0.033800014558513086</v>
      </c>
      <c r="N12" s="22"/>
      <c r="O12" s="23">
        <f t="shared" si="3"/>
        <v>0</v>
      </c>
      <c r="P12" s="6"/>
    </row>
    <row r="13" spans="1:16" ht="19.5" customHeight="1">
      <c r="A13" s="93"/>
      <c r="B13" s="95" t="s">
        <v>7</v>
      </c>
      <c r="C13" s="20" t="s">
        <v>21</v>
      </c>
      <c r="D13" s="21">
        <v>5.7448076734691175E-05</v>
      </c>
      <c r="E13" s="22"/>
      <c r="F13" s="23">
        <f t="shared" si="0"/>
        <v>0</v>
      </c>
      <c r="G13" s="21">
        <v>0.011644926349412558</v>
      </c>
      <c r="H13" s="22"/>
      <c r="I13" s="23">
        <f t="shared" si="1"/>
        <v>0</v>
      </c>
      <c r="J13" s="21">
        <v>0.004976701300419512</v>
      </c>
      <c r="K13" s="22"/>
      <c r="L13" s="23">
        <f t="shared" si="2"/>
        <v>0</v>
      </c>
      <c r="M13" s="21">
        <v>0.004568999060330022</v>
      </c>
      <c r="N13" s="22"/>
      <c r="O13" s="23">
        <f t="shared" si="3"/>
        <v>0</v>
      </c>
      <c r="P13" s="6"/>
    </row>
    <row r="14" spans="1:16" ht="19.5" customHeight="1">
      <c r="A14" s="93"/>
      <c r="B14" s="96"/>
      <c r="C14" s="20" t="s">
        <v>22</v>
      </c>
      <c r="D14" s="21">
        <v>0.0027062028979732123</v>
      </c>
      <c r="E14" s="22"/>
      <c r="F14" s="23">
        <f t="shared" si="0"/>
        <v>0</v>
      </c>
      <c r="G14" s="21">
        <v>0.0419519094373982</v>
      </c>
      <c r="H14" s="22"/>
      <c r="I14" s="23">
        <f t="shared" si="1"/>
        <v>0</v>
      </c>
      <c r="J14" s="21">
        <v>0.004800716146711007</v>
      </c>
      <c r="K14" s="22"/>
      <c r="L14" s="23">
        <f t="shared" si="2"/>
        <v>0</v>
      </c>
      <c r="M14" s="21">
        <v>0.013551461987181174</v>
      </c>
      <c r="N14" s="22"/>
      <c r="O14" s="23">
        <f t="shared" si="3"/>
        <v>0</v>
      </c>
      <c r="P14" s="6"/>
    </row>
    <row r="15" spans="1:16" ht="19.5" customHeight="1">
      <c r="A15" s="93"/>
      <c r="B15" s="95" t="s">
        <v>8</v>
      </c>
      <c r="C15" s="20" t="s">
        <v>21</v>
      </c>
      <c r="D15" s="21">
        <v>1E-05</v>
      </c>
      <c r="E15" s="22"/>
      <c r="F15" s="23">
        <f t="shared" si="0"/>
        <v>0</v>
      </c>
      <c r="G15" s="21">
        <v>0.005185845244473313</v>
      </c>
      <c r="H15" s="22"/>
      <c r="I15" s="23">
        <f t="shared" si="1"/>
        <v>0</v>
      </c>
      <c r="J15" s="21">
        <v>0.0012652329310860325</v>
      </c>
      <c r="K15" s="22"/>
      <c r="L15" s="23">
        <f t="shared" si="2"/>
        <v>0</v>
      </c>
      <c r="M15" s="21"/>
      <c r="N15" s="22"/>
      <c r="O15" s="23"/>
      <c r="P15" s="6"/>
    </row>
    <row r="16" spans="1:16" ht="19.5" customHeight="1">
      <c r="A16" s="93"/>
      <c r="B16" s="96"/>
      <c r="C16" s="20" t="s">
        <v>22</v>
      </c>
      <c r="D16" s="21">
        <v>1E-05</v>
      </c>
      <c r="E16" s="22"/>
      <c r="F16" s="23">
        <f t="shared" si="0"/>
        <v>0</v>
      </c>
      <c r="G16" s="21">
        <v>0.0180401605979767</v>
      </c>
      <c r="H16" s="22"/>
      <c r="I16" s="23">
        <f t="shared" si="1"/>
        <v>0</v>
      </c>
      <c r="J16" s="21">
        <v>0.0012079646031571364</v>
      </c>
      <c r="K16" s="22"/>
      <c r="L16" s="23">
        <f t="shared" si="2"/>
        <v>0</v>
      </c>
      <c r="M16" s="21"/>
      <c r="N16" s="22"/>
      <c r="O16" s="23"/>
      <c r="P16" s="6"/>
    </row>
    <row r="17" spans="1:16" ht="19.5" customHeight="1">
      <c r="A17" s="93"/>
      <c r="B17" s="95" t="s">
        <v>9</v>
      </c>
      <c r="C17" s="20" t="s">
        <v>21</v>
      </c>
      <c r="D17" s="21">
        <v>1E-05</v>
      </c>
      <c r="E17" s="22"/>
      <c r="F17" s="23">
        <f t="shared" si="0"/>
        <v>0</v>
      </c>
      <c r="G17" s="21">
        <v>8.88304088697163E-05</v>
      </c>
      <c r="H17" s="22"/>
      <c r="I17" s="23">
        <f t="shared" si="1"/>
        <v>0</v>
      </c>
      <c r="J17" s="21">
        <v>5.5282747216032975E-05</v>
      </c>
      <c r="K17" s="22"/>
      <c r="L17" s="23">
        <f t="shared" si="2"/>
        <v>0</v>
      </c>
      <c r="M17" s="21"/>
      <c r="N17" s="22"/>
      <c r="O17" s="23"/>
      <c r="P17" s="6"/>
    </row>
    <row r="18" spans="1:16" ht="19.5" customHeight="1" thickBot="1">
      <c r="A18" s="94"/>
      <c r="B18" s="97"/>
      <c r="C18" s="24" t="s">
        <v>22</v>
      </c>
      <c r="D18" s="25">
        <v>1E-05</v>
      </c>
      <c r="E18" s="26"/>
      <c r="F18" s="27">
        <f t="shared" si="0"/>
        <v>0</v>
      </c>
      <c r="G18" s="25">
        <v>0.0017618031092493734</v>
      </c>
      <c r="H18" s="26"/>
      <c r="I18" s="27">
        <f t="shared" si="1"/>
        <v>0</v>
      </c>
      <c r="J18" s="25">
        <v>1E-05</v>
      </c>
      <c r="K18" s="26"/>
      <c r="L18" s="27">
        <f t="shared" si="2"/>
        <v>0</v>
      </c>
      <c r="M18" s="21"/>
      <c r="N18" s="26"/>
      <c r="O18" s="27"/>
      <c r="P18" s="6"/>
    </row>
    <row r="19" spans="1:16" ht="19.5" customHeight="1" thickTop="1">
      <c r="A19" s="92" t="s">
        <v>10</v>
      </c>
      <c r="B19" s="14" t="s">
        <v>23</v>
      </c>
      <c r="C19" s="15" t="s">
        <v>19</v>
      </c>
      <c r="D19" s="16">
        <v>0.05212333736798152</v>
      </c>
      <c r="E19" s="17"/>
      <c r="F19" s="71">
        <f t="shared" si="0"/>
        <v>0</v>
      </c>
      <c r="G19" s="72">
        <v>0.0257024218315535</v>
      </c>
      <c r="H19" s="73"/>
      <c r="I19" s="71">
        <f t="shared" si="1"/>
        <v>0</v>
      </c>
      <c r="J19" s="72">
        <v>0.020160959532924544</v>
      </c>
      <c r="K19" s="73"/>
      <c r="L19" s="18">
        <f t="shared" si="2"/>
        <v>0</v>
      </c>
      <c r="M19" s="16">
        <v>0.01816602186185926</v>
      </c>
      <c r="N19" s="17"/>
      <c r="O19" s="18">
        <f t="shared" si="3"/>
        <v>0</v>
      </c>
      <c r="P19" s="6"/>
    </row>
    <row r="20" spans="1:16" ht="19.5" customHeight="1">
      <c r="A20" s="93"/>
      <c r="B20" s="19" t="s">
        <v>24</v>
      </c>
      <c r="C20" s="20" t="s">
        <v>19</v>
      </c>
      <c r="D20" s="21">
        <v>0.011064565993063064</v>
      </c>
      <c r="E20" s="22"/>
      <c r="F20" s="23">
        <f t="shared" si="0"/>
        <v>0</v>
      </c>
      <c r="G20" s="21">
        <v>0.021292649006070998</v>
      </c>
      <c r="H20" s="22"/>
      <c r="I20" s="23">
        <f t="shared" si="1"/>
        <v>0</v>
      </c>
      <c r="J20" s="21">
        <v>0.012023840763115103</v>
      </c>
      <c r="K20" s="22"/>
      <c r="L20" s="23">
        <f t="shared" si="2"/>
        <v>0</v>
      </c>
      <c r="M20" s="21">
        <v>0.008024289325485235</v>
      </c>
      <c r="N20" s="22"/>
      <c r="O20" s="23">
        <f t="shared" si="3"/>
        <v>0</v>
      </c>
      <c r="P20" s="6"/>
    </row>
    <row r="21" spans="1:16" ht="19.5" customHeight="1">
      <c r="A21" s="93"/>
      <c r="B21" s="95" t="s">
        <v>5</v>
      </c>
      <c r="C21" s="20" t="s">
        <v>21</v>
      </c>
      <c r="D21" s="21">
        <v>0.00031679459656008894</v>
      </c>
      <c r="E21" s="22"/>
      <c r="F21" s="23">
        <f t="shared" si="0"/>
        <v>0</v>
      </c>
      <c r="G21" s="21">
        <v>1E-05</v>
      </c>
      <c r="H21" s="22"/>
      <c r="I21" s="23">
        <f t="shared" si="1"/>
        <v>0</v>
      </c>
      <c r="J21" s="21">
        <v>1E-05</v>
      </c>
      <c r="K21" s="22"/>
      <c r="L21" s="23">
        <f t="shared" si="2"/>
        <v>0</v>
      </c>
      <c r="M21" s="21">
        <v>0.003651149398099747</v>
      </c>
      <c r="N21" s="22"/>
      <c r="O21" s="23">
        <f t="shared" si="3"/>
        <v>0</v>
      </c>
      <c r="P21" s="6"/>
    </row>
    <row r="22" spans="1:16" ht="19.5" customHeight="1">
      <c r="A22" s="93"/>
      <c r="B22" s="96"/>
      <c r="C22" s="20" t="s">
        <v>22</v>
      </c>
      <c r="D22" s="21">
        <v>0.0033303281015735135</v>
      </c>
      <c r="E22" s="22"/>
      <c r="F22" s="23">
        <f t="shared" si="0"/>
        <v>0</v>
      </c>
      <c r="G22" s="21">
        <v>1E-05</v>
      </c>
      <c r="H22" s="22"/>
      <c r="I22" s="23">
        <f t="shared" si="1"/>
        <v>0</v>
      </c>
      <c r="J22" s="21">
        <v>1E-05</v>
      </c>
      <c r="K22" s="22"/>
      <c r="L22" s="23">
        <f t="shared" si="2"/>
        <v>0</v>
      </c>
      <c r="M22" s="21">
        <v>0.01377926605892148</v>
      </c>
      <c r="N22" s="22"/>
      <c r="O22" s="23">
        <f t="shared" si="3"/>
        <v>0</v>
      </c>
      <c r="P22" s="6"/>
    </row>
    <row r="23" spans="1:16" ht="19.5" customHeight="1">
      <c r="A23" s="93"/>
      <c r="B23" s="95" t="s">
        <v>6</v>
      </c>
      <c r="C23" s="20" t="s">
        <v>21</v>
      </c>
      <c r="D23" s="21">
        <v>0.0031367314036756817</v>
      </c>
      <c r="E23" s="22"/>
      <c r="F23" s="23">
        <f t="shared" si="0"/>
        <v>0</v>
      </c>
      <c r="G23" s="21">
        <v>0.0009712124703088981</v>
      </c>
      <c r="H23" s="22"/>
      <c r="I23" s="23">
        <f t="shared" si="1"/>
        <v>0</v>
      </c>
      <c r="J23" s="21">
        <v>0.00586122525587604</v>
      </c>
      <c r="K23" s="22"/>
      <c r="L23" s="23">
        <f t="shared" si="2"/>
        <v>0</v>
      </c>
      <c r="M23" s="21">
        <v>0.01660892429869949</v>
      </c>
      <c r="N23" s="22"/>
      <c r="O23" s="23">
        <f t="shared" si="3"/>
        <v>0</v>
      </c>
      <c r="P23" s="6"/>
    </row>
    <row r="24" spans="1:16" ht="19.5" customHeight="1">
      <c r="A24" s="93"/>
      <c r="B24" s="96"/>
      <c r="C24" s="20" t="s">
        <v>22</v>
      </c>
      <c r="D24" s="21">
        <v>0.018633101050502837</v>
      </c>
      <c r="E24" s="22"/>
      <c r="F24" s="23">
        <f t="shared" si="0"/>
        <v>0</v>
      </c>
      <c r="G24" s="21">
        <v>0.00849329746805575</v>
      </c>
      <c r="H24" s="22"/>
      <c r="I24" s="23">
        <f t="shared" si="1"/>
        <v>0</v>
      </c>
      <c r="J24" s="21">
        <v>0.009079538078683133</v>
      </c>
      <c r="K24" s="22"/>
      <c r="L24" s="23">
        <f t="shared" si="2"/>
        <v>0</v>
      </c>
      <c r="M24" s="21">
        <v>0.04715422091269308</v>
      </c>
      <c r="N24" s="22"/>
      <c r="O24" s="23">
        <f t="shared" si="3"/>
        <v>0</v>
      </c>
      <c r="P24" s="6"/>
    </row>
    <row r="25" spans="1:16" ht="19.5" customHeight="1">
      <c r="A25" s="93"/>
      <c r="B25" s="95" t="s">
        <v>7</v>
      </c>
      <c r="C25" s="20" t="s">
        <v>21</v>
      </c>
      <c r="D25" s="21">
        <v>0.002244791900153251</v>
      </c>
      <c r="E25" s="22"/>
      <c r="F25" s="23">
        <f t="shared" si="0"/>
        <v>0</v>
      </c>
      <c r="G25" s="21">
        <v>0.0004633986329370201</v>
      </c>
      <c r="H25" s="22"/>
      <c r="I25" s="23">
        <f t="shared" si="1"/>
        <v>0</v>
      </c>
      <c r="J25" s="21">
        <v>0.006255206271007314</v>
      </c>
      <c r="K25" s="22"/>
      <c r="L25" s="23">
        <f t="shared" si="2"/>
        <v>0</v>
      </c>
      <c r="M25" s="21">
        <v>0.014176919450051293</v>
      </c>
      <c r="N25" s="22"/>
      <c r="O25" s="23">
        <f t="shared" si="3"/>
        <v>0</v>
      </c>
      <c r="P25" s="6"/>
    </row>
    <row r="26" spans="1:16" ht="19.5" customHeight="1">
      <c r="A26" s="93"/>
      <c r="B26" s="96"/>
      <c r="C26" s="20" t="s">
        <v>22</v>
      </c>
      <c r="D26" s="21">
        <v>0.034655469272750525</v>
      </c>
      <c r="E26" s="22"/>
      <c r="F26" s="23">
        <f t="shared" si="0"/>
        <v>0</v>
      </c>
      <c r="G26" s="21">
        <v>0.006134109859157535</v>
      </c>
      <c r="H26" s="22"/>
      <c r="I26" s="23">
        <f t="shared" si="1"/>
        <v>0</v>
      </c>
      <c r="J26" s="21">
        <v>0.009857467701133318</v>
      </c>
      <c r="K26" s="22"/>
      <c r="L26" s="23">
        <f t="shared" si="2"/>
        <v>0</v>
      </c>
      <c r="M26" s="21">
        <v>0.039329980220322316</v>
      </c>
      <c r="N26" s="22"/>
      <c r="O26" s="23">
        <f t="shared" si="3"/>
        <v>0</v>
      </c>
      <c r="P26" s="6"/>
    </row>
    <row r="27" spans="1:16" ht="19.5" customHeight="1">
      <c r="A27" s="93"/>
      <c r="B27" s="95" t="s">
        <v>8</v>
      </c>
      <c r="C27" s="20" t="s">
        <v>21</v>
      </c>
      <c r="D27" s="21">
        <v>0.0008783246414061167</v>
      </c>
      <c r="E27" s="22"/>
      <c r="F27" s="23">
        <f t="shared" si="0"/>
        <v>0</v>
      </c>
      <c r="G27" s="21">
        <v>6.662280665228723E-05</v>
      </c>
      <c r="H27" s="22"/>
      <c r="I27" s="23">
        <f t="shared" si="1"/>
        <v>0</v>
      </c>
      <c r="J27" s="21">
        <v>0.0015890915957788227</v>
      </c>
      <c r="K27" s="22"/>
      <c r="L27" s="23">
        <f t="shared" si="2"/>
        <v>0</v>
      </c>
      <c r="M27" s="21"/>
      <c r="N27" s="22"/>
      <c r="O27" s="23"/>
      <c r="P27" s="6"/>
    </row>
    <row r="28" spans="1:16" ht="19.5" customHeight="1">
      <c r="A28" s="93"/>
      <c r="B28" s="96"/>
      <c r="C28" s="20" t="s">
        <v>22</v>
      </c>
      <c r="D28" s="21">
        <v>0.01938756365363127</v>
      </c>
      <c r="E28" s="22"/>
      <c r="F28" s="23">
        <f t="shared" si="0"/>
        <v>0</v>
      </c>
      <c r="G28" s="21">
        <v>0.0020542032051121895</v>
      </c>
      <c r="H28" s="22"/>
      <c r="I28" s="23">
        <f t="shared" si="1"/>
        <v>0</v>
      </c>
      <c r="J28" s="21">
        <v>0.001959036633859648</v>
      </c>
      <c r="K28" s="22"/>
      <c r="L28" s="23">
        <f t="shared" si="2"/>
        <v>0</v>
      </c>
      <c r="M28" s="21"/>
      <c r="N28" s="22"/>
      <c r="O28" s="23"/>
      <c r="P28" s="6"/>
    </row>
    <row r="29" spans="1:16" ht="19.5" customHeight="1">
      <c r="A29" s="93"/>
      <c r="B29" s="95" t="s">
        <v>9</v>
      </c>
      <c r="C29" s="20" t="s">
        <v>21</v>
      </c>
      <c r="D29" s="21">
        <v>1E-05</v>
      </c>
      <c r="E29" s="22"/>
      <c r="F29" s="23">
        <f t="shared" si="0"/>
        <v>0</v>
      </c>
      <c r="G29" s="21">
        <v>1E-05</v>
      </c>
      <c r="H29" s="22"/>
      <c r="I29" s="23">
        <f t="shared" si="1"/>
        <v>0</v>
      </c>
      <c r="J29" s="21">
        <v>7.377999912007424E-05</v>
      </c>
      <c r="K29" s="22"/>
      <c r="L29" s="23">
        <f t="shared" si="2"/>
        <v>0</v>
      </c>
      <c r="M29" s="21"/>
      <c r="N29" s="22"/>
      <c r="O29" s="23"/>
      <c r="P29" s="6"/>
    </row>
    <row r="30" spans="1:16" ht="19.5" customHeight="1" thickBot="1">
      <c r="A30" s="94"/>
      <c r="B30" s="97"/>
      <c r="C30" s="24" t="s">
        <v>22</v>
      </c>
      <c r="D30" s="25">
        <v>0.0020664704134103072</v>
      </c>
      <c r="E30" s="26"/>
      <c r="F30" s="27">
        <f t="shared" si="0"/>
        <v>0</v>
      </c>
      <c r="G30" s="21">
        <v>1E-05</v>
      </c>
      <c r="H30" s="26"/>
      <c r="I30" s="27">
        <f t="shared" si="1"/>
        <v>0</v>
      </c>
      <c r="J30" s="47">
        <v>0.00012080691074051817</v>
      </c>
      <c r="K30" s="26"/>
      <c r="L30" s="27">
        <f t="shared" si="2"/>
        <v>0</v>
      </c>
      <c r="M30" s="25"/>
      <c r="N30" s="26"/>
      <c r="O30" s="27"/>
      <c r="P30" s="6"/>
    </row>
    <row r="31" spans="1:16" ht="15" customHeight="1" thickTop="1">
      <c r="A31" s="88" t="s">
        <v>25</v>
      </c>
      <c r="B31" s="89"/>
      <c r="C31" s="28"/>
      <c r="D31" s="29" t="s">
        <v>26</v>
      </c>
      <c r="E31" s="80" t="s">
        <v>27</v>
      </c>
      <c r="F31" s="30" t="s">
        <v>28</v>
      </c>
      <c r="G31" s="29" t="s">
        <v>26</v>
      </c>
      <c r="H31" s="80" t="s">
        <v>27</v>
      </c>
      <c r="I31" s="30" t="s">
        <v>28</v>
      </c>
      <c r="J31" s="29" t="s">
        <v>26</v>
      </c>
      <c r="K31" s="80" t="s">
        <v>27</v>
      </c>
      <c r="L31" s="30" t="s">
        <v>28</v>
      </c>
      <c r="M31" s="29" t="s">
        <v>26</v>
      </c>
      <c r="N31" s="80" t="s">
        <v>27</v>
      </c>
      <c r="O31" s="30" t="s">
        <v>28</v>
      </c>
      <c r="P31" s="31"/>
    </row>
    <row r="32" spans="1:16" ht="23.25" customHeight="1" thickBot="1">
      <c r="A32" s="90"/>
      <c r="B32" s="91"/>
      <c r="C32" s="32"/>
      <c r="D32" s="33">
        <f>SUM(D7:D30)</f>
        <v>0.25287785471281776</v>
      </c>
      <c r="E32" s="81">
        <f>F32/D32</f>
        <v>0</v>
      </c>
      <c r="F32" s="34">
        <f>SUM(F7:F30)</f>
        <v>0</v>
      </c>
      <c r="G32" s="33">
        <f>SUM(G7:G30)</f>
        <v>0.3583419235022129</v>
      </c>
      <c r="H32" s="81">
        <f>I32/G32</f>
        <v>0</v>
      </c>
      <c r="I32" s="34">
        <f>SUM(I7:I30)</f>
        <v>0</v>
      </c>
      <c r="J32" s="33">
        <f>SUM(J7:J30)</f>
        <v>0.1867951849113841</v>
      </c>
      <c r="K32" s="81">
        <f>L32/J32</f>
        <v>0</v>
      </c>
      <c r="L32" s="34">
        <f>SUM(L7:L30)</f>
        <v>0</v>
      </c>
      <c r="M32" s="33">
        <f>SUM(M7:M30)</f>
        <v>0.296810725539385</v>
      </c>
      <c r="N32" s="81">
        <f>O32/M32</f>
        <v>0</v>
      </c>
      <c r="O32" s="34">
        <f>SUM(O7:O30)</f>
        <v>0</v>
      </c>
      <c r="P32" s="35"/>
    </row>
    <row r="33" spans="1:16" ht="14.25">
      <c r="A33" s="36" t="s">
        <v>46</v>
      </c>
      <c r="B33" s="37"/>
      <c r="C33" s="37"/>
      <c r="D33" s="38"/>
      <c r="E33" s="39"/>
      <c r="F33" s="38"/>
      <c r="G33" s="39"/>
      <c r="H33" s="39"/>
      <c r="I33" s="38"/>
      <c r="J33" s="38"/>
      <c r="K33" s="39"/>
      <c r="L33" s="38"/>
      <c r="M33" s="39"/>
      <c r="N33" s="40"/>
      <c r="O33" s="41"/>
      <c r="P33" s="6"/>
    </row>
    <row r="34" spans="1:16" ht="14.25">
      <c r="A34" s="109" t="s">
        <v>43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40"/>
      <c r="O34" s="41"/>
      <c r="P34" s="6"/>
    </row>
    <row r="35" spans="1:16" ht="14.25">
      <c r="A35" s="120" t="s">
        <v>49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40"/>
      <c r="O35" s="41"/>
      <c r="P35" s="6"/>
    </row>
    <row r="36" spans="1:16" ht="27" customHeight="1" thickBot="1">
      <c r="A36" s="99" t="s">
        <v>29</v>
      </c>
      <c r="B36" s="99"/>
      <c r="C36" s="7"/>
      <c r="D36" s="8"/>
      <c r="E36" s="9"/>
      <c r="F36" s="9"/>
      <c r="G36" s="9"/>
      <c r="L36" s="10"/>
      <c r="O36" s="10" t="s">
        <v>30</v>
      </c>
      <c r="P36" s="6"/>
    </row>
    <row r="37" spans="1:16" ht="21.75" thickBot="1">
      <c r="A37" s="100" t="s">
        <v>11</v>
      </c>
      <c r="B37" s="101" t="s">
        <v>12</v>
      </c>
      <c r="C37" s="103" t="s">
        <v>13</v>
      </c>
      <c r="D37" s="82" t="s">
        <v>14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/>
      <c r="P37" s="6"/>
    </row>
    <row r="38" spans="1:16" ht="24">
      <c r="A38" s="93"/>
      <c r="B38" s="102"/>
      <c r="C38" s="104"/>
      <c r="D38" s="85">
        <v>2</v>
      </c>
      <c r="E38" s="86"/>
      <c r="F38" s="86"/>
      <c r="G38" s="85">
        <v>4</v>
      </c>
      <c r="H38" s="86"/>
      <c r="I38" s="87"/>
      <c r="J38" s="86">
        <v>6</v>
      </c>
      <c r="K38" s="86"/>
      <c r="L38" s="87"/>
      <c r="M38" s="86">
        <v>8</v>
      </c>
      <c r="N38" s="86"/>
      <c r="O38" s="87"/>
      <c r="P38" s="6"/>
    </row>
    <row r="39" spans="1:16" ht="33.75" customHeight="1" thickBot="1">
      <c r="A39" s="94"/>
      <c r="B39" s="97"/>
      <c r="C39" s="105"/>
      <c r="D39" s="11" t="s">
        <v>15</v>
      </c>
      <c r="E39" s="12" t="s">
        <v>16</v>
      </c>
      <c r="F39" s="42" t="s">
        <v>31</v>
      </c>
      <c r="G39" s="11" t="s">
        <v>15</v>
      </c>
      <c r="H39" s="12" t="s">
        <v>16</v>
      </c>
      <c r="I39" s="13" t="s">
        <v>31</v>
      </c>
      <c r="J39" s="43" t="s">
        <v>15</v>
      </c>
      <c r="K39" s="12" t="s">
        <v>16</v>
      </c>
      <c r="L39" s="13" t="s">
        <v>31</v>
      </c>
      <c r="M39" s="43" t="s">
        <v>15</v>
      </c>
      <c r="N39" s="12" t="s">
        <v>16</v>
      </c>
      <c r="O39" s="13" t="s">
        <v>31</v>
      </c>
      <c r="P39" s="6"/>
    </row>
    <row r="40" spans="1:16" ht="31.5" thickTop="1">
      <c r="A40" s="92" t="s">
        <v>32</v>
      </c>
      <c r="B40" s="15" t="s">
        <v>5</v>
      </c>
      <c r="C40" s="15" t="s">
        <v>19</v>
      </c>
      <c r="D40" s="106" t="s">
        <v>33</v>
      </c>
      <c r="E40" s="107"/>
      <c r="F40" s="107"/>
      <c r="G40" s="106" t="s">
        <v>33</v>
      </c>
      <c r="H40" s="107"/>
      <c r="I40" s="108"/>
      <c r="J40" s="107" t="s">
        <v>33</v>
      </c>
      <c r="K40" s="107"/>
      <c r="L40" s="108"/>
      <c r="M40" s="107" t="s">
        <v>33</v>
      </c>
      <c r="N40" s="107"/>
      <c r="O40" s="108"/>
      <c r="P40" s="6"/>
    </row>
    <row r="41" spans="1:16" ht="19.5" customHeight="1">
      <c r="A41" s="93"/>
      <c r="B41" s="20" t="s">
        <v>6</v>
      </c>
      <c r="C41" s="20" t="s">
        <v>19</v>
      </c>
      <c r="D41" s="44">
        <v>0.0025076251529596557</v>
      </c>
      <c r="E41" s="22"/>
      <c r="F41" s="45">
        <f>D41*E41</f>
        <v>0</v>
      </c>
      <c r="G41" s="44">
        <v>0.0178661622455622</v>
      </c>
      <c r="H41" s="22"/>
      <c r="I41" s="23">
        <f aca="true" t="shared" si="4" ref="I41:I64">G41*H41</f>
        <v>0</v>
      </c>
      <c r="J41" s="44">
        <v>0.02786616224556221</v>
      </c>
      <c r="K41" s="22"/>
      <c r="L41" s="23">
        <f aca="true" t="shared" si="5" ref="L41:L64">J41*K41</f>
        <v>0</v>
      </c>
      <c r="M41" s="46">
        <v>0.0010725120435037695</v>
      </c>
      <c r="N41" s="22"/>
      <c r="O41" s="23">
        <f aca="true" t="shared" si="6" ref="O41:O60">M41*N41</f>
        <v>0</v>
      </c>
      <c r="P41" s="6"/>
    </row>
    <row r="42" spans="1:16" ht="19.5" customHeight="1">
      <c r="A42" s="93"/>
      <c r="B42" s="20" t="s">
        <v>7</v>
      </c>
      <c r="C42" s="20" t="s">
        <v>19</v>
      </c>
      <c r="D42" s="44">
        <v>0.002089383230142641</v>
      </c>
      <c r="E42" s="22"/>
      <c r="F42" s="45">
        <f aca="true" t="shared" si="7" ref="F42:F64">D42*E42</f>
        <v>0</v>
      </c>
      <c r="G42" s="44">
        <v>0.0122045401034529</v>
      </c>
      <c r="H42" s="22"/>
      <c r="I42" s="23">
        <f t="shared" si="4"/>
        <v>0</v>
      </c>
      <c r="J42" s="44">
        <v>0.022204540103452935</v>
      </c>
      <c r="K42" s="22"/>
      <c r="L42" s="23">
        <f t="shared" si="5"/>
        <v>0</v>
      </c>
      <c r="M42" s="46">
        <v>0.0016761491929888014</v>
      </c>
      <c r="N42" s="22"/>
      <c r="O42" s="23">
        <f t="shared" si="6"/>
        <v>0</v>
      </c>
      <c r="P42" s="6"/>
    </row>
    <row r="43" spans="1:16" ht="19.5" customHeight="1">
      <c r="A43" s="93"/>
      <c r="B43" s="20" t="s">
        <v>8</v>
      </c>
      <c r="C43" s="20" t="s">
        <v>19</v>
      </c>
      <c r="D43" s="44">
        <v>0.00040097429281583583</v>
      </c>
      <c r="E43" s="22"/>
      <c r="F43" s="45">
        <f t="shared" si="7"/>
        <v>0</v>
      </c>
      <c r="G43" s="44">
        <v>0.005514166648117164</v>
      </c>
      <c r="H43" s="22"/>
      <c r="I43" s="23">
        <f t="shared" si="4"/>
        <v>0</v>
      </c>
      <c r="J43" s="44">
        <v>0.005514166648117164</v>
      </c>
      <c r="K43" s="22"/>
      <c r="L43" s="23">
        <f t="shared" si="5"/>
        <v>0</v>
      </c>
      <c r="M43" s="46">
        <v>0.0009735351019890174</v>
      </c>
      <c r="N43" s="22"/>
      <c r="O43" s="23">
        <f t="shared" si="6"/>
        <v>0</v>
      </c>
      <c r="P43" s="6"/>
    </row>
    <row r="44" spans="1:16" ht="19.5" customHeight="1" thickBot="1">
      <c r="A44" s="94"/>
      <c r="B44" s="24" t="s">
        <v>9</v>
      </c>
      <c r="C44" s="24" t="s">
        <v>19</v>
      </c>
      <c r="D44" s="47">
        <v>0.0001919363488592572</v>
      </c>
      <c r="E44" s="26"/>
      <c r="F44" s="48">
        <f t="shared" si="7"/>
        <v>0</v>
      </c>
      <c r="G44" s="47">
        <v>0.0005365248094652425</v>
      </c>
      <c r="H44" s="26"/>
      <c r="I44" s="27">
        <f t="shared" si="4"/>
        <v>0</v>
      </c>
      <c r="J44" s="47">
        <v>0.0005365248094652425</v>
      </c>
      <c r="K44" s="26"/>
      <c r="L44" s="27">
        <f t="shared" si="5"/>
        <v>0</v>
      </c>
      <c r="M44" s="49">
        <v>0.00020179425818527957</v>
      </c>
      <c r="N44" s="26"/>
      <c r="O44" s="27">
        <f t="shared" si="6"/>
        <v>0</v>
      </c>
      <c r="P44" s="6"/>
    </row>
    <row r="45" spans="1:16" ht="19.5" customHeight="1" thickTop="1">
      <c r="A45" s="92" t="s">
        <v>34</v>
      </c>
      <c r="B45" s="110" t="s">
        <v>5</v>
      </c>
      <c r="C45" s="15" t="s">
        <v>35</v>
      </c>
      <c r="D45" s="50">
        <v>0.010098740957324052</v>
      </c>
      <c r="E45" s="17"/>
      <c r="F45" s="51">
        <f t="shared" si="7"/>
        <v>0</v>
      </c>
      <c r="G45" s="50">
        <v>0.01418806693001181</v>
      </c>
      <c r="H45" s="17"/>
      <c r="I45" s="18">
        <f t="shared" si="4"/>
        <v>0</v>
      </c>
      <c r="J45" s="50">
        <v>1E-05</v>
      </c>
      <c r="K45" s="17"/>
      <c r="L45" s="18">
        <f t="shared" si="5"/>
        <v>0</v>
      </c>
      <c r="M45" s="21">
        <v>0.015311226621061628</v>
      </c>
      <c r="N45" s="17"/>
      <c r="O45" s="18">
        <f t="shared" si="6"/>
        <v>0</v>
      </c>
      <c r="P45" s="6"/>
    </row>
    <row r="46" spans="1:16" ht="19.5" customHeight="1">
      <c r="A46" s="93"/>
      <c r="B46" s="96"/>
      <c r="C46" s="20" t="s">
        <v>36</v>
      </c>
      <c r="D46" s="44">
        <v>0.1135479500500595</v>
      </c>
      <c r="E46" s="22"/>
      <c r="F46" s="45">
        <f t="shared" si="7"/>
        <v>0</v>
      </c>
      <c r="G46" s="44">
        <v>0.06115566511305981</v>
      </c>
      <c r="H46" s="22"/>
      <c r="I46" s="23">
        <f t="shared" si="4"/>
        <v>0</v>
      </c>
      <c r="J46" s="44">
        <v>0.19862</v>
      </c>
      <c r="K46" s="22"/>
      <c r="L46" s="23">
        <f t="shared" si="5"/>
        <v>0</v>
      </c>
      <c r="M46" s="46">
        <v>0.044444</v>
      </c>
      <c r="N46" s="22"/>
      <c r="O46" s="23">
        <f t="shared" si="6"/>
        <v>0</v>
      </c>
      <c r="P46" s="6"/>
    </row>
    <row r="47" spans="1:16" ht="19.5" customHeight="1">
      <c r="A47" s="93"/>
      <c r="B47" s="95" t="s">
        <v>6</v>
      </c>
      <c r="C47" s="20" t="s">
        <v>35</v>
      </c>
      <c r="D47" s="44">
        <v>0.0087440621767508</v>
      </c>
      <c r="E47" s="22"/>
      <c r="F47" s="45">
        <f t="shared" si="7"/>
        <v>0</v>
      </c>
      <c r="G47" s="44">
        <v>0.016614987725673182</v>
      </c>
      <c r="H47" s="22"/>
      <c r="I47" s="23">
        <f t="shared" si="4"/>
        <v>0</v>
      </c>
      <c r="J47" s="44">
        <v>1E-05</v>
      </c>
      <c r="K47" s="22"/>
      <c r="L47" s="23">
        <f t="shared" si="5"/>
        <v>0</v>
      </c>
      <c r="M47" s="46">
        <v>0.028474287029988256</v>
      </c>
      <c r="N47" s="22"/>
      <c r="O47" s="23">
        <f t="shared" si="6"/>
        <v>0</v>
      </c>
      <c r="P47" s="6"/>
    </row>
    <row r="48" spans="1:16" ht="19.5" customHeight="1">
      <c r="A48" s="93"/>
      <c r="B48" s="96"/>
      <c r="C48" s="20" t="s">
        <v>36</v>
      </c>
      <c r="D48" s="44">
        <v>0.15619716976902887</v>
      </c>
      <c r="E48" s="22"/>
      <c r="F48" s="45">
        <f t="shared" si="7"/>
        <v>0</v>
      </c>
      <c r="G48" s="44">
        <v>0.21409</v>
      </c>
      <c r="H48" s="22"/>
      <c r="I48" s="23">
        <f t="shared" si="4"/>
        <v>0</v>
      </c>
      <c r="J48" s="44">
        <v>0.25784772038090964</v>
      </c>
      <c r="K48" s="22"/>
      <c r="L48" s="23">
        <f t="shared" si="5"/>
        <v>0</v>
      </c>
      <c r="M48" s="46">
        <v>0.07216658430225706</v>
      </c>
      <c r="N48" s="22"/>
      <c r="O48" s="23">
        <f t="shared" si="6"/>
        <v>0</v>
      </c>
      <c r="P48" s="6"/>
    </row>
    <row r="49" spans="1:16" ht="19.5" customHeight="1">
      <c r="A49" s="93"/>
      <c r="B49" s="95" t="s">
        <v>7</v>
      </c>
      <c r="C49" s="20" t="s">
        <v>35</v>
      </c>
      <c r="D49" s="44">
        <v>0.0022824818233289005</v>
      </c>
      <c r="E49" s="22"/>
      <c r="F49" s="45">
        <f t="shared" si="7"/>
        <v>0</v>
      </c>
      <c r="G49" s="44">
        <v>0.010129442561424838</v>
      </c>
      <c r="H49" s="22"/>
      <c r="I49" s="23">
        <f t="shared" si="4"/>
        <v>0</v>
      </c>
      <c r="J49" s="44">
        <v>1E-05</v>
      </c>
      <c r="K49" s="22"/>
      <c r="L49" s="23">
        <f t="shared" si="5"/>
        <v>0</v>
      </c>
      <c r="M49" s="46">
        <v>0.011767084039802346</v>
      </c>
      <c r="N49" s="22"/>
      <c r="O49" s="23">
        <f t="shared" si="6"/>
        <v>0</v>
      </c>
      <c r="P49" s="6"/>
    </row>
    <row r="50" spans="1:16" ht="19.5" customHeight="1">
      <c r="A50" s="93"/>
      <c r="B50" s="96"/>
      <c r="C50" s="20" t="s">
        <v>36</v>
      </c>
      <c r="D50" s="44">
        <v>0.027632358874482597</v>
      </c>
      <c r="E50" s="22"/>
      <c r="F50" s="45">
        <f t="shared" si="7"/>
        <v>0</v>
      </c>
      <c r="G50" s="44">
        <v>0.09501726178414024</v>
      </c>
      <c r="H50" s="22"/>
      <c r="I50" s="23">
        <f t="shared" si="4"/>
        <v>0</v>
      </c>
      <c r="J50" s="44">
        <v>0.05414605451004281</v>
      </c>
      <c r="K50" s="22"/>
      <c r="L50" s="23">
        <f t="shared" si="5"/>
        <v>0</v>
      </c>
      <c r="M50" s="46">
        <v>0.03190252010654596</v>
      </c>
      <c r="N50" s="22"/>
      <c r="O50" s="23">
        <f t="shared" si="6"/>
        <v>0</v>
      </c>
      <c r="P50" s="6"/>
    </row>
    <row r="51" spans="1:16" ht="19.5" customHeight="1">
      <c r="A51" s="93"/>
      <c r="B51" s="95" t="s">
        <v>8</v>
      </c>
      <c r="C51" s="20" t="s">
        <v>35</v>
      </c>
      <c r="D51" s="44">
        <v>0.000722583901587792</v>
      </c>
      <c r="E51" s="22"/>
      <c r="F51" s="45">
        <f t="shared" si="7"/>
        <v>0</v>
      </c>
      <c r="G51" s="21">
        <v>0.0058294955820751325</v>
      </c>
      <c r="H51" s="22"/>
      <c r="I51" s="23">
        <f t="shared" si="4"/>
        <v>0</v>
      </c>
      <c r="J51" s="21">
        <v>1E-05</v>
      </c>
      <c r="K51" s="22"/>
      <c r="L51" s="23">
        <f t="shared" si="5"/>
        <v>0</v>
      </c>
      <c r="M51" s="46"/>
      <c r="N51" s="22"/>
      <c r="O51" s="23"/>
      <c r="P51" s="6"/>
    </row>
    <row r="52" spans="1:16" ht="19.5" customHeight="1">
      <c r="A52" s="93"/>
      <c r="B52" s="96"/>
      <c r="C52" s="20" t="s">
        <v>36</v>
      </c>
      <c r="D52" s="44">
        <v>0.0075129133646475174</v>
      </c>
      <c r="E52" s="22"/>
      <c r="F52" s="45">
        <f t="shared" si="7"/>
        <v>0</v>
      </c>
      <c r="G52" s="21">
        <v>0.03358363151665895</v>
      </c>
      <c r="H52" s="22"/>
      <c r="I52" s="23">
        <f t="shared" si="4"/>
        <v>0</v>
      </c>
      <c r="J52" s="21">
        <v>0.011327842471132535</v>
      </c>
      <c r="K52" s="22"/>
      <c r="L52" s="23">
        <f t="shared" si="5"/>
        <v>0</v>
      </c>
      <c r="M52" s="46"/>
      <c r="N52" s="22"/>
      <c r="O52" s="23"/>
      <c r="P52" s="6"/>
    </row>
    <row r="53" spans="1:16" ht="19.5" customHeight="1">
      <c r="A53" s="93"/>
      <c r="B53" s="95" t="s">
        <v>9</v>
      </c>
      <c r="C53" s="20" t="s">
        <v>35</v>
      </c>
      <c r="D53" s="44">
        <v>0.0002990288618473376</v>
      </c>
      <c r="E53" s="22"/>
      <c r="F53" s="45">
        <f t="shared" si="7"/>
        <v>0</v>
      </c>
      <c r="G53" s="21">
        <v>0.0017144268911855245</v>
      </c>
      <c r="H53" s="22"/>
      <c r="I53" s="23">
        <f t="shared" si="4"/>
        <v>0</v>
      </c>
      <c r="J53" s="21">
        <v>1E-05</v>
      </c>
      <c r="K53" s="22"/>
      <c r="L53" s="23">
        <f t="shared" si="5"/>
        <v>0</v>
      </c>
      <c r="M53" s="21"/>
      <c r="N53" s="22"/>
      <c r="O53" s="23"/>
      <c r="P53" s="6"/>
    </row>
    <row r="54" spans="1:16" ht="19.5" customHeight="1" thickBot="1">
      <c r="A54" s="94"/>
      <c r="B54" s="97"/>
      <c r="C54" s="24" t="s">
        <v>36</v>
      </c>
      <c r="D54" s="47">
        <v>0.00123911848748844</v>
      </c>
      <c r="E54" s="26"/>
      <c r="F54" s="48">
        <f t="shared" si="7"/>
        <v>0</v>
      </c>
      <c r="G54" s="25">
        <v>0.005082024704106832</v>
      </c>
      <c r="H54" s="26"/>
      <c r="I54" s="27">
        <f t="shared" si="4"/>
        <v>0</v>
      </c>
      <c r="J54" s="47">
        <v>0.0008822248619995279</v>
      </c>
      <c r="K54" s="26"/>
      <c r="L54" s="27">
        <f t="shared" si="5"/>
        <v>0</v>
      </c>
      <c r="M54" s="49"/>
      <c r="N54" s="26"/>
      <c r="O54" s="27"/>
      <c r="P54" s="6"/>
    </row>
    <row r="55" spans="1:16" ht="19.5" customHeight="1" thickTop="1">
      <c r="A55" s="92" t="s">
        <v>37</v>
      </c>
      <c r="B55" s="110" t="s">
        <v>5</v>
      </c>
      <c r="C55" s="15" t="s">
        <v>35</v>
      </c>
      <c r="D55" s="50">
        <v>0.0010888568994974126</v>
      </c>
      <c r="E55" s="17"/>
      <c r="F55" s="51">
        <f t="shared" si="7"/>
        <v>0</v>
      </c>
      <c r="G55" s="72">
        <v>0.00011547953153063119</v>
      </c>
      <c r="H55" s="73"/>
      <c r="I55" s="71">
        <f t="shared" si="4"/>
        <v>0</v>
      </c>
      <c r="J55" s="72">
        <v>6.521065078034892E-05</v>
      </c>
      <c r="K55" s="17"/>
      <c r="L55" s="18">
        <f t="shared" si="5"/>
        <v>0</v>
      </c>
      <c r="M55" s="52">
        <v>0.009482933634651497</v>
      </c>
      <c r="N55" s="17"/>
      <c r="O55" s="18">
        <f t="shared" si="6"/>
        <v>0</v>
      </c>
      <c r="P55" s="6"/>
    </row>
    <row r="56" spans="1:16" ht="19.5" customHeight="1">
      <c r="A56" s="93"/>
      <c r="B56" s="96"/>
      <c r="C56" s="20" t="s">
        <v>36</v>
      </c>
      <c r="D56" s="44">
        <v>0.03640248853113902</v>
      </c>
      <c r="E56" s="22"/>
      <c r="F56" s="45">
        <f t="shared" si="7"/>
        <v>0</v>
      </c>
      <c r="G56" s="21">
        <v>0.030112398226722955</v>
      </c>
      <c r="H56" s="22"/>
      <c r="I56" s="23">
        <f t="shared" si="4"/>
        <v>0</v>
      </c>
      <c r="J56" s="21">
        <v>0.01700430421646425</v>
      </c>
      <c r="K56" s="22"/>
      <c r="L56" s="23">
        <f t="shared" si="5"/>
        <v>0</v>
      </c>
      <c r="M56" s="46">
        <v>0.026672452831901363</v>
      </c>
      <c r="N56" s="22"/>
      <c r="O56" s="23">
        <f t="shared" si="6"/>
        <v>0</v>
      </c>
      <c r="P56" s="6"/>
    </row>
    <row r="57" spans="1:16" ht="19.5" customHeight="1">
      <c r="A57" s="93"/>
      <c r="B57" s="95" t="s">
        <v>6</v>
      </c>
      <c r="C57" s="20" t="s">
        <v>35</v>
      </c>
      <c r="D57" s="44">
        <v>0.006949224866051346</v>
      </c>
      <c r="E57" s="22"/>
      <c r="F57" s="45">
        <f t="shared" si="7"/>
        <v>0</v>
      </c>
      <c r="G57" s="44">
        <v>0.007564649568663591</v>
      </c>
      <c r="H57" s="22"/>
      <c r="I57" s="23">
        <f t="shared" si="4"/>
        <v>0</v>
      </c>
      <c r="J57" s="44">
        <v>0.0021494433737984237</v>
      </c>
      <c r="K57" s="22"/>
      <c r="L57" s="23">
        <f t="shared" si="5"/>
        <v>0</v>
      </c>
      <c r="M57" s="46">
        <v>0.040771168278780516</v>
      </c>
      <c r="N57" s="22"/>
      <c r="O57" s="23">
        <f t="shared" si="6"/>
        <v>0</v>
      </c>
      <c r="P57" s="6"/>
    </row>
    <row r="58" spans="1:16" ht="19.5" customHeight="1">
      <c r="A58" s="93"/>
      <c r="B58" s="96"/>
      <c r="C58" s="20" t="s">
        <v>36</v>
      </c>
      <c r="D58" s="44">
        <v>0.11738767323666781</v>
      </c>
      <c r="E58" s="22"/>
      <c r="F58" s="45">
        <f t="shared" si="7"/>
        <v>0</v>
      </c>
      <c r="G58" s="44">
        <v>0.04764159891034698</v>
      </c>
      <c r="H58" s="22"/>
      <c r="I58" s="23">
        <f t="shared" si="4"/>
        <v>0</v>
      </c>
      <c r="J58" s="44">
        <v>0.10048773177605282</v>
      </c>
      <c r="K58" s="22"/>
      <c r="L58" s="23">
        <f t="shared" si="5"/>
        <v>0</v>
      </c>
      <c r="M58" s="46">
        <v>0.09675615729967162</v>
      </c>
      <c r="N58" s="22"/>
      <c r="O58" s="23">
        <f t="shared" si="6"/>
        <v>0</v>
      </c>
      <c r="P58" s="6"/>
    </row>
    <row r="59" spans="1:16" ht="19.5" customHeight="1">
      <c r="A59" s="93"/>
      <c r="B59" s="95" t="s">
        <v>7</v>
      </c>
      <c r="C59" s="20" t="s">
        <v>35</v>
      </c>
      <c r="D59" s="44">
        <v>0.00966157105546728</v>
      </c>
      <c r="E59" s="22"/>
      <c r="F59" s="45">
        <f t="shared" si="7"/>
        <v>0</v>
      </c>
      <c r="G59" s="44">
        <v>0.0068443830034116415</v>
      </c>
      <c r="H59" s="22"/>
      <c r="I59" s="23">
        <f t="shared" si="4"/>
        <v>0</v>
      </c>
      <c r="J59" s="44">
        <v>0.0037239043748508865</v>
      </c>
      <c r="K59" s="22"/>
      <c r="L59" s="23">
        <f t="shared" si="5"/>
        <v>0</v>
      </c>
      <c r="M59" s="46">
        <v>0.03251610731893459</v>
      </c>
      <c r="N59" s="22"/>
      <c r="O59" s="23">
        <f t="shared" si="6"/>
        <v>0</v>
      </c>
      <c r="P59" s="6"/>
    </row>
    <row r="60" spans="1:16" ht="19.5" customHeight="1">
      <c r="A60" s="93"/>
      <c r="B60" s="96"/>
      <c r="C60" s="20" t="s">
        <v>36</v>
      </c>
      <c r="D60" s="44">
        <v>0.15960237961224216</v>
      </c>
      <c r="E60" s="22"/>
      <c r="F60" s="45">
        <f t="shared" si="7"/>
        <v>0</v>
      </c>
      <c r="G60" s="44">
        <v>0.0416544293525281</v>
      </c>
      <c r="H60" s="22"/>
      <c r="I60" s="23">
        <f t="shared" si="4"/>
        <v>0</v>
      </c>
      <c r="J60" s="44">
        <v>0.08763538133443358</v>
      </c>
      <c r="K60" s="22"/>
      <c r="L60" s="23">
        <f t="shared" si="5"/>
        <v>0</v>
      </c>
      <c r="M60" s="46">
        <v>0.11873986119138558</v>
      </c>
      <c r="N60" s="22"/>
      <c r="O60" s="23">
        <f t="shared" si="6"/>
        <v>0</v>
      </c>
      <c r="P60" s="6"/>
    </row>
    <row r="61" spans="1:16" ht="19.5" customHeight="1">
      <c r="A61" s="93"/>
      <c r="B61" s="95" t="s">
        <v>8</v>
      </c>
      <c r="C61" s="20" t="s">
        <v>35</v>
      </c>
      <c r="D61" s="44">
        <v>0.0076372735076367755</v>
      </c>
      <c r="E61" s="22"/>
      <c r="F61" s="45">
        <f t="shared" si="7"/>
        <v>0</v>
      </c>
      <c r="G61" s="44">
        <v>0.002643815043984931</v>
      </c>
      <c r="H61" s="22"/>
      <c r="I61" s="23">
        <f t="shared" si="4"/>
        <v>0</v>
      </c>
      <c r="J61" s="44">
        <v>0.0017636136900146928</v>
      </c>
      <c r="K61" s="22"/>
      <c r="L61" s="23">
        <f t="shared" si="5"/>
        <v>0</v>
      </c>
      <c r="M61" s="46"/>
      <c r="N61" s="22"/>
      <c r="O61" s="23"/>
      <c r="P61" s="6"/>
    </row>
    <row r="62" spans="1:16" ht="19.5" customHeight="1">
      <c r="A62" s="93"/>
      <c r="B62" s="96"/>
      <c r="C62" s="20" t="s">
        <v>36</v>
      </c>
      <c r="D62" s="44">
        <v>0.06592050580873114</v>
      </c>
      <c r="E62" s="22"/>
      <c r="F62" s="45">
        <f t="shared" si="7"/>
        <v>0</v>
      </c>
      <c r="G62" s="44">
        <v>0.010362067194652404</v>
      </c>
      <c r="H62" s="22"/>
      <c r="I62" s="23">
        <f t="shared" si="4"/>
        <v>0</v>
      </c>
      <c r="J62" s="44">
        <v>0.019873363842303513</v>
      </c>
      <c r="K62" s="22"/>
      <c r="L62" s="23">
        <f t="shared" si="5"/>
        <v>0</v>
      </c>
      <c r="M62" s="46"/>
      <c r="N62" s="22"/>
      <c r="O62" s="23"/>
      <c r="P62" s="6"/>
    </row>
    <row r="63" spans="1:16" ht="19.5" customHeight="1">
      <c r="A63" s="93"/>
      <c r="B63" s="95" t="s">
        <v>9</v>
      </c>
      <c r="C63" s="20" t="s">
        <v>35</v>
      </c>
      <c r="D63" s="44">
        <v>0.000629604355427598</v>
      </c>
      <c r="E63" s="22"/>
      <c r="F63" s="45">
        <f t="shared" si="7"/>
        <v>0</v>
      </c>
      <c r="G63" s="21">
        <v>0.00010696661734728338</v>
      </c>
      <c r="H63" s="22"/>
      <c r="I63" s="23">
        <f t="shared" si="4"/>
        <v>0</v>
      </c>
      <c r="J63" s="21">
        <v>6.040345537025908E-05</v>
      </c>
      <c r="K63" s="22"/>
      <c r="L63" s="23">
        <f t="shared" si="5"/>
        <v>0</v>
      </c>
      <c r="M63" s="46"/>
      <c r="N63" s="22"/>
      <c r="O63" s="23"/>
      <c r="P63" s="6"/>
    </row>
    <row r="64" spans="1:16" ht="19.5" customHeight="1" thickBot="1">
      <c r="A64" s="94"/>
      <c r="B64" s="97"/>
      <c r="C64" s="24" t="s">
        <v>36</v>
      </c>
      <c r="D64" s="47">
        <v>0.008373472271340885</v>
      </c>
      <c r="E64" s="26"/>
      <c r="F64" s="48">
        <f t="shared" si="7"/>
        <v>0</v>
      </c>
      <c r="G64" s="47">
        <v>0.0010818803546924199</v>
      </c>
      <c r="H64" s="26"/>
      <c r="I64" s="27">
        <f t="shared" si="4"/>
        <v>0</v>
      </c>
      <c r="J64" s="47">
        <v>0.0014494739203901271</v>
      </c>
      <c r="K64" s="26"/>
      <c r="L64" s="27">
        <f t="shared" si="5"/>
        <v>0</v>
      </c>
      <c r="M64" s="49"/>
      <c r="N64" s="26"/>
      <c r="O64" s="27"/>
      <c r="P64" s="6"/>
    </row>
    <row r="65" spans="1:16" ht="15" customHeight="1" thickTop="1">
      <c r="A65" s="88" t="s">
        <v>25</v>
      </c>
      <c r="B65" s="89"/>
      <c r="C65" s="28"/>
      <c r="D65" s="29" t="s">
        <v>26</v>
      </c>
      <c r="E65" s="80" t="s">
        <v>38</v>
      </c>
      <c r="F65" s="53" t="s">
        <v>28</v>
      </c>
      <c r="G65" s="29" t="s">
        <v>26</v>
      </c>
      <c r="H65" s="80" t="s">
        <v>38</v>
      </c>
      <c r="I65" s="30" t="s">
        <v>28</v>
      </c>
      <c r="J65" s="54" t="s">
        <v>26</v>
      </c>
      <c r="K65" s="80" t="s">
        <v>38</v>
      </c>
      <c r="L65" s="30" t="s">
        <v>28</v>
      </c>
      <c r="M65" s="54" t="s">
        <v>26</v>
      </c>
      <c r="N65" s="80" t="s">
        <v>38</v>
      </c>
      <c r="O65" s="30" t="s">
        <v>28</v>
      </c>
      <c r="P65" s="31"/>
    </row>
    <row r="66" spans="1:16" ht="22.5" customHeight="1" thickBot="1">
      <c r="A66" s="90"/>
      <c r="B66" s="91"/>
      <c r="C66" s="32"/>
      <c r="D66" s="55">
        <f>SUM(D41:D64)</f>
        <v>0.7471193774355247</v>
      </c>
      <c r="E66" s="81">
        <f>F66/D66</f>
        <v>0</v>
      </c>
      <c r="F66" s="56">
        <f>SUM(F41:F64)</f>
        <v>0</v>
      </c>
      <c r="G66" s="55">
        <f>SUM(G41:G64)</f>
        <v>0.6416540644188146</v>
      </c>
      <c r="H66" s="81">
        <f>I66/G66</f>
        <v>0</v>
      </c>
      <c r="I66" s="34">
        <f>SUM(I41:I64)</f>
        <v>0</v>
      </c>
      <c r="J66" s="57">
        <f>SUM(J41:J64)</f>
        <v>0.8132080666651409</v>
      </c>
      <c r="K66" s="81">
        <f>L66/J66</f>
        <v>0</v>
      </c>
      <c r="L66" s="34">
        <f>SUM(L41:L64)</f>
        <v>0</v>
      </c>
      <c r="M66" s="57">
        <f>SUM(M41:M64)</f>
        <v>0.5329283732516472</v>
      </c>
      <c r="N66" s="81">
        <f>O66/M66</f>
        <v>0</v>
      </c>
      <c r="O66" s="34">
        <f>SUM(O41:O64)</f>
        <v>0</v>
      </c>
      <c r="P66" s="35"/>
    </row>
    <row r="67" spans="1:15" ht="14.25">
      <c r="A67" s="36" t="s">
        <v>47</v>
      </c>
      <c r="B67" s="37"/>
      <c r="C67" s="37"/>
      <c r="D67" s="38"/>
      <c r="E67" s="39"/>
      <c r="F67" s="38"/>
      <c r="G67" s="39"/>
      <c r="H67" s="39"/>
      <c r="I67" s="38"/>
      <c r="J67" s="38"/>
      <c r="K67" s="39"/>
      <c r="L67" s="38"/>
      <c r="M67" s="39"/>
      <c r="N67" s="40"/>
      <c r="O67" s="41"/>
    </row>
    <row r="68" spans="1:15" ht="14.25">
      <c r="A68" s="109" t="s">
        <v>42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40"/>
      <c r="O68" s="41"/>
    </row>
    <row r="69" spans="1:15" ht="14.25">
      <c r="A69" s="120" t="s">
        <v>49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40"/>
      <c r="O69" s="41"/>
    </row>
    <row r="70" spans="1:12" ht="29.25" customHeight="1" thickBot="1">
      <c r="A70" s="79" t="s">
        <v>48</v>
      </c>
      <c r="B70" s="79"/>
      <c r="C70" s="7"/>
      <c r="D70" s="8"/>
      <c r="E70" s="9"/>
      <c r="F70" s="10" t="s">
        <v>30</v>
      </c>
      <c r="G70" s="9"/>
      <c r="L70" s="10"/>
    </row>
    <row r="71" spans="1:15" ht="21.75" thickBot="1">
      <c r="A71" s="100" t="s">
        <v>11</v>
      </c>
      <c r="B71" s="101" t="s">
        <v>12</v>
      </c>
      <c r="C71" s="103" t="s">
        <v>13</v>
      </c>
      <c r="D71" s="82" t="s">
        <v>14</v>
      </c>
      <c r="E71" s="83"/>
      <c r="F71" s="84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24">
      <c r="A72" s="93"/>
      <c r="B72" s="102"/>
      <c r="C72" s="104"/>
      <c r="D72" s="85">
        <v>9</v>
      </c>
      <c r="E72" s="86"/>
      <c r="F72" s="87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1:15" ht="24.75" thickBot="1">
      <c r="A73" s="93"/>
      <c r="B73" s="97"/>
      <c r="C73" s="105"/>
      <c r="D73" s="11" t="s">
        <v>15</v>
      </c>
      <c r="E73" s="12" t="s">
        <v>16</v>
      </c>
      <c r="F73" s="13" t="s">
        <v>17</v>
      </c>
      <c r="G73" s="76"/>
      <c r="H73" s="76"/>
      <c r="I73" s="76"/>
      <c r="J73" s="76"/>
      <c r="K73" s="76"/>
      <c r="L73" s="76"/>
      <c r="M73" s="76"/>
      <c r="N73" s="76"/>
      <c r="O73" s="76"/>
    </row>
    <row r="74" spans="1:15" ht="19.5" customHeight="1" thickTop="1">
      <c r="A74" s="115" t="s">
        <v>34</v>
      </c>
      <c r="B74" s="110" t="s">
        <v>8</v>
      </c>
      <c r="C74" s="20" t="s">
        <v>21</v>
      </c>
      <c r="D74" s="44">
        <v>0.00184</v>
      </c>
      <c r="E74" s="22"/>
      <c r="F74" s="23">
        <f aca="true" t="shared" si="8" ref="F74:F89">D74*E74</f>
        <v>0</v>
      </c>
      <c r="G74" s="77"/>
      <c r="H74" s="78"/>
      <c r="I74" s="78"/>
      <c r="J74" s="77"/>
      <c r="K74" s="78"/>
      <c r="L74" s="78"/>
      <c r="M74" s="77"/>
      <c r="N74" s="78"/>
      <c r="O74" s="78"/>
    </row>
    <row r="75" spans="1:15" ht="19.5" customHeight="1">
      <c r="A75" s="116"/>
      <c r="B75" s="102"/>
      <c r="C75" s="20" t="s">
        <v>22</v>
      </c>
      <c r="D75" s="44">
        <v>0.00788</v>
      </c>
      <c r="E75" s="22"/>
      <c r="F75" s="23">
        <f t="shared" si="8"/>
        <v>0</v>
      </c>
      <c r="G75" s="77"/>
      <c r="H75" s="78"/>
      <c r="I75" s="78"/>
      <c r="J75" s="77"/>
      <c r="K75" s="78"/>
      <c r="L75" s="78"/>
      <c r="M75" s="77"/>
      <c r="N75" s="78"/>
      <c r="O75" s="78"/>
    </row>
    <row r="76" spans="1:15" ht="19.5" customHeight="1">
      <c r="A76" s="116"/>
      <c r="B76" s="102"/>
      <c r="C76" s="20" t="s">
        <v>35</v>
      </c>
      <c r="D76" s="44">
        <v>0.0122</v>
      </c>
      <c r="E76" s="22"/>
      <c r="F76" s="23">
        <f t="shared" si="8"/>
        <v>0</v>
      </c>
      <c r="G76" s="77"/>
      <c r="H76" s="78"/>
      <c r="I76" s="78"/>
      <c r="J76" s="77"/>
      <c r="K76" s="78"/>
      <c r="L76" s="78"/>
      <c r="M76" s="77"/>
      <c r="N76" s="78"/>
      <c r="O76" s="78"/>
    </row>
    <row r="77" spans="1:15" ht="19.5" customHeight="1">
      <c r="A77" s="116"/>
      <c r="B77" s="96"/>
      <c r="C77" s="20" t="s">
        <v>36</v>
      </c>
      <c r="D77" s="44">
        <v>0.0585</v>
      </c>
      <c r="E77" s="22"/>
      <c r="F77" s="23">
        <f t="shared" si="8"/>
        <v>0</v>
      </c>
      <c r="G77" s="77"/>
      <c r="H77" s="78"/>
      <c r="I77" s="78"/>
      <c r="J77" s="77"/>
      <c r="K77" s="78"/>
      <c r="L77" s="78"/>
      <c r="M77" s="77"/>
      <c r="N77" s="78"/>
      <c r="O77" s="78"/>
    </row>
    <row r="78" spans="1:15" ht="19.5" customHeight="1">
      <c r="A78" s="116"/>
      <c r="B78" s="95" t="s">
        <v>9</v>
      </c>
      <c r="C78" s="20" t="s">
        <v>21</v>
      </c>
      <c r="D78" s="44">
        <v>1E-05</v>
      </c>
      <c r="E78" s="22"/>
      <c r="F78" s="23">
        <f t="shared" si="8"/>
        <v>0</v>
      </c>
      <c r="G78" s="77"/>
      <c r="H78" s="78"/>
      <c r="I78" s="78"/>
      <c r="J78" s="77"/>
      <c r="K78" s="78"/>
      <c r="L78" s="78"/>
      <c r="M78" s="77"/>
      <c r="N78" s="78"/>
      <c r="O78" s="78"/>
    </row>
    <row r="79" spans="1:15" ht="19.5" customHeight="1">
      <c r="A79" s="116"/>
      <c r="B79" s="102"/>
      <c r="C79" s="20" t="s">
        <v>22</v>
      </c>
      <c r="D79" s="44">
        <v>0.0004</v>
      </c>
      <c r="E79" s="22"/>
      <c r="F79" s="23">
        <f t="shared" si="8"/>
        <v>0</v>
      </c>
      <c r="G79" s="77"/>
      <c r="H79" s="78"/>
      <c r="I79" s="78"/>
      <c r="J79" s="77"/>
      <c r="K79" s="78"/>
      <c r="L79" s="78"/>
      <c r="M79" s="77"/>
      <c r="N79" s="78"/>
      <c r="O79" s="78"/>
    </row>
    <row r="80" spans="1:15" ht="19.5" customHeight="1">
      <c r="A80" s="116"/>
      <c r="B80" s="102"/>
      <c r="C80" s="20" t="s">
        <v>35</v>
      </c>
      <c r="D80" s="44">
        <v>1E-05</v>
      </c>
      <c r="E80" s="22"/>
      <c r="F80" s="23">
        <f t="shared" si="8"/>
        <v>0</v>
      </c>
      <c r="G80" s="77"/>
      <c r="H80" s="78"/>
      <c r="I80" s="78"/>
      <c r="J80" s="77"/>
      <c r="K80" s="78"/>
      <c r="L80" s="78"/>
      <c r="M80" s="77"/>
      <c r="N80" s="78"/>
      <c r="O80" s="78"/>
    </row>
    <row r="81" spans="1:15" ht="19.5" customHeight="1" thickBot="1">
      <c r="A81" s="117"/>
      <c r="B81" s="97"/>
      <c r="C81" s="64" t="s">
        <v>36</v>
      </c>
      <c r="D81" s="47">
        <v>0.01145</v>
      </c>
      <c r="E81" s="26"/>
      <c r="F81" s="27">
        <f t="shared" si="8"/>
        <v>0</v>
      </c>
      <c r="G81" s="77"/>
      <c r="H81" s="78"/>
      <c r="I81" s="78"/>
      <c r="J81" s="77"/>
      <c r="K81" s="78"/>
      <c r="L81" s="78"/>
      <c r="M81" s="77"/>
      <c r="N81" s="78"/>
      <c r="O81" s="78"/>
    </row>
    <row r="82" spans="1:15" ht="19.5" customHeight="1" thickTop="1">
      <c r="A82" s="118" t="s">
        <v>37</v>
      </c>
      <c r="B82" s="110" t="s">
        <v>8</v>
      </c>
      <c r="C82" s="20" t="s">
        <v>21</v>
      </c>
      <c r="D82" s="44">
        <v>0.01804</v>
      </c>
      <c r="E82" s="22"/>
      <c r="F82" s="23">
        <f t="shared" si="8"/>
        <v>0</v>
      </c>
      <c r="G82" s="77"/>
      <c r="H82" s="78"/>
      <c r="I82" s="78"/>
      <c r="J82" s="77"/>
      <c r="K82" s="78"/>
      <c r="L82" s="78"/>
      <c r="M82" s="77"/>
      <c r="N82" s="78"/>
      <c r="O82" s="78"/>
    </row>
    <row r="83" spans="1:15" ht="19.5" customHeight="1">
      <c r="A83" s="116"/>
      <c r="B83" s="102"/>
      <c r="C83" s="20" t="s">
        <v>22</v>
      </c>
      <c r="D83" s="44">
        <v>0.13008</v>
      </c>
      <c r="E83" s="22"/>
      <c r="F83" s="23">
        <f t="shared" si="8"/>
        <v>0</v>
      </c>
      <c r="G83" s="77"/>
      <c r="H83" s="78"/>
      <c r="I83" s="78"/>
      <c r="J83" s="77"/>
      <c r="K83" s="78"/>
      <c r="L83" s="78"/>
      <c r="M83" s="77"/>
      <c r="N83" s="78"/>
      <c r="O83" s="78"/>
    </row>
    <row r="84" spans="1:15" ht="19.5" customHeight="1">
      <c r="A84" s="116"/>
      <c r="B84" s="102"/>
      <c r="C84" s="20" t="s">
        <v>35</v>
      </c>
      <c r="D84" s="44">
        <v>0.11505</v>
      </c>
      <c r="E84" s="22"/>
      <c r="F84" s="23">
        <f t="shared" si="8"/>
        <v>0</v>
      </c>
      <c r="G84" s="77"/>
      <c r="H84" s="78"/>
      <c r="I84" s="78"/>
      <c r="J84" s="77"/>
      <c r="K84" s="78"/>
      <c r="L84" s="78"/>
      <c r="M84" s="77"/>
      <c r="N84" s="78"/>
      <c r="O84" s="78"/>
    </row>
    <row r="85" spans="1:15" ht="19.5" customHeight="1">
      <c r="A85" s="116"/>
      <c r="B85" s="96"/>
      <c r="C85" s="20" t="s">
        <v>36</v>
      </c>
      <c r="D85" s="44">
        <v>0.52436</v>
      </c>
      <c r="E85" s="22"/>
      <c r="F85" s="23">
        <f t="shared" si="8"/>
        <v>0</v>
      </c>
      <c r="G85" s="77"/>
      <c r="H85" s="78"/>
      <c r="I85" s="78"/>
      <c r="J85" s="77"/>
      <c r="K85" s="78"/>
      <c r="L85" s="78"/>
      <c r="M85" s="77"/>
      <c r="N85" s="78"/>
      <c r="O85" s="78"/>
    </row>
    <row r="86" spans="1:15" ht="19.5" customHeight="1">
      <c r="A86" s="116"/>
      <c r="B86" s="95" t="s">
        <v>9</v>
      </c>
      <c r="C86" s="20" t="s">
        <v>21</v>
      </c>
      <c r="D86" s="44">
        <v>0.00224</v>
      </c>
      <c r="E86" s="22"/>
      <c r="F86" s="23">
        <f t="shared" si="8"/>
        <v>0</v>
      </c>
      <c r="G86" s="77"/>
      <c r="H86" s="78"/>
      <c r="I86" s="78"/>
      <c r="J86" s="77"/>
      <c r="K86" s="78"/>
      <c r="L86" s="78"/>
      <c r="M86" s="77"/>
      <c r="N86" s="78"/>
      <c r="O86" s="78"/>
    </row>
    <row r="87" spans="1:15" ht="19.5" customHeight="1">
      <c r="A87" s="116"/>
      <c r="B87" s="102"/>
      <c r="C87" s="20" t="s">
        <v>22</v>
      </c>
      <c r="D87" s="44">
        <v>0.01212</v>
      </c>
      <c r="E87" s="22"/>
      <c r="F87" s="23">
        <f t="shared" si="8"/>
        <v>0</v>
      </c>
      <c r="G87" s="77"/>
      <c r="H87" s="78"/>
      <c r="I87" s="78"/>
      <c r="J87" s="77"/>
      <c r="K87" s="78"/>
      <c r="L87" s="78"/>
      <c r="M87" s="77"/>
      <c r="N87" s="78"/>
      <c r="O87" s="78"/>
    </row>
    <row r="88" spans="1:15" ht="19.5" customHeight="1">
      <c r="A88" s="116"/>
      <c r="B88" s="102"/>
      <c r="C88" s="20" t="s">
        <v>35</v>
      </c>
      <c r="D88" s="44">
        <v>0.01633</v>
      </c>
      <c r="E88" s="22"/>
      <c r="F88" s="23">
        <f t="shared" si="8"/>
        <v>0</v>
      </c>
      <c r="G88" s="77"/>
      <c r="H88" s="78"/>
      <c r="I88" s="78"/>
      <c r="J88" s="77"/>
      <c r="K88" s="78"/>
      <c r="L88" s="78"/>
      <c r="M88" s="77"/>
      <c r="N88" s="78"/>
      <c r="O88" s="78"/>
    </row>
    <row r="89" spans="1:15" ht="19.5" customHeight="1" thickBot="1">
      <c r="A89" s="119"/>
      <c r="B89" s="97"/>
      <c r="C89" s="64" t="s">
        <v>36</v>
      </c>
      <c r="D89" s="47">
        <v>0.08949</v>
      </c>
      <c r="E89" s="26"/>
      <c r="F89" s="27">
        <f t="shared" si="8"/>
        <v>0</v>
      </c>
      <c r="G89" s="77"/>
      <c r="H89" s="78"/>
      <c r="I89" s="78"/>
      <c r="J89" s="77"/>
      <c r="K89" s="78"/>
      <c r="L89" s="78"/>
      <c r="M89" s="77"/>
      <c r="N89" s="78"/>
      <c r="O89" s="78"/>
    </row>
    <row r="90" spans="1:15" ht="15" thickTop="1">
      <c r="A90" s="88" t="s">
        <v>25</v>
      </c>
      <c r="B90" s="89"/>
      <c r="C90" s="75"/>
      <c r="D90" s="29" t="s">
        <v>26</v>
      </c>
      <c r="E90" s="80" t="s">
        <v>27</v>
      </c>
      <c r="F90" s="30" t="s">
        <v>28</v>
      </c>
      <c r="G90" s="74"/>
      <c r="H90" s="74"/>
      <c r="I90" s="74"/>
      <c r="J90" s="74"/>
      <c r="K90" s="74"/>
      <c r="L90" s="74"/>
      <c r="M90" s="74"/>
      <c r="N90" s="40"/>
      <c r="O90" s="41"/>
    </row>
    <row r="91" spans="1:15" ht="27.75" customHeight="1" thickBot="1">
      <c r="A91" s="90"/>
      <c r="B91" s="91"/>
      <c r="C91" s="32"/>
      <c r="D91" s="55">
        <f>SUM(D74:D89)</f>
        <v>1</v>
      </c>
      <c r="E91" s="81">
        <f>+F91/D91</f>
        <v>0</v>
      </c>
      <c r="F91" s="34">
        <f>SUM(F74:F89)</f>
        <v>0</v>
      </c>
      <c r="G91" s="74"/>
      <c r="H91" s="74"/>
      <c r="I91" s="74"/>
      <c r="J91" s="74"/>
      <c r="K91" s="74"/>
      <c r="L91" s="74"/>
      <c r="M91" s="74"/>
      <c r="N91" s="40"/>
      <c r="O91" s="41"/>
    </row>
    <row r="92" spans="1:15" ht="14.25">
      <c r="A92" s="36" t="s">
        <v>47</v>
      </c>
      <c r="B92" s="37"/>
      <c r="C92" s="37"/>
      <c r="D92" s="38"/>
      <c r="E92" s="39"/>
      <c r="F92" s="38"/>
      <c r="G92" s="39"/>
      <c r="H92" s="39"/>
      <c r="I92" s="38"/>
      <c r="J92" s="38"/>
      <c r="K92" s="39"/>
      <c r="L92" s="38"/>
      <c r="M92" s="39"/>
      <c r="N92" s="40"/>
      <c r="O92" s="41"/>
    </row>
    <row r="93" spans="1:15" ht="14.25">
      <c r="A93" s="109" t="s">
        <v>41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40"/>
      <c r="O93" s="41"/>
    </row>
    <row r="94" spans="1:12" ht="32.25" customHeight="1" thickBot="1">
      <c r="A94" s="58" t="s">
        <v>44</v>
      </c>
      <c r="B94" s="58"/>
      <c r="C94" s="7"/>
      <c r="D94" s="8"/>
      <c r="E94" s="9"/>
      <c r="F94" s="10" t="s">
        <v>30</v>
      </c>
      <c r="G94" s="58" t="s">
        <v>45</v>
      </c>
      <c r="H94" s="58"/>
      <c r="I94" s="7"/>
      <c r="J94" s="8"/>
      <c r="K94" s="9"/>
      <c r="L94" s="10" t="s">
        <v>30</v>
      </c>
    </row>
    <row r="95" spans="1:15" ht="21.75" thickBot="1">
      <c r="A95" s="100" t="s">
        <v>11</v>
      </c>
      <c r="B95" s="101" t="s">
        <v>12</v>
      </c>
      <c r="C95" s="111" t="s">
        <v>13</v>
      </c>
      <c r="D95" s="82" t="s">
        <v>14</v>
      </c>
      <c r="E95" s="83"/>
      <c r="F95" s="84"/>
      <c r="G95" s="100" t="s">
        <v>11</v>
      </c>
      <c r="H95" s="101" t="s">
        <v>12</v>
      </c>
      <c r="I95" s="111" t="s">
        <v>13</v>
      </c>
      <c r="J95" s="82" t="s">
        <v>14</v>
      </c>
      <c r="K95" s="83"/>
      <c r="L95" s="84"/>
      <c r="O95" s="59"/>
    </row>
    <row r="96" spans="1:15" ht="24">
      <c r="A96" s="93"/>
      <c r="B96" s="102"/>
      <c r="C96" s="112"/>
      <c r="D96" s="85">
        <v>10</v>
      </c>
      <c r="E96" s="86"/>
      <c r="F96" s="87"/>
      <c r="G96" s="93"/>
      <c r="H96" s="102"/>
      <c r="I96" s="112"/>
      <c r="J96" s="85">
        <v>11</v>
      </c>
      <c r="K96" s="86"/>
      <c r="L96" s="87"/>
      <c r="O96" s="60"/>
    </row>
    <row r="97" spans="1:15" ht="33.75" customHeight="1" thickBot="1">
      <c r="A97" s="94"/>
      <c r="B97" s="97"/>
      <c r="C97" s="113"/>
      <c r="D97" s="11" t="s">
        <v>15</v>
      </c>
      <c r="E97" s="12" t="s">
        <v>16</v>
      </c>
      <c r="F97" s="13" t="s">
        <v>39</v>
      </c>
      <c r="G97" s="94"/>
      <c r="H97" s="97"/>
      <c r="I97" s="113"/>
      <c r="J97" s="11" t="s">
        <v>15</v>
      </c>
      <c r="K97" s="12" t="s">
        <v>16</v>
      </c>
      <c r="L97" s="13" t="s">
        <v>17</v>
      </c>
      <c r="O97" s="61"/>
    </row>
    <row r="98" spans="1:12" ht="19.5" customHeight="1" thickTop="1">
      <c r="A98" s="92" t="s">
        <v>4</v>
      </c>
      <c r="B98" s="14" t="s">
        <v>40</v>
      </c>
      <c r="C98" s="62" t="s">
        <v>19</v>
      </c>
      <c r="D98" s="16">
        <v>0.019705287631044004</v>
      </c>
      <c r="E98" s="17"/>
      <c r="F98" s="18">
        <f>D98*E98</f>
        <v>0</v>
      </c>
      <c r="G98" s="92" t="s">
        <v>32</v>
      </c>
      <c r="H98" s="15" t="s">
        <v>5</v>
      </c>
      <c r="I98" s="62" t="s">
        <v>19</v>
      </c>
      <c r="J98" s="50">
        <v>0.00027879409798623405</v>
      </c>
      <c r="K98" s="17"/>
      <c r="L98" s="18">
        <f aca="true" t="shared" si="9" ref="L98:L122">J98*K98</f>
        <v>0</v>
      </c>
    </row>
    <row r="99" spans="1:12" ht="19.5" customHeight="1">
      <c r="A99" s="93"/>
      <c r="B99" s="19" t="s">
        <v>24</v>
      </c>
      <c r="C99" s="63" t="s">
        <v>19</v>
      </c>
      <c r="D99" s="21">
        <v>0.014968356065583404</v>
      </c>
      <c r="E99" s="22"/>
      <c r="F99" s="23">
        <f aca="true" t="shared" si="10" ref="F99:F121">D99*E99</f>
        <v>0</v>
      </c>
      <c r="G99" s="93"/>
      <c r="H99" s="20" t="s">
        <v>6</v>
      </c>
      <c r="I99" s="63" t="s">
        <v>19</v>
      </c>
      <c r="J99" s="44">
        <v>0.010213306693572831</v>
      </c>
      <c r="K99" s="22"/>
      <c r="L99" s="23">
        <f t="shared" si="9"/>
        <v>0</v>
      </c>
    </row>
    <row r="100" spans="1:12" ht="19.5" customHeight="1">
      <c r="A100" s="93"/>
      <c r="B100" s="95" t="s">
        <v>5</v>
      </c>
      <c r="C100" s="63" t="s">
        <v>21</v>
      </c>
      <c r="D100" s="21">
        <v>0.005638560539705181</v>
      </c>
      <c r="E100" s="22"/>
      <c r="F100" s="23">
        <f t="shared" si="10"/>
        <v>0</v>
      </c>
      <c r="G100" s="93"/>
      <c r="H100" s="20" t="s">
        <v>7</v>
      </c>
      <c r="I100" s="63" t="s">
        <v>19</v>
      </c>
      <c r="J100" s="44">
        <v>0.0091110272449197</v>
      </c>
      <c r="K100" s="22"/>
      <c r="L100" s="23">
        <f t="shared" si="9"/>
        <v>0</v>
      </c>
    </row>
    <row r="101" spans="1:12" ht="19.5" customHeight="1">
      <c r="A101" s="93"/>
      <c r="B101" s="96"/>
      <c r="C101" s="63" t="s">
        <v>22</v>
      </c>
      <c r="D101" s="21">
        <v>0.014652536169787898</v>
      </c>
      <c r="E101" s="22"/>
      <c r="F101" s="23">
        <f t="shared" si="10"/>
        <v>0</v>
      </c>
      <c r="G101" s="93"/>
      <c r="H101" s="20" t="s">
        <v>8</v>
      </c>
      <c r="I101" s="63" t="s">
        <v>19</v>
      </c>
      <c r="J101" s="44">
        <v>0.0028400649497966023</v>
      </c>
      <c r="K101" s="22"/>
      <c r="L101" s="23">
        <f t="shared" si="9"/>
        <v>0</v>
      </c>
    </row>
    <row r="102" spans="1:12" ht="19.5" customHeight="1" thickBot="1">
      <c r="A102" s="93"/>
      <c r="B102" s="95" t="s">
        <v>6</v>
      </c>
      <c r="C102" s="63" t="s">
        <v>21</v>
      </c>
      <c r="D102" s="21">
        <v>0.011082679199146668</v>
      </c>
      <c r="E102" s="22"/>
      <c r="F102" s="23">
        <f t="shared" si="10"/>
        <v>0</v>
      </c>
      <c r="G102" s="94"/>
      <c r="H102" s="24" t="s">
        <v>9</v>
      </c>
      <c r="I102" s="64" t="s">
        <v>19</v>
      </c>
      <c r="J102" s="21">
        <v>0.00034900765358799024</v>
      </c>
      <c r="K102" s="26"/>
      <c r="L102" s="27">
        <f t="shared" si="9"/>
        <v>0</v>
      </c>
    </row>
    <row r="103" spans="1:12" ht="19.5" customHeight="1" thickTop="1">
      <c r="A103" s="93"/>
      <c r="B103" s="96"/>
      <c r="C103" s="63" t="s">
        <v>22</v>
      </c>
      <c r="D103" s="21">
        <v>0.03314034670990935</v>
      </c>
      <c r="E103" s="22"/>
      <c r="F103" s="23">
        <f t="shared" si="10"/>
        <v>0</v>
      </c>
      <c r="G103" s="92" t="s">
        <v>34</v>
      </c>
      <c r="H103" s="110" t="s">
        <v>5</v>
      </c>
      <c r="I103" s="62" t="s">
        <v>35</v>
      </c>
      <c r="J103" s="50">
        <v>0.013141082146106679</v>
      </c>
      <c r="K103" s="17"/>
      <c r="L103" s="18">
        <f t="shared" si="9"/>
        <v>0</v>
      </c>
    </row>
    <row r="104" spans="1:12" ht="19.5" customHeight="1">
      <c r="A104" s="93"/>
      <c r="B104" s="95" t="s">
        <v>7</v>
      </c>
      <c r="C104" s="63" t="s">
        <v>21</v>
      </c>
      <c r="D104" s="21">
        <v>0.004179371590370617</v>
      </c>
      <c r="E104" s="22"/>
      <c r="F104" s="23">
        <f t="shared" si="10"/>
        <v>0</v>
      </c>
      <c r="G104" s="93"/>
      <c r="H104" s="96"/>
      <c r="I104" s="63" t="s">
        <v>36</v>
      </c>
      <c r="J104" s="44">
        <v>0.10309116589580859</v>
      </c>
      <c r="K104" s="22"/>
      <c r="L104" s="23">
        <f t="shared" si="9"/>
        <v>0</v>
      </c>
    </row>
    <row r="105" spans="1:12" ht="19.5" customHeight="1">
      <c r="A105" s="93"/>
      <c r="B105" s="96"/>
      <c r="C105" s="63" t="s">
        <v>22</v>
      </c>
      <c r="D105" s="21">
        <v>0.012539271827293393</v>
      </c>
      <c r="E105" s="22"/>
      <c r="F105" s="23">
        <f t="shared" si="10"/>
        <v>0</v>
      </c>
      <c r="G105" s="93"/>
      <c r="H105" s="95" t="s">
        <v>6</v>
      </c>
      <c r="I105" s="63" t="s">
        <v>35</v>
      </c>
      <c r="J105" s="44">
        <v>0.022355397820890664</v>
      </c>
      <c r="K105" s="22"/>
      <c r="L105" s="23">
        <f t="shared" si="9"/>
        <v>0</v>
      </c>
    </row>
    <row r="106" spans="1:12" ht="19.5" customHeight="1">
      <c r="A106" s="93"/>
      <c r="B106" s="95" t="s">
        <v>8</v>
      </c>
      <c r="C106" s="63" t="s">
        <v>21</v>
      </c>
      <c r="D106" s="21">
        <v>0.0012749348076449127</v>
      </c>
      <c r="E106" s="22"/>
      <c r="F106" s="23">
        <f t="shared" si="10"/>
        <v>0</v>
      </c>
      <c r="G106" s="93"/>
      <c r="H106" s="96"/>
      <c r="I106" s="63" t="s">
        <v>36</v>
      </c>
      <c r="J106" s="44">
        <v>0.1581850168392595</v>
      </c>
      <c r="K106" s="22"/>
      <c r="L106" s="23">
        <f t="shared" si="9"/>
        <v>0</v>
      </c>
    </row>
    <row r="107" spans="1:12" ht="19.5" customHeight="1">
      <c r="A107" s="93"/>
      <c r="B107" s="96"/>
      <c r="C107" s="63" t="s">
        <v>22</v>
      </c>
      <c r="D107" s="21">
        <v>0.003480678982015198</v>
      </c>
      <c r="E107" s="22"/>
      <c r="F107" s="23">
        <f t="shared" si="10"/>
        <v>0</v>
      </c>
      <c r="G107" s="93"/>
      <c r="H107" s="95" t="s">
        <v>7</v>
      </c>
      <c r="I107" s="63" t="s">
        <v>35</v>
      </c>
      <c r="J107" s="44">
        <v>0.006250022400325471</v>
      </c>
      <c r="K107" s="22"/>
      <c r="L107" s="23">
        <f t="shared" si="9"/>
        <v>0</v>
      </c>
    </row>
    <row r="108" spans="1:12" ht="19.5" customHeight="1">
      <c r="A108" s="93"/>
      <c r="B108" s="95" t="s">
        <v>9</v>
      </c>
      <c r="C108" s="63" t="s">
        <v>21</v>
      </c>
      <c r="D108" s="21">
        <v>2.8474870418879448E-05</v>
      </c>
      <c r="E108" s="22"/>
      <c r="F108" s="23">
        <f t="shared" si="10"/>
        <v>0</v>
      </c>
      <c r="G108" s="93"/>
      <c r="H108" s="96"/>
      <c r="I108" s="63" t="s">
        <v>36</v>
      </c>
      <c r="J108" s="44">
        <v>0.042837973217987456</v>
      </c>
      <c r="K108" s="22"/>
      <c r="L108" s="23">
        <f t="shared" si="9"/>
        <v>0</v>
      </c>
    </row>
    <row r="109" spans="1:12" ht="19.5" customHeight="1" thickBot="1">
      <c r="A109" s="94"/>
      <c r="B109" s="97"/>
      <c r="C109" s="64" t="s">
        <v>22</v>
      </c>
      <c r="D109" s="21">
        <v>0.00028088244328950166</v>
      </c>
      <c r="E109" s="22"/>
      <c r="F109" s="27">
        <f t="shared" si="10"/>
        <v>0</v>
      </c>
      <c r="G109" s="93"/>
      <c r="H109" s="95" t="s">
        <v>8</v>
      </c>
      <c r="I109" s="63" t="s">
        <v>35</v>
      </c>
      <c r="J109" s="44">
        <v>0.0015293178422888958</v>
      </c>
      <c r="K109" s="22"/>
      <c r="L109" s="23">
        <f t="shared" si="9"/>
        <v>0</v>
      </c>
    </row>
    <row r="110" spans="1:12" ht="19.5" customHeight="1" thickTop="1">
      <c r="A110" s="92" t="s">
        <v>10</v>
      </c>
      <c r="B110" s="14" t="s">
        <v>23</v>
      </c>
      <c r="C110" s="62" t="s">
        <v>19</v>
      </c>
      <c r="D110" s="16">
        <v>0.02796672520900597</v>
      </c>
      <c r="E110" s="17"/>
      <c r="F110" s="18">
        <f t="shared" si="10"/>
        <v>0</v>
      </c>
      <c r="G110" s="93"/>
      <c r="H110" s="96"/>
      <c r="I110" s="63" t="s">
        <v>36</v>
      </c>
      <c r="J110" s="44">
        <v>0.011371886802766757</v>
      </c>
      <c r="K110" s="22"/>
      <c r="L110" s="23">
        <f t="shared" si="9"/>
        <v>0</v>
      </c>
    </row>
    <row r="111" spans="1:12" ht="19.5" customHeight="1">
      <c r="A111" s="93"/>
      <c r="B111" s="19" t="s">
        <v>24</v>
      </c>
      <c r="C111" s="63" t="s">
        <v>19</v>
      </c>
      <c r="D111" s="21">
        <v>0.012567662035064838</v>
      </c>
      <c r="E111" s="22"/>
      <c r="F111" s="23">
        <f t="shared" si="10"/>
        <v>0</v>
      </c>
      <c r="G111" s="93"/>
      <c r="H111" s="95" t="s">
        <v>9</v>
      </c>
      <c r="I111" s="63" t="s">
        <v>35</v>
      </c>
      <c r="J111" s="21">
        <v>0.00031226406460346996</v>
      </c>
      <c r="K111" s="22"/>
      <c r="L111" s="23">
        <f t="shared" si="9"/>
        <v>0</v>
      </c>
    </row>
    <row r="112" spans="1:12" ht="19.5" customHeight="1" thickBot="1">
      <c r="A112" s="93"/>
      <c r="B112" s="95" t="s">
        <v>5</v>
      </c>
      <c r="C112" s="63" t="s">
        <v>21</v>
      </c>
      <c r="D112" s="21">
        <v>0.003599178467534401</v>
      </c>
      <c r="E112" s="22"/>
      <c r="F112" s="23">
        <f t="shared" si="10"/>
        <v>0</v>
      </c>
      <c r="G112" s="94"/>
      <c r="H112" s="97"/>
      <c r="I112" s="64" t="s">
        <v>36</v>
      </c>
      <c r="J112" s="21">
        <v>0.0014795926473651442</v>
      </c>
      <c r="K112" s="26"/>
      <c r="L112" s="27">
        <f t="shared" si="9"/>
        <v>0</v>
      </c>
    </row>
    <row r="113" spans="1:12" ht="19.5" customHeight="1" thickTop="1">
      <c r="A113" s="93"/>
      <c r="B113" s="96"/>
      <c r="C113" s="63" t="s">
        <v>22</v>
      </c>
      <c r="D113" s="21">
        <v>0.003962719875597837</v>
      </c>
      <c r="E113" s="22"/>
      <c r="F113" s="23">
        <f t="shared" si="10"/>
        <v>0</v>
      </c>
      <c r="G113" s="92" t="s">
        <v>37</v>
      </c>
      <c r="H113" s="110" t="s">
        <v>5</v>
      </c>
      <c r="I113" s="62" t="s">
        <v>35</v>
      </c>
      <c r="J113" s="50">
        <v>0.011151425268859639</v>
      </c>
      <c r="K113" s="17"/>
      <c r="L113" s="18">
        <f t="shared" si="9"/>
        <v>0</v>
      </c>
    </row>
    <row r="114" spans="1:12" ht="19.5" customHeight="1">
      <c r="A114" s="93"/>
      <c r="B114" s="95" t="s">
        <v>6</v>
      </c>
      <c r="C114" s="63" t="s">
        <v>21</v>
      </c>
      <c r="D114" s="21">
        <v>0.00860307958122355</v>
      </c>
      <c r="E114" s="22"/>
      <c r="F114" s="23">
        <f t="shared" si="10"/>
        <v>0</v>
      </c>
      <c r="G114" s="93"/>
      <c r="H114" s="96"/>
      <c r="I114" s="63" t="s">
        <v>36</v>
      </c>
      <c r="J114" s="44">
        <v>0.02634396802483708</v>
      </c>
      <c r="K114" s="22"/>
      <c r="L114" s="23">
        <f t="shared" si="9"/>
        <v>0</v>
      </c>
    </row>
    <row r="115" spans="1:12" ht="19.5" customHeight="1">
      <c r="A115" s="93"/>
      <c r="B115" s="96"/>
      <c r="C115" s="63" t="s">
        <v>22</v>
      </c>
      <c r="D115" s="21">
        <v>0.020362890634513513</v>
      </c>
      <c r="E115" s="22"/>
      <c r="F115" s="23">
        <f t="shared" si="10"/>
        <v>0</v>
      </c>
      <c r="G115" s="93"/>
      <c r="H115" s="95" t="s">
        <v>6</v>
      </c>
      <c r="I115" s="63" t="s">
        <v>35</v>
      </c>
      <c r="J115" s="44">
        <v>0.035664253113320686</v>
      </c>
      <c r="K115" s="22"/>
      <c r="L115" s="23">
        <f t="shared" si="9"/>
        <v>0</v>
      </c>
    </row>
    <row r="116" spans="1:12" ht="19.5" customHeight="1">
      <c r="A116" s="93"/>
      <c r="B116" s="95" t="s">
        <v>7</v>
      </c>
      <c r="C116" s="63" t="s">
        <v>21</v>
      </c>
      <c r="D116" s="21">
        <v>0.007813854381883234</v>
      </c>
      <c r="E116" s="22"/>
      <c r="F116" s="23">
        <f t="shared" si="10"/>
        <v>0</v>
      </c>
      <c r="G116" s="93"/>
      <c r="H116" s="96"/>
      <c r="I116" s="63" t="s">
        <v>36</v>
      </c>
      <c r="J116" s="44">
        <v>0.09525106609322205</v>
      </c>
      <c r="K116" s="22"/>
      <c r="L116" s="23">
        <f t="shared" si="9"/>
        <v>0</v>
      </c>
    </row>
    <row r="117" spans="1:12" ht="19.5" customHeight="1">
      <c r="A117" s="93"/>
      <c r="B117" s="96"/>
      <c r="C117" s="63" t="s">
        <v>22</v>
      </c>
      <c r="D117" s="21">
        <v>0.021896639155351245</v>
      </c>
      <c r="E117" s="22"/>
      <c r="F117" s="23">
        <f t="shared" si="10"/>
        <v>0</v>
      </c>
      <c r="G117" s="93"/>
      <c r="H117" s="95" t="s">
        <v>7</v>
      </c>
      <c r="I117" s="63" t="s">
        <v>35</v>
      </c>
      <c r="J117" s="44">
        <v>0.03127754269939458</v>
      </c>
      <c r="K117" s="22"/>
      <c r="L117" s="23">
        <f t="shared" si="9"/>
        <v>0</v>
      </c>
    </row>
    <row r="118" spans="1:12" ht="19.5" customHeight="1">
      <c r="A118" s="93"/>
      <c r="B118" s="95" t="s">
        <v>8</v>
      </c>
      <c r="C118" s="63" t="s">
        <v>21</v>
      </c>
      <c r="D118" s="21">
        <v>0.0037428227593402415</v>
      </c>
      <c r="E118" s="22"/>
      <c r="F118" s="23">
        <f t="shared" si="10"/>
        <v>0</v>
      </c>
      <c r="G118" s="93"/>
      <c r="H118" s="96"/>
      <c r="I118" s="63" t="s">
        <v>36</v>
      </c>
      <c r="J118" s="44">
        <v>0.10431471047646362</v>
      </c>
      <c r="K118" s="22"/>
      <c r="L118" s="23">
        <f t="shared" si="9"/>
        <v>0</v>
      </c>
    </row>
    <row r="119" spans="1:12" ht="19.5" customHeight="1">
      <c r="A119" s="93"/>
      <c r="B119" s="96"/>
      <c r="C119" s="63" t="s">
        <v>22</v>
      </c>
      <c r="D119" s="21">
        <v>0.011248730871638928</v>
      </c>
      <c r="E119" s="22"/>
      <c r="F119" s="23">
        <f t="shared" si="10"/>
        <v>0</v>
      </c>
      <c r="G119" s="93"/>
      <c r="H119" s="95" t="s">
        <v>8</v>
      </c>
      <c r="I119" s="63" t="s">
        <v>35</v>
      </c>
      <c r="J119" s="21">
        <v>0.01312733857634058</v>
      </c>
      <c r="K119" s="22"/>
      <c r="L119" s="23">
        <f t="shared" si="9"/>
        <v>0</v>
      </c>
    </row>
    <row r="120" spans="1:12" ht="19.5" customHeight="1">
      <c r="A120" s="93"/>
      <c r="B120" s="95" t="s">
        <v>9</v>
      </c>
      <c r="C120" s="63" t="s">
        <v>21</v>
      </c>
      <c r="D120" s="21">
        <v>0.0007931196811220892</v>
      </c>
      <c r="E120" s="22"/>
      <c r="F120" s="23">
        <f t="shared" si="10"/>
        <v>0</v>
      </c>
      <c r="G120" s="93"/>
      <c r="H120" s="96"/>
      <c r="I120" s="63" t="s">
        <v>36</v>
      </c>
      <c r="J120" s="44">
        <v>0.04518575309386239</v>
      </c>
      <c r="K120" s="22"/>
      <c r="L120" s="23">
        <f t="shared" si="9"/>
        <v>0</v>
      </c>
    </row>
    <row r="121" spans="1:12" ht="19.5" customHeight="1" thickBot="1">
      <c r="A121" s="94"/>
      <c r="B121" s="97"/>
      <c r="C121" s="64" t="s">
        <v>22</v>
      </c>
      <c r="D121" s="47">
        <v>0.0016028896829053672</v>
      </c>
      <c r="E121" s="26"/>
      <c r="F121" s="27">
        <f t="shared" si="10"/>
        <v>0</v>
      </c>
      <c r="G121" s="93"/>
      <c r="H121" s="95" t="s">
        <v>9</v>
      </c>
      <c r="I121" s="63" t="s">
        <v>35</v>
      </c>
      <c r="J121" s="21">
        <v>0.0023545811085518235</v>
      </c>
      <c r="K121" s="22"/>
      <c r="L121" s="23">
        <f t="shared" si="9"/>
        <v>0</v>
      </c>
    </row>
    <row r="122" spans="1:12" ht="19.5" customHeight="1" thickBot="1" thickTop="1">
      <c r="A122" s="88" t="s">
        <v>25</v>
      </c>
      <c r="B122" s="89"/>
      <c r="C122" s="65"/>
      <c r="D122" s="29" t="s">
        <v>26</v>
      </c>
      <c r="E122" s="80" t="s">
        <v>27</v>
      </c>
      <c r="F122" s="30" t="s">
        <v>28</v>
      </c>
      <c r="G122" s="94"/>
      <c r="H122" s="97"/>
      <c r="I122" s="64" t="s">
        <v>36</v>
      </c>
      <c r="J122" s="47">
        <v>0.006851748056491317</v>
      </c>
      <c r="K122" s="26"/>
      <c r="L122" s="27">
        <f t="shared" si="9"/>
        <v>0</v>
      </c>
    </row>
    <row r="123" spans="1:12" ht="20.25" customHeight="1" thickBot="1" thickTop="1">
      <c r="A123" s="90"/>
      <c r="B123" s="91"/>
      <c r="C123" s="66"/>
      <c r="D123" s="67">
        <f>SUM(D98:D121)</f>
        <v>0.24513169317139025</v>
      </c>
      <c r="E123" s="81">
        <f>F123/D123</f>
        <v>0</v>
      </c>
      <c r="F123" s="34">
        <f>SUM(F98:F121)</f>
        <v>0</v>
      </c>
      <c r="G123" s="88" t="s">
        <v>25</v>
      </c>
      <c r="H123" s="89"/>
      <c r="I123" s="65"/>
      <c r="J123" s="29" t="s">
        <v>26</v>
      </c>
      <c r="K123" s="80" t="s">
        <v>27</v>
      </c>
      <c r="L123" s="30" t="s">
        <v>28</v>
      </c>
    </row>
    <row r="124" spans="7:12" ht="15.75" customHeight="1" thickBot="1">
      <c r="G124" s="90"/>
      <c r="H124" s="91"/>
      <c r="I124" s="66"/>
      <c r="J124" s="67">
        <f>SUM(J98:J122)</f>
        <v>0.7548683068286098</v>
      </c>
      <c r="K124" s="81">
        <f>L124/J124</f>
        <v>0</v>
      </c>
      <c r="L124" s="34">
        <f>SUM(L98:L122)</f>
        <v>0</v>
      </c>
    </row>
    <row r="125" spans="1:13" ht="13.5">
      <c r="A125" s="36" t="s">
        <v>47</v>
      </c>
      <c r="B125" s="68"/>
      <c r="C125" s="68"/>
      <c r="D125" s="68"/>
      <c r="E125" s="68"/>
      <c r="F125" s="68"/>
      <c r="G125" s="69"/>
      <c r="H125" s="69"/>
      <c r="I125" s="69"/>
      <c r="J125" s="69"/>
      <c r="K125" s="69"/>
      <c r="L125" s="69"/>
      <c r="M125" s="69"/>
    </row>
    <row r="126" spans="1:13" ht="13.5">
      <c r="A126" s="109" t="s">
        <v>41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</sheetData>
  <sheetProtection/>
  <mergeCells count="108">
    <mergeCell ref="A35:M35"/>
    <mergeCell ref="A69:M69"/>
    <mergeCell ref="A93:M93"/>
    <mergeCell ref="B74:B77"/>
    <mergeCell ref="B78:B81"/>
    <mergeCell ref="B82:B85"/>
    <mergeCell ref="B86:B89"/>
    <mergeCell ref="A74:A81"/>
    <mergeCell ref="A82:A89"/>
    <mergeCell ref="B71:B73"/>
    <mergeCell ref="C71:C73"/>
    <mergeCell ref="D72:F72"/>
    <mergeCell ref="G72:I72"/>
    <mergeCell ref="J72:L72"/>
    <mergeCell ref="A90:B91"/>
    <mergeCell ref="M72:O72"/>
    <mergeCell ref="D71:F71"/>
    <mergeCell ref="A126:M126"/>
    <mergeCell ref="G113:G122"/>
    <mergeCell ref="H113:H114"/>
    <mergeCell ref="H115:H116"/>
    <mergeCell ref="H117:H118"/>
    <mergeCell ref="H119:H120"/>
    <mergeCell ref="H121:H122"/>
    <mergeCell ref="A110:A121"/>
    <mergeCell ref="B112:B113"/>
    <mergeCell ref="B114:B115"/>
    <mergeCell ref="G98:G102"/>
    <mergeCell ref="G103:G112"/>
    <mergeCell ref="H103:H104"/>
    <mergeCell ref="H105:H106"/>
    <mergeCell ref="H107:H108"/>
    <mergeCell ref="H109:H110"/>
    <mergeCell ref="H111:H112"/>
    <mergeCell ref="B116:B117"/>
    <mergeCell ref="B118:B119"/>
    <mergeCell ref="B120:B121"/>
    <mergeCell ref="A65:B66"/>
    <mergeCell ref="A68:M68"/>
    <mergeCell ref="A95:A97"/>
    <mergeCell ref="B95:B97"/>
    <mergeCell ref="C95:C97"/>
    <mergeCell ref="D95:F95"/>
    <mergeCell ref="D96:F96"/>
    <mergeCell ref="G95:G97"/>
    <mergeCell ref="H95:H97"/>
    <mergeCell ref="I95:I97"/>
    <mergeCell ref="A55:A64"/>
    <mergeCell ref="B55:B56"/>
    <mergeCell ref="B57:B58"/>
    <mergeCell ref="B59:B60"/>
    <mergeCell ref="B61:B62"/>
    <mergeCell ref="B63:B64"/>
    <mergeCell ref="A71:A73"/>
    <mergeCell ref="A45:A54"/>
    <mergeCell ref="B45:B46"/>
    <mergeCell ref="B47:B48"/>
    <mergeCell ref="B49:B50"/>
    <mergeCell ref="B51:B52"/>
    <mergeCell ref="B53:B54"/>
    <mergeCell ref="A40:A44"/>
    <mergeCell ref="D40:F40"/>
    <mergeCell ref="G40:I40"/>
    <mergeCell ref="J40:L40"/>
    <mergeCell ref="M40:O40"/>
    <mergeCell ref="A31:B32"/>
    <mergeCell ref="A34:M34"/>
    <mergeCell ref="A36:B36"/>
    <mergeCell ref="A37:A39"/>
    <mergeCell ref="B37:B39"/>
    <mergeCell ref="C37:C39"/>
    <mergeCell ref="D37:O37"/>
    <mergeCell ref="D38:F38"/>
    <mergeCell ref="G38:I38"/>
    <mergeCell ref="J38:L38"/>
    <mergeCell ref="M38:O38"/>
    <mergeCell ref="A19:A30"/>
    <mergeCell ref="B21:B22"/>
    <mergeCell ref="B23:B24"/>
    <mergeCell ref="B25:B26"/>
    <mergeCell ref="B27:B28"/>
    <mergeCell ref="B29:B30"/>
    <mergeCell ref="A7:A18"/>
    <mergeCell ref="B9:B10"/>
    <mergeCell ref="B11:B12"/>
    <mergeCell ref="B13:B14"/>
    <mergeCell ref="B15:B16"/>
    <mergeCell ref="B17:B18"/>
    <mergeCell ref="M2:O2"/>
    <mergeCell ref="A3:B3"/>
    <mergeCell ref="A4:A6"/>
    <mergeCell ref="B4:B6"/>
    <mergeCell ref="C4:C6"/>
    <mergeCell ref="D4:O4"/>
    <mergeCell ref="D5:F5"/>
    <mergeCell ref="G5:I5"/>
    <mergeCell ref="J5:L5"/>
    <mergeCell ref="M5:O5"/>
    <mergeCell ref="J95:L95"/>
    <mergeCell ref="J96:L96"/>
    <mergeCell ref="A122:B123"/>
    <mergeCell ref="G123:H124"/>
    <mergeCell ref="A98:A109"/>
    <mergeCell ref="B100:B101"/>
    <mergeCell ref="B102:B103"/>
    <mergeCell ref="B104:B105"/>
    <mergeCell ref="B106:B107"/>
    <mergeCell ref="B108:B109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2016-08-05T05:38:55Z</cp:lastPrinted>
  <dcterms:created xsi:type="dcterms:W3CDTF">2013-08-05T05:17:27Z</dcterms:created>
  <dcterms:modified xsi:type="dcterms:W3CDTF">2016-08-18T06:42:49Z</dcterms:modified>
  <cp:category/>
  <cp:version/>
  <cp:contentType/>
  <cp:contentStatus/>
</cp:coreProperties>
</file>