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83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<sst xmlns="http://schemas.openxmlformats.org/spreadsheetml/2006/main" count="95" uniqueCount="50">
  <si>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様式３</t>
  </si>
  <si>
    <t>物件番号</t>
  </si>
  <si>
    <t>署等</t>
  </si>
  <si>
    <t>製紙用</t>
  </si>
  <si>
    <t>検知方法</t>
  </si>
  <si>
    <t>重量計測</t>
  </si>
  <si>
    <t>樹種</t>
  </si>
  <si>
    <t>長級</t>
  </si>
  <si>
    <t>径級
材質</t>
  </si>
  <si>
    <t>予定
材積</t>
  </si>
  <si>
    <t>納入先</t>
  </si>
  <si>
    <t>工場着単価</t>
  </si>
  <si>
    <t>運搬コスト</t>
  </si>
  <si>
    <t>山元単価</t>
  </si>
  <si>
    <t>金額</t>
  </si>
  <si>
    <t>（円）</t>
  </si>
  <si>
    <t>N</t>
  </si>
  <si>
    <t>全</t>
  </si>
  <si>
    <t>小計</t>
  </si>
  <si>
    <t>L</t>
  </si>
  <si>
    <t>曲材</t>
  </si>
  <si>
    <t>計</t>
  </si>
  <si>
    <t>合　　計</t>
  </si>
  <si>
    <t>バイオマス発電用</t>
  </si>
  <si>
    <t>（ｔ）</t>
  </si>
  <si>
    <t>（円／ｔ）</t>
  </si>
  <si>
    <t>予定数量</t>
  </si>
  <si>
    <t>選別コスト</t>
  </si>
  <si>
    <t>　</t>
  </si>
  <si>
    <t>備　　　考　</t>
  </si>
  <si>
    <t>価　格　等</t>
  </si>
  <si>
    <t>内　　　容</t>
  </si>
  <si>
    <t>円</t>
  </si>
  <si>
    <t>ｔ</t>
  </si>
  <si>
    <t>kwh</t>
  </si>
  <si>
    <t>m3/t</t>
  </si>
  <si>
    <t>m3</t>
  </si>
  <si>
    <t>　①　年間発電予定総量</t>
  </si>
  <si>
    <t>　a　　うち「間伐材等由来のバイオマス」を用いた発電予定量</t>
  </si>
  <si>
    <t>　②　年間売電収入</t>
  </si>
  <si>
    <t>　ｂ　　うち「a」による売電収入（a×３２円／ｋｗｈ）</t>
  </si>
  <si>
    <t>　③　年間必要運転経費（燃料費を除く）</t>
  </si>
  <si>
    <t>　ｃ　　うち「a」に係る年間必要運転経費（燃料費を除く）</t>
  </si>
  <si>
    <t>　④　「間伐材等由来のバイオマス」調達費用（ｂ－ｃ）</t>
  </si>
  <si>
    <t>　⑤　年間購入予定燃料の数量（「間伐材等由来のバイオマス」、重量）</t>
  </si>
  <si>
    <t>　⑥　燃料の重量換算係数</t>
  </si>
  <si>
    <t>　⑦　年間購入予定燃料の数量（⑤×⑥、材積）</t>
  </si>
  <si>
    <t>林産物の山元購入単価検討表(原料材N．L)</t>
  </si>
  <si>
    <t>原　　料　　材</t>
  </si>
  <si>
    <t>広島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</si>
</sst>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176" fontId="3" fillId="33" borderId="28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4" borderId="34" xfId="0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35" borderId="34" xfId="0" applyNumberFormat="1" applyFont="1" applyFill="1" applyBorder="1" applyAlignment="1">
      <alignment vertical="center"/>
    </xf>
    <xf numFmtId="176" fontId="3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33" borderId="34" xfId="0" applyFill="1" applyBorder="1" applyAlignment="1">
      <alignment horizontal="right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4.7109375" style="0" customWidth="1"/>
    <col min="2" max="2" width="7.140625" style="0" customWidth="1"/>
    <col min="3" max="3" width="5.00390625" style="0" customWidth="1"/>
    <col min="4" max="4" width="8.7109375" style="0" customWidth="1"/>
    <col min="5" max="5" width="7.140625" style="0" customWidth="1"/>
    <col min="6" max="6" width="15.57421875" style="0" customWidth="1"/>
    <col min="7" max="7" width="7.00390625" style="0" customWidth="1"/>
    <col min="8" max="10" width="9.28125" style="0" customWidth="1"/>
    <col min="11" max="11" width="10.00390625" style="0" customWidth="1"/>
    <col min="12" max="12" width="11.421875" style="0" customWidth="1"/>
  </cols>
  <sheetData>
    <row r="1" spans="1:12" ht="13.5">
      <c r="A1" t="s">
        <v>0</v>
      </c>
      <c r="D1" s="58" t="s">
        <v>1</v>
      </c>
      <c r="E1" s="58">
        <v>1</v>
      </c>
      <c r="K1" s="1"/>
      <c r="L1" s="1"/>
    </row>
    <row r="2" spans="4:5" ht="13.5">
      <c r="D2" s="58" t="s">
        <v>2</v>
      </c>
      <c r="E2" s="59" t="s">
        <v>49</v>
      </c>
    </row>
    <row r="4" ht="13.5">
      <c r="D4" t="s">
        <v>47</v>
      </c>
    </row>
    <row r="5" spans="9:12" ht="13.5">
      <c r="I5" t="s">
        <v>3</v>
      </c>
      <c r="K5" s="2" t="s">
        <v>4</v>
      </c>
      <c r="L5" s="3" t="s">
        <v>5</v>
      </c>
    </row>
    <row r="7" spans="1:12" ht="13.5">
      <c r="A7" s="60" t="s">
        <v>6</v>
      </c>
      <c r="B7" s="61" t="s">
        <v>6</v>
      </c>
      <c r="C7" s="60" t="s">
        <v>7</v>
      </c>
      <c r="D7" s="63" t="s">
        <v>8</v>
      </c>
      <c r="E7" s="61" t="s">
        <v>9</v>
      </c>
      <c r="F7" s="60" t="s">
        <v>10</v>
      </c>
      <c r="G7" s="13" t="s">
        <v>26</v>
      </c>
      <c r="H7" s="4" t="s">
        <v>11</v>
      </c>
      <c r="I7" s="5" t="s">
        <v>27</v>
      </c>
      <c r="J7" s="6" t="s">
        <v>12</v>
      </c>
      <c r="K7" s="13" t="s">
        <v>13</v>
      </c>
      <c r="L7" s="7" t="s">
        <v>14</v>
      </c>
    </row>
    <row r="8" spans="1:12" ht="13.5">
      <c r="A8" s="60"/>
      <c r="B8" s="62"/>
      <c r="C8" s="60"/>
      <c r="D8" s="60"/>
      <c r="E8" s="62"/>
      <c r="F8" s="60"/>
      <c r="G8" s="8" t="s">
        <v>24</v>
      </c>
      <c r="H8" s="9" t="s">
        <v>25</v>
      </c>
      <c r="I8" s="10" t="s">
        <v>25</v>
      </c>
      <c r="J8" s="11" t="s">
        <v>25</v>
      </c>
      <c r="K8" s="8" t="s">
        <v>25</v>
      </c>
      <c r="L8" s="12" t="s">
        <v>15</v>
      </c>
    </row>
    <row r="9" spans="1:12" ht="15" customHeight="1">
      <c r="A9" s="77" t="s">
        <v>48</v>
      </c>
      <c r="B9" s="61" t="s">
        <v>16</v>
      </c>
      <c r="C9" s="79" t="s">
        <v>17</v>
      </c>
      <c r="D9" s="61" t="s">
        <v>17</v>
      </c>
      <c r="E9" s="64">
        <v>180</v>
      </c>
      <c r="F9" s="14"/>
      <c r="G9" s="15">
        <f>E9*0.991</f>
        <v>178.38</v>
      </c>
      <c r="H9" s="16"/>
      <c r="I9" s="17"/>
      <c r="J9" s="18"/>
      <c r="K9" s="19">
        <f>H9-I9-J9</f>
        <v>0</v>
      </c>
      <c r="L9" s="20">
        <f>K9*G9</f>
        <v>0</v>
      </c>
    </row>
    <row r="10" spans="1:12" ht="15" customHeight="1">
      <c r="A10" s="78"/>
      <c r="B10" s="69"/>
      <c r="C10" s="80"/>
      <c r="D10" s="67"/>
      <c r="E10" s="65"/>
      <c r="F10" s="21"/>
      <c r="G10" s="22"/>
      <c r="H10" s="23"/>
      <c r="I10" s="24"/>
      <c r="J10" s="25"/>
      <c r="K10" s="26">
        <f>H10-I10-J10</f>
        <v>0</v>
      </c>
      <c r="L10" s="27">
        <f>K10*G10</f>
        <v>0</v>
      </c>
    </row>
    <row r="11" spans="1:12" ht="15" customHeight="1">
      <c r="A11" s="78"/>
      <c r="B11" s="70"/>
      <c r="C11" s="80"/>
      <c r="D11" s="68"/>
      <c r="E11" s="66"/>
      <c r="F11" s="28"/>
      <c r="G11" s="29"/>
      <c r="H11" s="30"/>
      <c r="I11" s="31"/>
      <c r="J11" s="32"/>
      <c r="K11" s="33">
        <f>H11-I11-J11</f>
        <v>0</v>
      </c>
      <c r="L11" s="34">
        <f>K11*G11</f>
        <v>0</v>
      </c>
    </row>
    <row r="12" spans="1:12" ht="15" customHeight="1">
      <c r="A12" s="78"/>
      <c r="B12" s="35" t="s">
        <v>18</v>
      </c>
      <c r="C12" s="80"/>
      <c r="D12" s="35"/>
      <c r="E12" s="36"/>
      <c r="F12" s="37"/>
      <c r="G12" s="38">
        <f>SUM(G9:G11)</f>
        <v>178.38</v>
      </c>
      <c r="H12" s="39"/>
      <c r="I12" s="39"/>
      <c r="J12" s="39"/>
      <c r="K12" s="40">
        <v>0</v>
      </c>
      <c r="L12" s="41">
        <f>SUM(L9:L11)</f>
        <v>0</v>
      </c>
    </row>
    <row r="13" spans="1:12" ht="15" customHeight="1">
      <c r="A13" s="78"/>
      <c r="B13" s="61" t="s">
        <v>19</v>
      </c>
      <c r="C13" s="80"/>
      <c r="D13" s="61" t="s">
        <v>17</v>
      </c>
      <c r="E13" s="64">
        <v>0</v>
      </c>
      <c r="F13" s="14"/>
      <c r="G13" s="15">
        <v>0</v>
      </c>
      <c r="H13" s="16"/>
      <c r="I13" s="17"/>
      <c r="J13" s="18"/>
      <c r="K13" s="19">
        <f>H13-I13-J13</f>
        <v>0</v>
      </c>
      <c r="L13" s="20">
        <f>K13*G13</f>
        <v>0</v>
      </c>
    </row>
    <row r="14" spans="1:12" ht="15" customHeight="1">
      <c r="A14" s="78"/>
      <c r="B14" s="69"/>
      <c r="C14" s="80"/>
      <c r="D14" s="67" t="s">
        <v>20</v>
      </c>
      <c r="E14" s="65"/>
      <c r="F14" s="21"/>
      <c r="G14" s="22"/>
      <c r="H14" s="23"/>
      <c r="I14" s="24"/>
      <c r="J14" s="25"/>
      <c r="K14" s="26">
        <f>H14-I14-J14</f>
        <v>0</v>
      </c>
      <c r="L14" s="27">
        <f>K14*G14</f>
        <v>0</v>
      </c>
    </row>
    <row r="15" spans="1:12" ht="15" customHeight="1">
      <c r="A15" s="78"/>
      <c r="B15" s="70"/>
      <c r="C15" s="80"/>
      <c r="D15" s="68"/>
      <c r="E15" s="66"/>
      <c r="F15" s="28"/>
      <c r="G15" s="29"/>
      <c r="H15" s="30"/>
      <c r="I15" s="31"/>
      <c r="J15" s="32"/>
      <c r="K15" s="33">
        <f>H15-I15-J15</f>
        <v>0</v>
      </c>
      <c r="L15" s="34">
        <f>K15*G15</f>
        <v>0</v>
      </c>
    </row>
    <row r="16" spans="1:12" ht="15" customHeight="1">
      <c r="A16" s="78"/>
      <c r="B16" s="42" t="s">
        <v>18</v>
      </c>
      <c r="C16" s="80"/>
      <c r="D16" s="42"/>
      <c r="E16" s="36"/>
      <c r="F16" s="37"/>
      <c r="G16" s="38">
        <f>SUM(G13:G15)</f>
        <v>0</v>
      </c>
      <c r="H16" s="39"/>
      <c r="I16" s="39"/>
      <c r="J16" s="39"/>
      <c r="K16" s="40">
        <v>0</v>
      </c>
      <c r="L16" s="41">
        <f>SUM(L13:L15)</f>
        <v>0</v>
      </c>
    </row>
    <row r="17" spans="1:12" ht="15" customHeight="1">
      <c r="A17" s="78"/>
      <c r="B17" s="71" t="s">
        <v>21</v>
      </c>
      <c r="C17" s="72"/>
      <c r="D17" s="73"/>
      <c r="E17" s="43">
        <f>E9+E13</f>
        <v>180</v>
      </c>
      <c r="F17" s="44"/>
      <c r="G17" s="45">
        <f>G12+G16</f>
        <v>178.38</v>
      </c>
      <c r="H17" s="46"/>
      <c r="I17" s="46"/>
      <c r="J17" s="46"/>
      <c r="K17" s="47">
        <v>0</v>
      </c>
      <c r="L17" s="41">
        <f>L12+L16</f>
        <v>0</v>
      </c>
    </row>
    <row r="18" spans="1:12" ht="18" customHeight="1">
      <c r="A18" s="74" t="s">
        <v>22</v>
      </c>
      <c r="B18" s="75"/>
      <c r="C18" s="75"/>
      <c r="D18" s="76"/>
      <c r="E18" s="48">
        <f>E17</f>
        <v>180</v>
      </c>
      <c r="F18" s="37"/>
      <c r="G18" s="38">
        <f>G17</f>
        <v>178.38</v>
      </c>
      <c r="H18" s="39"/>
      <c r="I18" s="39"/>
      <c r="J18" s="39"/>
      <c r="K18" s="49">
        <v>0</v>
      </c>
      <c r="L18" s="41">
        <f>L17</f>
        <v>0</v>
      </c>
    </row>
    <row r="19" spans="1:12" ht="18" customHeight="1">
      <c r="A19" s="50"/>
      <c r="B19" s="50"/>
      <c r="C19" s="50"/>
      <c r="D19" s="50"/>
      <c r="E19" s="51"/>
      <c r="F19" s="52"/>
      <c r="G19" s="53"/>
      <c r="H19" s="54"/>
      <c r="I19" s="54"/>
      <c r="J19" s="54"/>
      <c r="K19" s="54"/>
      <c r="L19" s="54"/>
    </row>
    <row r="20" spans="1:12" ht="18" customHeight="1">
      <c r="A20" s="50"/>
      <c r="B20" s="50"/>
      <c r="C20" s="50"/>
      <c r="D20" s="50"/>
      <c r="E20" s="51"/>
      <c r="F20" s="52"/>
      <c r="G20" s="53"/>
      <c r="H20" s="54"/>
      <c r="I20" s="54"/>
      <c r="J20" s="54"/>
      <c r="K20" s="54"/>
      <c r="L20" s="54"/>
    </row>
    <row r="21" spans="1:12" ht="18" customHeight="1">
      <c r="A21" s="50"/>
      <c r="B21" s="50"/>
      <c r="C21" s="50"/>
      <c r="D21" s="50"/>
      <c r="E21" s="51"/>
      <c r="F21" s="52"/>
      <c r="G21" s="53"/>
      <c r="H21" s="54"/>
      <c r="I21" s="54"/>
      <c r="J21" s="54"/>
      <c r="K21" s="54"/>
      <c r="L21" s="54"/>
    </row>
    <row r="22" spans="5:12" ht="13.5">
      <c r="E22" s="55"/>
      <c r="G22" s="55"/>
      <c r="H22" s="56"/>
      <c r="I22" s="56"/>
      <c r="J22" s="56"/>
      <c r="K22" s="56"/>
      <c r="L22" s="56"/>
    </row>
    <row r="23" ht="13.5">
      <c r="D23" t="s">
        <v>47</v>
      </c>
    </row>
    <row r="24" spans="9:12" ht="13.5">
      <c r="I24" s="3" t="s">
        <v>23</v>
      </c>
      <c r="K24" s="2" t="s">
        <v>4</v>
      </c>
      <c r="L24" s="3" t="s">
        <v>5</v>
      </c>
    </row>
    <row r="25" ht="13.5">
      <c r="L25" s="56"/>
    </row>
    <row r="26" spans="1:12" ht="13.5">
      <c r="A26" s="60" t="s">
        <v>6</v>
      </c>
      <c r="B26" s="61" t="s">
        <v>6</v>
      </c>
      <c r="C26" s="60" t="s">
        <v>7</v>
      </c>
      <c r="D26" s="63" t="s">
        <v>8</v>
      </c>
      <c r="E26" s="61" t="s">
        <v>9</v>
      </c>
      <c r="F26" s="60" t="s">
        <v>10</v>
      </c>
      <c r="G26" s="13" t="s">
        <v>26</v>
      </c>
      <c r="H26" s="4" t="s">
        <v>11</v>
      </c>
      <c r="I26" s="5" t="s">
        <v>27</v>
      </c>
      <c r="J26" s="6" t="s">
        <v>12</v>
      </c>
      <c r="K26" s="13" t="s">
        <v>13</v>
      </c>
      <c r="L26" s="7" t="s">
        <v>14</v>
      </c>
    </row>
    <row r="27" spans="1:12" ht="13.5">
      <c r="A27" s="60"/>
      <c r="B27" s="62"/>
      <c r="C27" s="60"/>
      <c r="D27" s="60"/>
      <c r="E27" s="62"/>
      <c r="F27" s="60"/>
      <c r="G27" s="8" t="s">
        <v>24</v>
      </c>
      <c r="H27" s="9" t="s">
        <v>25</v>
      </c>
      <c r="I27" s="10" t="s">
        <v>25</v>
      </c>
      <c r="J27" s="11" t="s">
        <v>25</v>
      </c>
      <c r="K27" s="8" t="s">
        <v>25</v>
      </c>
      <c r="L27" s="12" t="s">
        <v>15</v>
      </c>
    </row>
    <row r="28" spans="1:12" ht="15" customHeight="1">
      <c r="A28" s="77" t="s">
        <v>48</v>
      </c>
      <c r="B28" s="61" t="s">
        <v>16</v>
      </c>
      <c r="C28" s="79" t="s">
        <v>17</v>
      </c>
      <c r="D28" s="61" t="s">
        <v>17</v>
      </c>
      <c r="E28" s="64">
        <v>180</v>
      </c>
      <c r="F28" s="14"/>
      <c r="G28" s="15">
        <f>E28*0.991</f>
        <v>178.38</v>
      </c>
      <c r="H28" s="16"/>
      <c r="I28" s="17"/>
      <c r="J28" s="18"/>
      <c r="K28" s="19">
        <f>H28-I28-J28</f>
        <v>0</v>
      </c>
      <c r="L28" s="20">
        <f>K28*G28</f>
        <v>0</v>
      </c>
    </row>
    <row r="29" spans="1:12" ht="15" customHeight="1">
      <c r="A29" s="78"/>
      <c r="B29" s="69"/>
      <c r="C29" s="80"/>
      <c r="D29" s="67"/>
      <c r="E29" s="65"/>
      <c r="F29" s="21"/>
      <c r="G29" s="22"/>
      <c r="H29" s="23"/>
      <c r="I29" s="24"/>
      <c r="J29" s="25"/>
      <c r="K29" s="26">
        <f>H29-I29-J29</f>
        <v>0</v>
      </c>
      <c r="L29" s="27">
        <f>K29*G29</f>
        <v>0</v>
      </c>
    </row>
    <row r="30" spans="1:12" ht="15" customHeight="1">
      <c r="A30" s="78"/>
      <c r="B30" s="70"/>
      <c r="C30" s="80"/>
      <c r="D30" s="68"/>
      <c r="E30" s="66"/>
      <c r="F30" s="28"/>
      <c r="G30" s="29"/>
      <c r="H30" s="30"/>
      <c r="I30" s="31"/>
      <c r="J30" s="32"/>
      <c r="K30" s="33">
        <f>H30-I30-J30</f>
        <v>0</v>
      </c>
      <c r="L30" s="34">
        <f>K30*G30</f>
        <v>0</v>
      </c>
    </row>
    <row r="31" spans="1:12" ht="15" customHeight="1">
      <c r="A31" s="78"/>
      <c r="B31" s="35" t="s">
        <v>18</v>
      </c>
      <c r="C31" s="80"/>
      <c r="D31" s="35"/>
      <c r="E31" s="36"/>
      <c r="F31" s="37"/>
      <c r="G31" s="38">
        <f>SUM(G28:G30)</f>
        <v>178.38</v>
      </c>
      <c r="H31" s="39"/>
      <c r="I31" s="39"/>
      <c r="J31" s="39"/>
      <c r="K31" s="40">
        <v>0</v>
      </c>
      <c r="L31" s="41">
        <f>SUM(L28:L30)</f>
        <v>0</v>
      </c>
    </row>
    <row r="32" spans="1:12" ht="15" customHeight="1">
      <c r="A32" s="78"/>
      <c r="B32" s="61" t="s">
        <v>19</v>
      </c>
      <c r="C32" s="80"/>
      <c r="D32" s="61" t="s">
        <v>17</v>
      </c>
      <c r="E32" s="64">
        <v>0</v>
      </c>
      <c r="F32" s="14"/>
      <c r="G32" s="15">
        <f>E32*0.991</f>
        <v>0</v>
      </c>
      <c r="H32" s="16"/>
      <c r="I32" s="17"/>
      <c r="J32" s="18"/>
      <c r="K32" s="19">
        <f>H32-I32-J32</f>
        <v>0</v>
      </c>
      <c r="L32" s="20">
        <f>K32*G32</f>
        <v>0</v>
      </c>
    </row>
    <row r="33" spans="1:12" ht="15" customHeight="1">
      <c r="A33" s="78"/>
      <c r="B33" s="69"/>
      <c r="C33" s="80"/>
      <c r="D33" s="67" t="s">
        <v>20</v>
      </c>
      <c r="E33" s="65"/>
      <c r="F33" s="21"/>
      <c r="G33" s="22"/>
      <c r="H33" s="23"/>
      <c r="I33" s="24"/>
      <c r="J33" s="25"/>
      <c r="K33" s="26">
        <f>H33-I33-J33</f>
        <v>0</v>
      </c>
      <c r="L33" s="27">
        <f>K33*G33</f>
        <v>0</v>
      </c>
    </row>
    <row r="34" spans="1:12" ht="15" customHeight="1">
      <c r="A34" s="78"/>
      <c r="B34" s="70"/>
      <c r="C34" s="80"/>
      <c r="D34" s="68"/>
      <c r="E34" s="66"/>
      <c r="F34" s="28"/>
      <c r="G34" s="29"/>
      <c r="H34" s="30"/>
      <c r="I34" s="31"/>
      <c r="J34" s="32"/>
      <c r="K34" s="33">
        <f>H34-I34-J34</f>
        <v>0</v>
      </c>
      <c r="L34" s="34">
        <f>K34*G34</f>
        <v>0</v>
      </c>
    </row>
    <row r="35" spans="1:12" ht="15" customHeight="1">
      <c r="A35" s="78"/>
      <c r="B35" s="42" t="s">
        <v>18</v>
      </c>
      <c r="C35" s="80"/>
      <c r="D35" s="42"/>
      <c r="E35" s="36"/>
      <c r="F35" s="37"/>
      <c r="G35" s="38">
        <f>SUM(G32:G34)</f>
        <v>0</v>
      </c>
      <c r="H35" s="39"/>
      <c r="I35" s="39"/>
      <c r="J35" s="39"/>
      <c r="K35" s="40">
        <v>0</v>
      </c>
      <c r="L35" s="41">
        <f>SUM(L32:L34)</f>
        <v>0</v>
      </c>
    </row>
    <row r="36" spans="1:12" ht="15" customHeight="1">
      <c r="A36" s="78"/>
      <c r="B36" s="71" t="s">
        <v>21</v>
      </c>
      <c r="C36" s="72"/>
      <c r="D36" s="73"/>
      <c r="E36" s="43">
        <f>E28+E32</f>
        <v>180</v>
      </c>
      <c r="F36" s="44"/>
      <c r="G36" s="45">
        <f>G31+G35</f>
        <v>178.38</v>
      </c>
      <c r="H36" s="46"/>
      <c r="I36" s="46"/>
      <c r="J36" s="46"/>
      <c r="K36" s="47">
        <v>0</v>
      </c>
      <c r="L36" s="41">
        <f>L31+L35</f>
        <v>0</v>
      </c>
    </row>
    <row r="37" spans="1:12" ht="18" customHeight="1">
      <c r="A37" s="74" t="s">
        <v>22</v>
      </c>
      <c r="B37" s="75"/>
      <c r="C37" s="75"/>
      <c r="D37" s="76"/>
      <c r="E37" s="48">
        <f>E36</f>
        <v>180</v>
      </c>
      <c r="F37" s="37"/>
      <c r="G37" s="38">
        <f>G36</f>
        <v>178.38</v>
      </c>
      <c r="H37" s="39"/>
      <c r="I37" s="39"/>
      <c r="J37" s="39"/>
      <c r="K37" s="49">
        <v>0</v>
      </c>
      <c r="L37" s="41">
        <f>L36</f>
        <v>0</v>
      </c>
    </row>
    <row r="39" spans="1:12" ht="15" customHeight="1">
      <c r="A39" s="81" t="s">
        <v>31</v>
      </c>
      <c r="B39" s="81"/>
      <c r="C39" s="81"/>
      <c r="D39" s="81"/>
      <c r="E39" s="81"/>
      <c r="F39" s="81"/>
      <c r="G39" s="81"/>
      <c r="H39" s="81"/>
      <c r="I39" s="81" t="s">
        <v>30</v>
      </c>
      <c r="J39" s="81"/>
      <c r="K39" s="81" t="s">
        <v>29</v>
      </c>
      <c r="L39" s="81"/>
    </row>
    <row r="40" spans="1:12" ht="15" customHeight="1">
      <c r="A40" s="84" t="s">
        <v>37</v>
      </c>
      <c r="B40" s="82"/>
      <c r="C40" s="82"/>
      <c r="D40" s="82"/>
      <c r="E40" s="82"/>
      <c r="F40" s="82"/>
      <c r="G40" s="82"/>
      <c r="H40" s="82"/>
      <c r="I40" s="83" t="s">
        <v>34</v>
      </c>
      <c r="J40" s="83"/>
      <c r="K40" s="82"/>
      <c r="L40" s="82"/>
    </row>
    <row r="41" spans="1:12" ht="15" customHeight="1">
      <c r="A41" s="57"/>
      <c r="B41" s="82" t="s">
        <v>38</v>
      </c>
      <c r="C41" s="82"/>
      <c r="D41" s="82"/>
      <c r="E41" s="82"/>
      <c r="F41" s="82"/>
      <c r="G41" s="82"/>
      <c r="H41" s="82"/>
      <c r="I41" s="83" t="s">
        <v>34</v>
      </c>
      <c r="J41" s="83"/>
      <c r="K41" s="82"/>
      <c r="L41" s="82"/>
    </row>
    <row r="42" spans="1:12" ht="15" customHeight="1">
      <c r="A42" s="84" t="s">
        <v>39</v>
      </c>
      <c r="B42" s="82"/>
      <c r="C42" s="82"/>
      <c r="D42" s="82"/>
      <c r="E42" s="82"/>
      <c r="F42" s="82"/>
      <c r="G42" s="82"/>
      <c r="H42" s="82"/>
      <c r="I42" s="83" t="s">
        <v>32</v>
      </c>
      <c r="J42" s="83"/>
      <c r="K42" s="82"/>
      <c r="L42" s="82"/>
    </row>
    <row r="43" spans="1:12" ht="15" customHeight="1">
      <c r="A43" s="57" t="s">
        <v>28</v>
      </c>
      <c r="B43" s="82" t="s">
        <v>40</v>
      </c>
      <c r="C43" s="82"/>
      <c r="D43" s="82"/>
      <c r="E43" s="82"/>
      <c r="F43" s="82"/>
      <c r="G43" s="82"/>
      <c r="H43" s="82"/>
      <c r="I43" s="83" t="s">
        <v>32</v>
      </c>
      <c r="J43" s="83"/>
      <c r="K43" s="82"/>
      <c r="L43" s="82"/>
    </row>
    <row r="44" spans="1:12" ht="15" customHeight="1">
      <c r="A44" s="84" t="s">
        <v>41</v>
      </c>
      <c r="B44" s="82"/>
      <c r="C44" s="82"/>
      <c r="D44" s="82"/>
      <c r="E44" s="82"/>
      <c r="F44" s="82"/>
      <c r="G44" s="82"/>
      <c r="H44" s="82"/>
      <c r="I44" s="83" t="s">
        <v>32</v>
      </c>
      <c r="J44" s="83"/>
      <c r="K44" s="82"/>
      <c r="L44" s="82"/>
    </row>
    <row r="45" spans="1:12" ht="15" customHeight="1">
      <c r="A45" s="57" t="s">
        <v>28</v>
      </c>
      <c r="B45" s="82" t="s">
        <v>42</v>
      </c>
      <c r="C45" s="82"/>
      <c r="D45" s="82"/>
      <c r="E45" s="82"/>
      <c r="F45" s="82"/>
      <c r="G45" s="82"/>
      <c r="H45" s="82"/>
      <c r="I45" s="83" t="s">
        <v>32</v>
      </c>
      <c r="J45" s="83"/>
      <c r="K45" s="82"/>
      <c r="L45" s="82"/>
    </row>
    <row r="46" spans="1:12" ht="15" customHeight="1">
      <c r="A46" s="82" t="s">
        <v>43</v>
      </c>
      <c r="B46" s="82"/>
      <c r="C46" s="82"/>
      <c r="D46" s="82"/>
      <c r="E46" s="82"/>
      <c r="F46" s="82"/>
      <c r="G46" s="82"/>
      <c r="H46" s="82"/>
      <c r="I46" s="83" t="s">
        <v>32</v>
      </c>
      <c r="J46" s="83"/>
      <c r="K46" s="82"/>
      <c r="L46" s="82"/>
    </row>
    <row r="47" spans="1:12" ht="15" customHeight="1">
      <c r="A47" s="82" t="s">
        <v>44</v>
      </c>
      <c r="B47" s="82"/>
      <c r="C47" s="82"/>
      <c r="D47" s="82"/>
      <c r="E47" s="82"/>
      <c r="F47" s="82"/>
      <c r="G47" s="82"/>
      <c r="H47" s="82"/>
      <c r="I47" s="83" t="s">
        <v>33</v>
      </c>
      <c r="J47" s="83"/>
      <c r="K47" s="82"/>
      <c r="L47" s="82"/>
    </row>
    <row r="48" spans="1:12" ht="15" customHeight="1">
      <c r="A48" s="82" t="s">
        <v>45</v>
      </c>
      <c r="B48" s="82"/>
      <c r="C48" s="82"/>
      <c r="D48" s="82"/>
      <c r="E48" s="82"/>
      <c r="F48" s="82"/>
      <c r="G48" s="82"/>
      <c r="H48" s="82"/>
      <c r="I48" s="83" t="s">
        <v>35</v>
      </c>
      <c r="J48" s="83"/>
      <c r="K48" s="82"/>
      <c r="L48" s="82"/>
    </row>
    <row r="49" spans="1:12" ht="15" customHeight="1">
      <c r="A49" s="82" t="s">
        <v>46</v>
      </c>
      <c r="B49" s="82"/>
      <c r="C49" s="82"/>
      <c r="D49" s="82"/>
      <c r="E49" s="82"/>
      <c r="F49" s="82"/>
      <c r="G49" s="82"/>
      <c r="H49" s="82"/>
      <c r="I49" s="83" t="s">
        <v>36</v>
      </c>
      <c r="J49" s="83"/>
      <c r="K49" s="82"/>
      <c r="L49" s="82"/>
    </row>
  </sheetData>
  <sheetProtection/>
  <mergeCells count="65">
    <mergeCell ref="I46:J46"/>
    <mergeCell ref="I49:J49"/>
    <mergeCell ref="K49:L49"/>
    <mergeCell ref="K46:L46"/>
    <mergeCell ref="I47:J47"/>
    <mergeCell ref="K47:L47"/>
    <mergeCell ref="A49:H49"/>
    <mergeCell ref="A47:H47"/>
    <mergeCell ref="A48:H48"/>
    <mergeCell ref="I48:J48"/>
    <mergeCell ref="K48:L48"/>
    <mergeCell ref="I40:J40"/>
    <mergeCell ref="K40:L40"/>
    <mergeCell ref="I41:J41"/>
    <mergeCell ref="K41:L41"/>
    <mergeCell ref="I42:J42"/>
    <mergeCell ref="K42:L42"/>
    <mergeCell ref="I43:J43"/>
    <mergeCell ref="K43:L43"/>
    <mergeCell ref="B43:H43"/>
    <mergeCell ref="A44:H44"/>
    <mergeCell ref="B45:H45"/>
    <mergeCell ref="A46:H46"/>
    <mergeCell ref="I44:J44"/>
    <mergeCell ref="K44:L44"/>
    <mergeCell ref="I45:J45"/>
    <mergeCell ref="K45:L45"/>
    <mergeCell ref="I39:J39"/>
    <mergeCell ref="K39:L39"/>
    <mergeCell ref="A40:H40"/>
    <mergeCell ref="B41:H41"/>
    <mergeCell ref="A42:H42"/>
    <mergeCell ref="F26:F27"/>
    <mergeCell ref="A28:A36"/>
    <mergeCell ref="B28:B30"/>
    <mergeCell ref="C28:C35"/>
    <mergeCell ref="A39:H39"/>
    <mergeCell ref="E28:E30"/>
    <mergeCell ref="B32:B34"/>
    <mergeCell ref="D32:D34"/>
    <mergeCell ref="E32:E34"/>
    <mergeCell ref="B36:D36"/>
    <mergeCell ref="E26:E27"/>
    <mergeCell ref="A18:D18"/>
    <mergeCell ref="A26:A27"/>
    <mergeCell ref="B26:B27"/>
    <mergeCell ref="C26:C27"/>
    <mergeCell ref="D26:D27"/>
    <mergeCell ref="B13:B15"/>
    <mergeCell ref="D13:D15"/>
    <mergeCell ref="E13:E15"/>
    <mergeCell ref="B17:D17"/>
    <mergeCell ref="F7:F8"/>
    <mergeCell ref="A37:D37"/>
    <mergeCell ref="D28:D30"/>
    <mergeCell ref="A9:A17"/>
    <mergeCell ref="B9:B11"/>
    <mergeCell ref="C9:C16"/>
    <mergeCell ref="A7:A8"/>
    <mergeCell ref="B7:B8"/>
    <mergeCell ref="C7:C8"/>
    <mergeCell ref="D7:D8"/>
    <mergeCell ref="E7:E8"/>
    <mergeCell ref="E9:E11"/>
    <mergeCell ref="D9:D11"/>
  </mergeCells>
  <printOptions/>
  <pageMargins left="0.7" right="0.7" top="0.75" bottom="0.75" header="0.3" footer="0.3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近畿中国森林管理局</dc:creator>
  <cp:keywords/>
  <dc:description/>
  <cp:lastModifiedBy>木下　尚法</cp:lastModifiedBy>
  <cp:lastPrinted>2016-08-24T07:55:10Z</cp:lastPrinted>
  <dcterms:created xsi:type="dcterms:W3CDTF">2014-07-07T05:55:55Z</dcterms:created>
  <dcterms:modified xsi:type="dcterms:W3CDTF">2016-11-08T06:45:30Z</dcterms:modified>
  <cp:category/>
  <cp:version/>
  <cp:contentType/>
  <cp:contentStatus/>
</cp:coreProperties>
</file>