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0" windowWidth="19440" windowHeight="12555" activeTab="0"/>
  </bookViews>
  <sheets>
    <sheet name="山元購入単価 " sheetId="1" r:id="rId1"/>
  </sheets>
  <definedNames>
    <definedName name="_xlnm.Print_Area" localSheetId="0">'山元購入単価 '!$A$1:$J$40</definedName>
  </definedNames>
  <calcPr fullCalcOnLoad="1"/>
</workbook>
</file>

<file path=xl/sharedStrings.xml><?xml version="1.0" encoding="utf-8"?>
<sst xmlns="http://schemas.openxmlformats.org/spreadsheetml/2006/main" count="86" uniqueCount="37">
  <si>
    <t>樹種</t>
  </si>
  <si>
    <t>長級</t>
  </si>
  <si>
    <t>径級</t>
  </si>
  <si>
    <t>材積</t>
  </si>
  <si>
    <t>直</t>
  </si>
  <si>
    <t>曲</t>
  </si>
  <si>
    <t>購入価格</t>
  </si>
  <si>
    <t>合計</t>
  </si>
  <si>
    <t>Ｎ</t>
  </si>
  <si>
    <t>Ｌ</t>
  </si>
  <si>
    <t>－</t>
  </si>
  <si>
    <t>山元購入単価【製材工場等、原木市場等、製品需要者】</t>
  </si>
  <si>
    <t>物件番号</t>
  </si>
  <si>
    <t>署等</t>
  </si>
  <si>
    <t>検知方法</t>
  </si>
  <si>
    <t>スギ</t>
  </si>
  <si>
    <t>（一般用材）</t>
  </si>
  <si>
    <t>購入単価</t>
  </si>
  <si>
    <t>直・曲
割　合</t>
  </si>
  <si>
    <t>直・曲別
材　　積</t>
  </si>
  <si>
    <t>（チップ製紙用）スギ・ヒノキ・その他Ｌ</t>
  </si>
  <si>
    <t>（バイオマス原材料）スギ・ヒノキ・その他Ｌ</t>
  </si>
  <si>
    <t>様式２</t>
  </si>
  <si>
    <t>ヒノキ</t>
  </si>
  <si>
    <t>全</t>
  </si>
  <si>
    <t>曲</t>
  </si>
  <si>
    <t>計</t>
  </si>
  <si>
    <t>予定数量（ｔ）</t>
  </si>
  <si>
    <t>予定材積（m3）</t>
  </si>
  <si>
    <t>購入単価(t)</t>
  </si>
  <si>
    <t>チップ原材料Nについては、製紙用もしくはバイオバス原材料のいずれかを選択し、下記表に単価を記入して下さい。</t>
  </si>
  <si>
    <t>引き取りのできない樹種・長級・径級</t>
  </si>
  <si>
    <t xml:space="preserve">注）①山元購入価格は消費税及び地方消費税を除いた価格とする。
　　②公告にない樹種等については記入不要です。
    ③直材は、１３㎝下は末口直径に対し矢高２５％、１４～２８㎝は１０％、
　　　３０㎝上は５％までとする。（素材の日本農林規格の１等級）               
    ④曲材は、③以外の材の購入価格について記載する。
</t>
  </si>
  <si>
    <r>
      <t>山元購入単価については、原則、協定期間内は変更しないものとする。ただし、市況の大幅な変化があった場合は四半期毎に見直しをすることとする。</t>
    </r>
    <r>
      <rPr>
        <sz val="11"/>
        <color indexed="10"/>
        <rFont val="ＭＳ Ｐゴシック"/>
        <family val="3"/>
      </rPr>
      <t>また、チップ原材料については、製紙用・バイオマス原材料用のどちらかを選択して下さい。</t>
    </r>
  </si>
  <si>
    <r>
      <t>注）①山元購入価格は消費税及び地方消費税を除いた価格とする。
　　</t>
    </r>
    <r>
      <rPr>
        <sz val="8"/>
        <color indexed="10"/>
        <rFont val="ＭＳ ゴシック"/>
        <family val="3"/>
      </rPr>
      <t>②Lについても、現場の状況によっては一部出材される場合もあることから山元購入単価を記入すること。
　　③引き取り不可の材については極力出材しないように努めますが、万が一出材された場合には購入して頂きます。</t>
    </r>
  </si>
  <si>
    <t>重量計測</t>
  </si>
  <si>
    <t>広島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</si>
</sst>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s>
  <fonts count="47">
    <font>
      <sz val="11"/>
      <color theme="1"/>
      <name val="Calibri"/>
      <family val="3"/>
    </font>
    <font>
      <sz val="11"/>
      <color indexed="8"/>
      <name val="ＭＳ Ｐゴシック"/>
      <family val="3"/>
    </font>
    <font>
      <sz val="6"/>
      <name val="ＭＳ Ｐゴシック"/>
      <family val="3"/>
    </font>
    <font>
      <sz val="8"/>
      <color indexed="10"/>
      <name val="ＭＳ 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0"/>
      <color indexed="10"/>
      <name val="ＭＳ Ｐゴシック"/>
      <family val="3"/>
    </font>
    <font>
      <b/>
      <sz val="11"/>
      <color indexed="10"/>
      <name val="ＭＳ Ｐゴシック"/>
      <family val="3"/>
    </font>
    <font>
      <sz val="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8"/>
      <color rgb="FFFF0000"/>
      <name val="ＭＳ ゴシック"/>
      <family val="3"/>
    </font>
    <font>
      <sz val="8"/>
      <color rgb="FFFF0000"/>
      <name val="Calibri"/>
      <family val="3"/>
    </font>
    <font>
      <b/>
      <sz val="10"/>
      <color rgb="FFFF0000"/>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bottom style="thin"/>
    </border>
    <border>
      <left style="thin"/>
      <right style="thin"/>
      <top style="thin"/>
      <bottom/>
    </border>
    <border>
      <left/>
      <right style="thin"/>
      <top style="medium"/>
      <bottom style="medium"/>
    </border>
    <border>
      <left style="medium"/>
      <right style="thin"/>
      <top/>
      <bottom style="thin"/>
    </border>
    <border>
      <left style="medium"/>
      <right style="thin"/>
      <top style="thin"/>
      <bottom style="thin"/>
    </border>
    <border>
      <left style="thin"/>
      <right style="thin"/>
      <top style="thin"/>
      <bottom style="thin"/>
    </border>
    <border>
      <left style="thin"/>
      <right style="medium"/>
      <top/>
      <bottom style="thin"/>
    </border>
    <border>
      <left style="thin"/>
      <right style="medium"/>
      <top style="thin"/>
      <bottom style="thin"/>
    </border>
    <border>
      <left style="thin"/>
      <right style="medium"/>
      <top style="thin"/>
      <bottom/>
    </border>
    <border>
      <left style="medium"/>
      <right/>
      <top/>
      <bottom style="medium"/>
    </border>
    <border>
      <left style="thin"/>
      <right style="thin"/>
      <top style="thin"/>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thin"/>
      <bottom/>
    </border>
    <border>
      <left/>
      <right/>
      <top style="medium"/>
      <bottom/>
    </border>
    <border>
      <left/>
      <right/>
      <top/>
      <bottom style="medium"/>
    </border>
    <border>
      <left/>
      <right style="medium"/>
      <top/>
      <bottom style="medium"/>
    </border>
    <border>
      <left style="thin"/>
      <right/>
      <top style="medium"/>
      <bottom style="medium"/>
    </border>
    <border>
      <left style="medium"/>
      <right style="thin"/>
      <top/>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41" fillId="0" borderId="0" xfId="0" applyFont="1" applyAlignment="1">
      <alignment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xf>
    <xf numFmtId="0" fontId="42" fillId="0" borderId="14" xfId="0" applyFont="1" applyBorder="1" applyAlignment="1">
      <alignment vertical="center"/>
    </xf>
    <xf numFmtId="0" fontId="42" fillId="0" borderId="11" xfId="0" applyFont="1" applyBorder="1" applyAlignment="1">
      <alignment vertical="center"/>
    </xf>
    <xf numFmtId="0" fontId="42" fillId="0" borderId="15" xfId="0" applyFont="1" applyBorder="1" applyAlignment="1">
      <alignment vertical="center"/>
    </xf>
    <xf numFmtId="176" fontId="42" fillId="0" borderId="15" xfId="0" applyNumberFormat="1"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0" fillId="0" borderId="0" xfId="0"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alignment vertical="center"/>
    </xf>
    <xf numFmtId="176" fontId="42" fillId="0" borderId="14" xfId="0" applyNumberFormat="1" applyFont="1" applyBorder="1" applyAlignment="1">
      <alignment horizontal="center" vertical="center"/>
    </xf>
    <xf numFmtId="0" fontId="42" fillId="0" borderId="18" xfId="0" applyFont="1" applyBorder="1" applyAlignment="1">
      <alignment horizontal="center" vertical="center"/>
    </xf>
    <xf numFmtId="177" fontId="42" fillId="0" borderId="19" xfId="48" applyNumberFormat="1" applyFont="1" applyBorder="1" applyAlignment="1">
      <alignment vertical="center"/>
    </xf>
    <xf numFmtId="177" fontId="42" fillId="0" borderId="15" xfId="0" applyNumberFormat="1" applyFont="1" applyBorder="1" applyAlignment="1">
      <alignment vertical="center"/>
    </xf>
    <xf numFmtId="177" fontId="42" fillId="0" borderId="11" xfId="48" applyNumberFormat="1" applyFont="1" applyBorder="1" applyAlignment="1">
      <alignment vertical="center"/>
    </xf>
    <xf numFmtId="177" fontId="42" fillId="0" borderId="20" xfId="48" applyNumberFormat="1" applyFont="1" applyBorder="1" applyAlignment="1">
      <alignment vertical="center"/>
    </xf>
    <xf numFmtId="177" fontId="42" fillId="0" borderId="21" xfId="48" applyNumberFormat="1" applyFont="1" applyBorder="1" applyAlignment="1">
      <alignment vertical="center"/>
    </xf>
    <xf numFmtId="177" fontId="42" fillId="0" borderId="22" xfId="0" applyNumberFormat="1" applyFont="1" applyBorder="1" applyAlignment="1">
      <alignment vertical="center"/>
    </xf>
    <xf numFmtId="177" fontId="42" fillId="0" borderId="12" xfId="48" applyNumberFormat="1" applyFont="1" applyBorder="1" applyAlignment="1">
      <alignment vertical="center"/>
    </xf>
    <xf numFmtId="177" fontId="42" fillId="0" borderId="14" xfId="48" applyNumberFormat="1" applyFont="1" applyBorder="1" applyAlignment="1">
      <alignment horizontal="right" vertical="center"/>
    </xf>
    <xf numFmtId="177" fontId="42" fillId="0" borderId="19" xfId="0" applyNumberFormat="1" applyFont="1" applyBorder="1" applyAlignment="1">
      <alignment horizontal="right" vertical="center"/>
    </xf>
    <xf numFmtId="177" fontId="42" fillId="0" borderId="19" xfId="48" applyNumberFormat="1" applyFont="1" applyBorder="1" applyAlignment="1">
      <alignment horizontal="right" vertical="center"/>
    </xf>
    <xf numFmtId="177" fontId="42" fillId="0" borderId="15" xfId="0" applyNumberFormat="1" applyFont="1" applyBorder="1" applyAlignment="1">
      <alignment horizontal="right" vertical="center"/>
    </xf>
    <xf numFmtId="177" fontId="42" fillId="0" borderId="11" xfId="48" applyNumberFormat="1" applyFont="1" applyBorder="1" applyAlignment="1">
      <alignment horizontal="right" vertical="center"/>
    </xf>
    <xf numFmtId="177" fontId="42" fillId="0" borderId="11" xfId="0" applyNumberFormat="1" applyFon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vertical="center"/>
    </xf>
    <xf numFmtId="177" fontId="42" fillId="0" borderId="24" xfId="0" applyNumberFormat="1" applyFont="1" applyBorder="1" applyAlignment="1">
      <alignment vertical="center"/>
    </xf>
    <xf numFmtId="0" fontId="0" fillId="0" borderId="25" xfId="0" applyBorder="1" applyAlignment="1">
      <alignment horizontal="center" vertical="center"/>
    </xf>
    <xf numFmtId="177" fontId="42" fillId="33" borderId="14" xfId="48" applyNumberFormat="1" applyFont="1" applyFill="1" applyBorder="1" applyAlignment="1">
      <alignment vertical="center"/>
    </xf>
    <xf numFmtId="177" fontId="42" fillId="33" borderId="19" xfId="48" applyNumberFormat="1" applyFont="1" applyFill="1" applyBorder="1" applyAlignment="1">
      <alignment vertical="center"/>
    </xf>
    <xf numFmtId="177" fontId="42" fillId="0" borderId="14" xfId="0" applyNumberFormat="1" applyFont="1" applyBorder="1" applyAlignment="1">
      <alignment horizontal="center" vertical="center" wrapText="1"/>
    </xf>
    <xf numFmtId="177" fontId="42" fillId="0" borderId="19" xfId="0" applyNumberFormat="1" applyFont="1" applyBorder="1" applyAlignment="1">
      <alignment horizontal="center" vertical="center"/>
    </xf>
    <xf numFmtId="177" fontId="42" fillId="34" borderId="14" xfId="0" applyNumberFormat="1" applyFont="1" applyFill="1" applyBorder="1" applyAlignment="1">
      <alignment horizontal="right" vertical="center"/>
    </xf>
    <xf numFmtId="177" fontId="42" fillId="34" borderId="19" xfId="0" applyNumberFormat="1" applyFont="1" applyFill="1" applyBorder="1" applyAlignment="1">
      <alignment horizontal="right" vertical="center"/>
    </xf>
    <xf numFmtId="178" fontId="0" fillId="0" borderId="25" xfId="0" applyNumberFormat="1" applyBorder="1" applyAlignment="1">
      <alignment horizontal="center" vertical="center"/>
    </xf>
    <xf numFmtId="0" fontId="42" fillId="0" borderId="11" xfId="0" applyFont="1" applyBorder="1" applyAlignment="1">
      <alignment horizontal="center" vertical="center" shrinkToFit="1"/>
    </xf>
    <xf numFmtId="3" fontId="42" fillId="33" borderId="14" xfId="0" applyNumberFormat="1" applyFont="1" applyFill="1" applyBorder="1" applyAlignment="1">
      <alignment vertical="center"/>
    </xf>
    <xf numFmtId="3" fontId="42" fillId="0" borderId="20" xfId="0" applyNumberFormat="1" applyFont="1" applyBorder="1" applyAlignment="1">
      <alignment vertical="center"/>
    </xf>
    <xf numFmtId="3" fontId="42" fillId="33" borderId="15" xfId="0" applyNumberFormat="1" applyFont="1" applyFill="1" applyBorder="1" applyAlignment="1">
      <alignment vertical="center"/>
    </xf>
    <xf numFmtId="3" fontId="42" fillId="0" borderId="22" xfId="0" applyNumberFormat="1" applyFont="1" applyBorder="1" applyAlignment="1">
      <alignment vertical="center"/>
    </xf>
    <xf numFmtId="3" fontId="42" fillId="0" borderId="11" xfId="0" applyNumberFormat="1" applyFont="1" applyBorder="1" applyAlignment="1">
      <alignment vertical="center"/>
    </xf>
    <xf numFmtId="3" fontId="42" fillId="0" borderId="12" xfId="0" applyNumberFormat="1" applyFont="1" applyBorder="1" applyAlignment="1">
      <alignment vertical="center"/>
    </xf>
    <xf numFmtId="0" fontId="42" fillId="0" borderId="0" xfId="0" applyFont="1" applyBorder="1" applyAlignment="1">
      <alignment horizontal="right" vertical="center"/>
    </xf>
    <xf numFmtId="0" fontId="0" fillId="0" borderId="26" xfId="0" applyBorder="1" applyAlignment="1">
      <alignment horizontal="center" vertical="center" shrinkToFit="1"/>
    </xf>
    <xf numFmtId="0" fontId="0" fillId="34" borderId="27" xfId="0" applyFill="1" applyBorder="1" applyAlignment="1">
      <alignment horizontal="center" vertical="center"/>
    </xf>
    <xf numFmtId="0" fontId="0" fillId="0" borderId="0" xfId="0" applyAlignment="1">
      <alignment horizontal="center" vertical="center"/>
    </xf>
    <xf numFmtId="0" fontId="42" fillId="0" borderId="11" xfId="0" applyFont="1" applyBorder="1" applyAlignment="1">
      <alignment horizontal="center" vertical="center" wrapText="1"/>
    </xf>
    <xf numFmtId="0" fontId="42" fillId="0" borderId="14" xfId="0" applyFont="1" applyBorder="1" applyAlignment="1">
      <alignment horizontal="center" vertical="center"/>
    </xf>
    <xf numFmtId="0" fontId="42" fillId="0" borderId="19" xfId="0" applyFont="1" applyBorder="1" applyAlignment="1">
      <alignment horizontal="center" vertical="center"/>
    </xf>
    <xf numFmtId="0" fontId="42" fillId="0" borderId="15" xfId="0" applyFont="1" applyBorder="1" applyAlignment="1">
      <alignment horizontal="center" vertical="center"/>
    </xf>
    <xf numFmtId="0" fontId="42" fillId="0" borderId="28" xfId="0" applyFont="1" applyBorder="1" applyAlignment="1">
      <alignment horizontal="center" vertical="center"/>
    </xf>
    <xf numFmtId="0" fontId="43" fillId="0" borderId="29" xfId="0" applyFont="1" applyBorder="1" applyAlignment="1">
      <alignment horizontal="left" vertical="center" wrapText="1"/>
    </xf>
    <xf numFmtId="0" fontId="44" fillId="0" borderId="29" xfId="0" applyFont="1" applyBorder="1" applyAlignment="1">
      <alignment horizontal="left" vertical="center" wrapText="1"/>
    </xf>
    <xf numFmtId="0" fontId="0" fillId="0" borderId="30" xfId="0"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42" fillId="0" borderId="11" xfId="0" applyFont="1" applyBorder="1" applyAlignment="1">
      <alignment horizontal="center" vertical="center" wrapText="1"/>
    </xf>
    <xf numFmtId="0" fontId="42"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0" borderId="32" xfId="0" applyBorder="1" applyAlignment="1">
      <alignment horizontal="left" vertical="center"/>
    </xf>
    <xf numFmtId="0" fontId="0" fillId="0" borderId="27" xfId="0" applyBorder="1" applyAlignment="1">
      <alignment vertical="center"/>
    </xf>
    <xf numFmtId="0" fontId="0" fillId="0" borderId="25" xfId="0" applyBorder="1" applyAlignment="1">
      <alignment vertical="center"/>
    </xf>
    <xf numFmtId="0" fontId="45" fillId="0" borderId="0" xfId="0" applyFont="1" applyBorder="1" applyAlignment="1">
      <alignment horizontal="left" vertical="center" shrinkToFit="1"/>
    </xf>
    <xf numFmtId="0" fontId="46" fillId="0" borderId="0" xfId="0" applyFont="1" applyAlignment="1">
      <alignment horizontal="left" vertical="center" shrinkToFit="1"/>
    </xf>
    <xf numFmtId="0" fontId="42" fillId="0" borderId="15" xfId="0" applyFont="1" applyBorder="1" applyAlignment="1">
      <alignment horizontal="center" vertical="center"/>
    </xf>
    <xf numFmtId="0" fontId="42" fillId="0" borderId="14" xfId="0" applyFont="1" applyBorder="1" applyAlignment="1">
      <alignment horizontal="center" vertical="center"/>
    </xf>
    <xf numFmtId="177" fontId="42" fillId="34" borderId="15" xfId="48" applyNumberFormat="1" applyFont="1" applyFill="1" applyBorder="1" applyAlignment="1">
      <alignment horizontal="right" vertical="center"/>
    </xf>
    <xf numFmtId="177" fontId="42" fillId="34" borderId="14" xfId="48" applyNumberFormat="1" applyFont="1" applyFill="1" applyBorder="1" applyAlignment="1">
      <alignment horizontal="right" vertical="center"/>
    </xf>
    <xf numFmtId="0" fontId="42" fillId="0" borderId="28" xfId="0" applyFont="1" applyBorder="1" applyAlignment="1">
      <alignment horizontal="center" vertical="center"/>
    </xf>
    <xf numFmtId="0" fontId="42" fillId="0" borderId="33" xfId="0" applyFont="1" applyBorder="1" applyAlignment="1">
      <alignment horizontal="center" vertical="center"/>
    </xf>
    <xf numFmtId="0" fontId="0" fillId="0" borderId="33" xfId="0" applyBorder="1" applyAlignment="1">
      <alignment vertical="center"/>
    </xf>
    <xf numFmtId="0" fontId="0" fillId="0" borderId="17" xfId="0" applyBorder="1" applyAlignment="1">
      <alignment vertical="center"/>
    </xf>
    <xf numFmtId="0" fontId="42" fillId="0" borderId="19" xfId="0" applyFont="1" applyBorder="1" applyAlignment="1">
      <alignment horizontal="center" vertical="center"/>
    </xf>
    <xf numFmtId="177" fontId="42" fillId="34" borderId="19" xfId="48" applyNumberFormat="1" applyFont="1" applyFill="1" applyBorder="1" applyAlignment="1">
      <alignment horizontal="right" vertical="center"/>
    </xf>
    <xf numFmtId="0" fontId="41"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vertical="center" wrapText="1"/>
    </xf>
    <xf numFmtId="0" fontId="0" fillId="34" borderId="26" xfId="0" applyFill="1" applyBorder="1" applyAlignment="1">
      <alignment horizontal="center" vertical="center" shrinkToFit="1"/>
    </xf>
    <xf numFmtId="0" fontId="0" fillId="34" borderId="25" xfId="0" applyFill="1" applyBorder="1" applyAlignment="1">
      <alignment horizontal="center" vertical="center" shrinkToFit="1"/>
    </xf>
    <xf numFmtId="0" fontId="42" fillId="0" borderId="34" xfId="0" applyFont="1"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28575</xdr:rowOff>
    </xdr:from>
    <xdr:to>
      <xdr:col>10</xdr:col>
      <xdr:colOff>0</xdr:colOff>
      <xdr:row>20</xdr:row>
      <xdr:rowOff>9525</xdr:rowOff>
    </xdr:to>
    <xdr:sp>
      <xdr:nvSpPr>
        <xdr:cNvPr id="1" name="直線コネクタ 2"/>
        <xdr:cNvSpPr>
          <a:spLocks/>
        </xdr:cNvSpPr>
      </xdr:nvSpPr>
      <xdr:spPr>
        <a:xfrm>
          <a:off x="152400" y="2076450"/>
          <a:ext cx="5372100" cy="3390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40"/>
  <sheetViews>
    <sheetView tabSelected="1" view="pageBreakPreview" zoomScaleSheetLayoutView="100" zoomScalePageLayoutView="0" workbookViewId="0" topLeftCell="A1">
      <selection activeCell="I35" sqref="I35"/>
    </sheetView>
  </sheetViews>
  <sheetFormatPr defaultColWidth="9.140625" defaultRowHeight="15"/>
  <cols>
    <col min="1" max="1" width="2.140625" style="0" customWidth="1"/>
    <col min="3" max="3" width="7.28125" style="0" customWidth="1"/>
    <col min="6" max="6" width="3.57421875" style="0" customWidth="1"/>
    <col min="7" max="7" width="6.57421875" style="0" customWidth="1"/>
    <col min="8" max="8" width="11.28125" style="0" customWidth="1"/>
    <col min="9" max="9" width="10.7109375" style="0" customWidth="1"/>
    <col min="10" max="10" width="13.8515625" style="0" customWidth="1"/>
  </cols>
  <sheetData>
    <row r="1" spans="2:10" ht="15" customHeight="1">
      <c r="B1" t="s">
        <v>22</v>
      </c>
      <c r="D1" s="3"/>
      <c r="E1" s="15"/>
      <c r="F1" s="15"/>
      <c r="G1" s="15"/>
      <c r="H1" s="15"/>
      <c r="I1" s="15"/>
      <c r="J1" s="49"/>
    </row>
    <row r="2" spans="2:10" ht="15" customHeight="1">
      <c r="B2" s="81" t="s">
        <v>11</v>
      </c>
      <c r="C2" s="82"/>
      <c r="D2" s="82"/>
      <c r="E2" s="82"/>
      <c r="F2" s="82"/>
      <c r="G2" s="82"/>
      <c r="H2" s="82"/>
      <c r="I2" s="82"/>
      <c r="J2" s="82"/>
    </row>
    <row r="3" spans="4:10" ht="15" customHeight="1">
      <c r="D3" s="3"/>
      <c r="E3" s="15"/>
      <c r="F3" s="15"/>
      <c r="G3" s="15"/>
      <c r="H3" s="15"/>
      <c r="I3" s="15"/>
      <c r="J3" s="15"/>
    </row>
    <row r="4" spans="2:10" ht="45" customHeight="1">
      <c r="B4" s="83" t="s">
        <v>33</v>
      </c>
      <c r="C4" s="83"/>
      <c r="D4" s="83"/>
      <c r="E4" s="83"/>
      <c r="F4" s="83"/>
      <c r="G4" s="83"/>
      <c r="H4" s="83"/>
      <c r="I4" s="83"/>
      <c r="J4" s="83"/>
    </row>
    <row r="5" spans="4:10" ht="15" customHeight="1" thickBot="1">
      <c r="D5" s="3"/>
      <c r="E5" s="15"/>
      <c r="F5" s="15"/>
      <c r="G5" s="15"/>
      <c r="H5" s="15"/>
      <c r="I5" s="15"/>
      <c r="J5" s="15"/>
    </row>
    <row r="6" spans="2:10" ht="26.25" customHeight="1" thickBot="1">
      <c r="B6" s="2" t="s">
        <v>12</v>
      </c>
      <c r="C6" s="51">
        <v>1</v>
      </c>
      <c r="D6" s="2" t="s">
        <v>13</v>
      </c>
      <c r="E6" s="84" t="s">
        <v>36</v>
      </c>
      <c r="F6" s="85"/>
      <c r="I6" s="2" t="s">
        <v>14</v>
      </c>
      <c r="J6" s="34" t="s">
        <v>35</v>
      </c>
    </row>
    <row r="7" spans="2:10" ht="15" customHeight="1">
      <c r="B7" s="13"/>
      <c r="C7" s="13"/>
      <c r="D7" s="13"/>
      <c r="E7" s="13"/>
      <c r="I7" s="13"/>
      <c r="J7" s="1"/>
    </row>
    <row r="8" spans="2:10" ht="15" customHeight="1" thickBot="1">
      <c r="B8" s="60" t="s">
        <v>16</v>
      </c>
      <c r="C8" s="60"/>
      <c r="D8" s="60"/>
      <c r="E8" s="60"/>
      <c r="F8" s="60"/>
      <c r="G8" s="60"/>
      <c r="H8" s="60"/>
      <c r="I8" s="60"/>
      <c r="J8" s="60"/>
    </row>
    <row r="9" spans="2:10" ht="28.5" customHeight="1" thickBot="1">
      <c r="B9" s="6" t="s">
        <v>0</v>
      </c>
      <c r="C9" s="4" t="s">
        <v>1</v>
      </c>
      <c r="D9" s="4" t="s">
        <v>2</v>
      </c>
      <c r="E9" s="4" t="s">
        <v>3</v>
      </c>
      <c r="F9" s="63" t="s">
        <v>18</v>
      </c>
      <c r="G9" s="63"/>
      <c r="H9" s="53" t="s">
        <v>19</v>
      </c>
      <c r="I9" s="4" t="s">
        <v>17</v>
      </c>
      <c r="J9" s="5" t="s">
        <v>6</v>
      </c>
    </row>
    <row r="10" spans="2:10" ht="21" customHeight="1">
      <c r="B10" s="86" t="s">
        <v>15</v>
      </c>
      <c r="C10" s="72">
        <v>3</v>
      </c>
      <c r="D10" s="72" t="s">
        <v>24</v>
      </c>
      <c r="E10" s="74"/>
      <c r="F10" s="37" t="s">
        <v>4</v>
      </c>
      <c r="G10" s="39"/>
      <c r="H10" s="25">
        <f>E10*G10/10</f>
        <v>0</v>
      </c>
      <c r="I10" s="35"/>
      <c r="J10" s="21" t="str">
        <f>IF(G10=0," ",H10*I10)</f>
        <v> </v>
      </c>
    </row>
    <row r="11" spans="2:10" ht="21" customHeight="1">
      <c r="B11" s="76"/>
      <c r="C11" s="79"/>
      <c r="D11" s="79"/>
      <c r="E11" s="80"/>
      <c r="F11" s="38" t="s">
        <v>5</v>
      </c>
      <c r="G11" s="40"/>
      <c r="H11" s="27">
        <f>E10*G11/10</f>
        <v>0</v>
      </c>
      <c r="I11" s="36"/>
      <c r="J11" s="22" t="str">
        <f>IF(G11=0," ",H11*I11)</f>
        <v> </v>
      </c>
    </row>
    <row r="12" spans="2:10" ht="21" customHeight="1">
      <c r="B12" s="87"/>
      <c r="C12" s="71">
        <v>4</v>
      </c>
      <c r="D12" s="71" t="s">
        <v>24</v>
      </c>
      <c r="E12" s="73"/>
      <c r="F12" s="38" t="s">
        <v>4</v>
      </c>
      <c r="G12" s="40"/>
      <c r="H12" s="27">
        <f>E12*G12/10</f>
        <v>0</v>
      </c>
      <c r="I12" s="36"/>
      <c r="J12" s="22" t="str">
        <f>IF(G12=0," ",H12*I12)</f>
        <v> </v>
      </c>
    </row>
    <row r="13" spans="2:10" ht="21" customHeight="1">
      <c r="B13" s="88"/>
      <c r="C13" s="72"/>
      <c r="D13" s="72"/>
      <c r="E13" s="74"/>
      <c r="F13" s="38" t="s">
        <v>25</v>
      </c>
      <c r="G13" s="40"/>
      <c r="H13" s="27">
        <f>E12*G13/10</f>
        <v>0</v>
      </c>
      <c r="I13" s="36"/>
      <c r="J13" s="22" t="str">
        <f>IF(G13=0," ",H13*I13)</f>
        <v> </v>
      </c>
    </row>
    <row r="14" spans="2:10" ht="21" customHeight="1">
      <c r="B14" s="17" t="s">
        <v>26</v>
      </c>
      <c r="C14" s="55"/>
      <c r="D14" s="55"/>
      <c r="E14" s="27">
        <f>SUM(E10:E13)</f>
        <v>0</v>
      </c>
      <c r="F14" s="38"/>
      <c r="G14" s="26"/>
      <c r="H14" s="27">
        <f>SUM(H10:H13)</f>
        <v>0</v>
      </c>
      <c r="I14" s="18"/>
      <c r="J14" s="22"/>
    </row>
    <row r="15" spans="2:10" ht="21" customHeight="1">
      <c r="B15" s="75" t="s">
        <v>23</v>
      </c>
      <c r="C15" s="79">
        <v>3</v>
      </c>
      <c r="D15" s="79" t="s">
        <v>24</v>
      </c>
      <c r="E15" s="80"/>
      <c r="F15" s="37" t="s">
        <v>4</v>
      </c>
      <c r="G15" s="39"/>
      <c r="H15" s="25">
        <f>E15*G15/10</f>
        <v>0</v>
      </c>
      <c r="I15" s="35"/>
      <c r="J15" s="21" t="str">
        <f>IF(G15=0," ",H15*I15)</f>
        <v> </v>
      </c>
    </row>
    <row r="16" spans="2:10" ht="21" customHeight="1">
      <c r="B16" s="76"/>
      <c r="C16" s="79"/>
      <c r="D16" s="79"/>
      <c r="E16" s="80"/>
      <c r="F16" s="38" t="s">
        <v>5</v>
      </c>
      <c r="G16" s="40"/>
      <c r="H16" s="27">
        <f>E15*G16/10</f>
        <v>0</v>
      </c>
      <c r="I16" s="36"/>
      <c r="J16" s="22" t="str">
        <f>IF(G16=0," ",H16*I16)</f>
        <v> </v>
      </c>
    </row>
    <row r="17" spans="2:10" ht="21" customHeight="1">
      <c r="B17" s="77"/>
      <c r="C17" s="79">
        <v>4</v>
      </c>
      <c r="D17" s="79" t="s">
        <v>24</v>
      </c>
      <c r="E17" s="80"/>
      <c r="F17" s="38" t="s">
        <v>4</v>
      </c>
      <c r="G17" s="40"/>
      <c r="H17" s="27">
        <f>E17*G17/10</f>
        <v>0</v>
      </c>
      <c r="I17" s="36"/>
      <c r="J17" s="22" t="str">
        <f>IF(G17=0," ",H17*I17)</f>
        <v> </v>
      </c>
    </row>
    <row r="18" spans="2:10" ht="21" customHeight="1">
      <c r="B18" s="78"/>
      <c r="C18" s="79"/>
      <c r="D18" s="79"/>
      <c r="E18" s="80"/>
      <c r="F18" s="38" t="s">
        <v>25</v>
      </c>
      <c r="G18" s="40"/>
      <c r="H18" s="27">
        <f>E17*G18/10</f>
        <v>0</v>
      </c>
      <c r="I18" s="36"/>
      <c r="J18" s="22" t="str">
        <f>IF(G18=0," ",H18*I18)</f>
        <v> </v>
      </c>
    </row>
    <row r="19" spans="2:10" ht="21" customHeight="1" thickBot="1">
      <c r="B19" s="31" t="s">
        <v>26</v>
      </c>
      <c r="C19" s="32"/>
      <c r="D19" s="32"/>
      <c r="E19" s="33">
        <f>SUM(E15:E18)</f>
        <v>0</v>
      </c>
      <c r="F19" s="28"/>
      <c r="G19" s="28"/>
      <c r="H19" s="28">
        <f>SUM(H15:H18)</f>
        <v>0</v>
      </c>
      <c r="I19" s="19"/>
      <c r="J19" s="23"/>
    </row>
    <row r="20" spans="2:10" ht="30" customHeight="1" thickBot="1">
      <c r="B20" s="6" t="s">
        <v>7</v>
      </c>
      <c r="C20" s="8"/>
      <c r="D20" s="8"/>
      <c r="E20" s="29">
        <f>E14+E19</f>
        <v>0</v>
      </c>
      <c r="F20" s="30"/>
      <c r="G20" s="30"/>
      <c r="H20" s="29">
        <f>H14+H19</f>
        <v>0</v>
      </c>
      <c r="I20" s="20"/>
      <c r="J20" s="24">
        <f>SUM(J10:J19)</f>
        <v>0</v>
      </c>
    </row>
    <row r="21" spans="2:10" ht="60" customHeight="1">
      <c r="B21" s="58" t="s">
        <v>32</v>
      </c>
      <c r="C21" s="58"/>
      <c r="D21" s="58"/>
      <c r="E21" s="58"/>
      <c r="F21" s="58"/>
      <c r="G21" s="58"/>
      <c r="H21" s="58"/>
      <c r="I21" s="58"/>
      <c r="J21" s="58"/>
    </row>
    <row r="22" spans="2:10" ht="15" customHeight="1">
      <c r="B22" s="14"/>
      <c r="C22" s="15"/>
      <c r="D22" s="15"/>
      <c r="E22" s="15"/>
      <c r="F22" s="15"/>
      <c r="G22" s="15"/>
      <c r="H22" s="15"/>
      <c r="I22" s="15"/>
      <c r="J22" s="15"/>
    </row>
    <row r="23" spans="2:10" ht="15" customHeight="1">
      <c r="B23" s="69" t="s">
        <v>30</v>
      </c>
      <c r="C23" s="70"/>
      <c r="D23" s="70"/>
      <c r="E23" s="70"/>
      <c r="F23" s="70"/>
      <c r="G23" s="70"/>
      <c r="H23" s="70"/>
      <c r="I23" s="70"/>
      <c r="J23" s="70"/>
    </row>
    <row r="24" ht="15" customHeight="1" thickBot="1"/>
    <row r="25" spans="2:9" ht="15" customHeight="1" thickBot="1">
      <c r="B25" s="61" t="s">
        <v>20</v>
      </c>
      <c r="C25" s="61"/>
      <c r="D25" s="61"/>
      <c r="E25" s="61"/>
      <c r="F25" s="61"/>
      <c r="G25" s="62"/>
      <c r="H25" s="50" t="s">
        <v>28</v>
      </c>
      <c r="I25" s="41">
        <v>180</v>
      </c>
    </row>
    <row r="26" spans="2:10" ht="28.5" customHeight="1" thickBot="1">
      <c r="B26" s="6" t="s">
        <v>0</v>
      </c>
      <c r="C26" s="4" t="s">
        <v>1</v>
      </c>
      <c r="D26" s="4" t="s">
        <v>2</v>
      </c>
      <c r="E26" s="42" t="s">
        <v>27</v>
      </c>
      <c r="F26" s="63" t="s">
        <v>18</v>
      </c>
      <c r="G26" s="63"/>
      <c r="H26" s="53" t="s">
        <v>19</v>
      </c>
      <c r="I26" s="4" t="s">
        <v>29</v>
      </c>
      <c r="J26" s="5" t="s">
        <v>6</v>
      </c>
    </row>
    <row r="27" spans="2:10" ht="21" customHeight="1">
      <c r="B27" s="12" t="s">
        <v>8</v>
      </c>
      <c r="C27" s="16" t="s">
        <v>24</v>
      </c>
      <c r="D27" s="54" t="s">
        <v>24</v>
      </c>
      <c r="E27" s="7">
        <f>I25*0.991</f>
        <v>178.38</v>
      </c>
      <c r="F27" s="54" t="s">
        <v>10</v>
      </c>
      <c r="G27" s="54" t="s">
        <v>10</v>
      </c>
      <c r="H27" s="54" t="s">
        <v>10</v>
      </c>
      <c r="I27" s="43"/>
      <c r="J27" s="44">
        <f>E27*I27</f>
        <v>0</v>
      </c>
    </row>
    <row r="28" spans="2:10" ht="21" customHeight="1" thickBot="1">
      <c r="B28" s="57" t="s">
        <v>9</v>
      </c>
      <c r="C28" s="10" t="s">
        <v>24</v>
      </c>
      <c r="D28" s="56" t="s">
        <v>24</v>
      </c>
      <c r="E28" s="9"/>
      <c r="F28" s="56" t="s">
        <v>10</v>
      </c>
      <c r="G28" s="56" t="s">
        <v>10</v>
      </c>
      <c r="H28" s="56" t="s">
        <v>10</v>
      </c>
      <c r="I28" s="45"/>
      <c r="J28" s="46">
        <f>E28*I28</f>
        <v>0</v>
      </c>
    </row>
    <row r="29" spans="2:10" ht="30" customHeight="1" thickBot="1">
      <c r="B29" s="6" t="s">
        <v>7</v>
      </c>
      <c r="C29" s="8"/>
      <c r="D29" s="8"/>
      <c r="E29" s="8">
        <f>SUM(E27:E28)</f>
        <v>178.38</v>
      </c>
      <c r="F29" s="8"/>
      <c r="G29" s="8"/>
      <c r="H29" s="8"/>
      <c r="I29" s="47"/>
      <c r="J29" s="48">
        <f>SUM(J27:J28)</f>
        <v>0</v>
      </c>
    </row>
    <row r="30" spans="2:10" ht="30" customHeight="1" thickBot="1">
      <c r="B30" s="64" t="s">
        <v>31</v>
      </c>
      <c r="C30" s="65"/>
      <c r="D30" s="65"/>
      <c r="E30" s="66"/>
      <c r="F30" s="67"/>
      <c r="G30" s="67"/>
      <c r="H30" s="67"/>
      <c r="I30" s="67"/>
      <c r="J30" s="68"/>
    </row>
    <row r="31" spans="2:10" ht="33.75" customHeight="1">
      <c r="B31" s="58" t="s">
        <v>34</v>
      </c>
      <c r="C31" s="59"/>
      <c r="D31" s="59"/>
      <c r="E31" s="59"/>
      <c r="F31" s="59"/>
      <c r="G31" s="59"/>
      <c r="H31" s="59"/>
      <c r="I31" s="59"/>
      <c r="J31" s="59"/>
    </row>
    <row r="32" spans="2:10" ht="15" customHeight="1">
      <c r="B32" s="14"/>
      <c r="C32" s="15"/>
      <c r="D32" s="15"/>
      <c r="E32" s="15"/>
      <c r="F32" s="15"/>
      <c r="G32" s="15"/>
      <c r="H32" s="15"/>
      <c r="I32" s="15"/>
      <c r="J32" s="15"/>
    </row>
    <row r="33" ht="15" customHeight="1" thickBot="1">
      <c r="B33" s="52"/>
    </row>
    <row r="34" spans="2:9" ht="15" customHeight="1" thickBot="1">
      <c r="B34" s="60" t="s">
        <v>21</v>
      </c>
      <c r="C34" s="61"/>
      <c r="D34" s="61"/>
      <c r="E34" s="61"/>
      <c r="F34" s="61"/>
      <c r="G34" s="62"/>
      <c r="H34" s="50" t="s">
        <v>28</v>
      </c>
      <c r="I34" s="41">
        <v>180</v>
      </c>
    </row>
    <row r="35" spans="2:10" ht="28.5" customHeight="1" thickBot="1">
      <c r="B35" s="6" t="s">
        <v>0</v>
      </c>
      <c r="C35" s="11" t="s">
        <v>1</v>
      </c>
      <c r="D35" s="4" t="s">
        <v>2</v>
      </c>
      <c r="E35" s="42" t="s">
        <v>27</v>
      </c>
      <c r="F35" s="63" t="s">
        <v>18</v>
      </c>
      <c r="G35" s="63"/>
      <c r="H35" s="53" t="s">
        <v>19</v>
      </c>
      <c r="I35" s="4" t="s">
        <v>29</v>
      </c>
      <c r="J35" s="5" t="s">
        <v>6</v>
      </c>
    </row>
    <row r="36" spans="2:10" ht="21" customHeight="1">
      <c r="B36" s="12" t="s">
        <v>8</v>
      </c>
      <c r="C36" s="16" t="s">
        <v>24</v>
      </c>
      <c r="D36" s="54" t="s">
        <v>24</v>
      </c>
      <c r="E36" s="7">
        <f>I34*0.991</f>
        <v>178.38</v>
      </c>
      <c r="F36" s="54" t="s">
        <v>10</v>
      </c>
      <c r="G36" s="54" t="s">
        <v>10</v>
      </c>
      <c r="H36" s="54" t="s">
        <v>10</v>
      </c>
      <c r="I36" s="43"/>
      <c r="J36" s="44">
        <f>E36*I36</f>
        <v>0</v>
      </c>
    </row>
    <row r="37" spans="2:10" ht="21" customHeight="1" thickBot="1">
      <c r="B37" s="57" t="s">
        <v>9</v>
      </c>
      <c r="C37" s="10" t="s">
        <v>24</v>
      </c>
      <c r="D37" s="56" t="s">
        <v>24</v>
      </c>
      <c r="E37" s="9"/>
      <c r="F37" s="56" t="s">
        <v>10</v>
      </c>
      <c r="G37" s="56" t="s">
        <v>10</v>
      </c>
      <c r="H37" s="56" t="s">
        <v>10</v>
      </c>
      <c r="I37" s="45"/>
      <c r="J37" s="46">
        <f>E37*I37</f>
        <v>0</v>
      </c>
    </row>
    <row r="38" spans="2:10" ht="30" customHeight="1" thickBot="1">
      <c r="B38" s="6" t="s">
        <v>7</v>
      </c>
      <c r="C38" s="8"/>
      <c r="D38" s="8"/>
      <c r="E38" s="8">
        <f>SUM(E36:E37)</f>
        <v>178.38</v>
      </c>
      <c r="F38" s="8"/>
      <c r="G38" s="8"/>
      <c r="H38" s="8"/>
      <c r="I38" s="47"/>
      <c r="J38" s="48">
        <f>SUM(J36:J37)</f>
        <v>0</v>
      </c>
    </row>
    <row r="39" spans="2:10" ht="30" customHeight="1" thickBot="1">
      <c r="B39" s="64" t="s">
        <v>31</v>
      </c>
      <c r="C39" s="65"/>
      <c r="D39" s="65"/>
      <c r="E39" s="66"/>
      <c r="F39" s="67"/>
      <c r="G39" s="67"/>
      <c r="H39" s="67"/>
      <c r="I39" s="67"/>
      <c r="J39" s="68"/>
    </row>
    <row r="40" spans="2:10" ht="33.75" customHeight="1">
      <c r="B40" s="58" t="s">
        <v>34</v>
      </c>
      <c r="C40" s="59"/>
      <c r="D40" s="59"/>
      <c r="E40" s="59"/>
      <c r="F40" s="59"/>
      <c r="G40" s="59"/>
      <c r="H40" s="59"/>
      <c r="I40" s="59"/>
      <c r="J40" s="59"/>
    </row>
  </sheetData>
  <sheetProtection/>
  <mergeCells count="31">
    <mergeCell ref="B2:J2"/>
    <mergeCell ref="B4:J4"/>
    <mergeCell ref="E6:F6"/>
    <mergeCell ref="B8:J8"/>
    <mergeCell ref="F9:G9"/>
    <mergeCell ref="B10:B13"/>
    <mergeCell ref="C10:C11"/>
    <mergeCell ref="D10:D11"/>
    <mergeCell ref="E10:E11"/>
    <mergeCell ref="C12:C13"/>
    <mergeCell ref="D12:D13"/>
    <mergeCell ref="E12:E13"/>
    <mergeCell ref="B15:B18"/>
    <mergeCell ref="C15:C16"/>
    <mergeCell ref="D15:D16"/>
    <mergeCell ref="E15:E16"/>
    <mergeCell ref="C17:C18"/>
    <mergeCell ref="D17:D18"/>
    <mergeCell ref="E17:E18"/>
    <mergeCell ref="B21:J21"/>
    <mergeCell ref="B23:J23"/>
    <mergeCell ref="B25:G25"/>
    <mergeCell ref="F26:G26"/>
    <mergeCell ref="B30:D30"/>
    <mergeCell ref="E30:J30"/>
    <mergeCell ref="B31:J31"/>
    <mergeCell ref="B34:G34"/>
    <mergeCell ref="F35:G35"/>
    <mergeCell ref="B39:D39"/>
    <mergeCell ref="E39:J39"/>
    <mergeCell ref="B40:J40"/>
  </mergeCells>
  <printOptions/>
  <pageMargins left="0.9055118110236221" right="0.5118110236220472" top="0.5905511811023623" bottom="0.5118110236220472" header="0.1968503937007874" footer="0.1968503937007874"/>
  <pageSetup fitToHeight="1" fitToWidth="1" horizontalDpi="300" verticalDpi="3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近畿中国森林管理局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林野庁職員</dc:creator>
  <cp:keywords/>
  <dc:description/>
  <cp:lastModifiedBy>木下　尚法</cp:lastModifiedBy>
  <cp:lastPrinted>2016-07-08T02:40:00Z</cp:lastPrinted>
  <dcterms:created xsi:type="dcterms:W3CDTF">2014-01-22T01:47:10Z</dcterms:created>
  <dcterms:modified xsi:type="dcterms:W3CDTF">2016-11-08T06:44:46Z</dcterms:modified>
  <cp:category/>
  <cp:version/>
  <cp:contentType/>
  <cp:contentStatus/>
</cp:coreProperties>
</file>