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15" windowWidth="15330" windowHeight="4275" tabRatio="715" activeTab="0"/>
  </bookViews>
  <sheets>
    <sheet name="4-2" sheetId="1" r:id="rId1"/>
  </sheets>
  <definedNames>
    <definedName name="_xlnm.Print_Area" localSheetId="0">'4-2'!$A$1:$K$31</definedName>
    <definedName name="_xlnm.Print_Titles" localSheetId="0">'4-2'!$2:$4</definedName>
  </definedNames>
  <calcPr fullCalcOnLoad="1"/>
</workbook>
</file>

<file path=xl/sharedStrings.xml><?xml version="1.0" encoding="utf-8"?>
<sst xmlns="http://schemas.openxmlformats.org/spreadsheetml/2006/main" count="36" uniqueCount="27">
  <si>
    <r>
      <t>単位（材積：m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）</t>
    </r>
  </si>
  <si>
    <t/>
  </si>
  <si>
    <t>減</t>
  </si>
  <si>
    <t>年度
森林管理局</t>
  </si>
  <si>
    <t>増</t>
  </si>
  <si>
    <t>総  数</t>
  </si>
  <si>
    <t xml:space="preserve"> </t>
  </si>
  <si>
    <t>北 海 道</t>
  </si>
  <si>
    <t>内部振替</t>
  </si>
  <si>
    <t>４－２  素材の受払</t>
  </si>
  <si>
    <t>受           入</t>
  </si>
  <si>
    <t>払          出</t>
  </si>
  <si>
    <t>翌年度へ越</t>
  </si>
  <si>
    <t>前年度より越</t>
  </si>
  <si>
    <t xml:space="preserve"> 当年度生産</t>
  </si>
  <si>
    <t>管理換</t>
  </si>
  <si>
    <t>販  売</t>
  </si>
  <si>
    <t>管理換その他</t>
  </si>
  <si>
    <t>１　本表は，製品販売実行総括表より作成した。</t>
  </si>
  <si>
    <t>２　受入欄には，契約解除物件，棄権木，検知等による増減を外書した。</t>
  </si>
  <si>
    <t>３　受入の管理換え欄には，輸送販売材の当年度受入数量を掲上した。</t>
  </si>
  <si>
    <t>東　　北</t>
  </si>
  <si>
    <t>関　　東</t>
  </si>
  <si>
    <t>中　　部</t>
  </si>
  <si>
    <t>近 畿 中 国</t>
  </si>
  <si>
    <t>四　　国</t>
  </si>
  <si>
    <t>九　　州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</si>
</sst>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_ "/>
    <numFmt numFmtId="178" formatCode="#,##0_);[Red]\(#,##0\)"/>
    <numFmt numFmtId="179" formatCode="_ * \(#,##0\)_ ;_ * \(\-#,##0\)_ ;_ * &quot;&quot;_ ;_ @_ "/>
    <numFmt numFmtId="180" formatCode="_ * #,##0_ ;_ * \-#,##0_ ;_ * &quot;&quot;_ ;_ @_ "/>
    <numFmt numFmtId="181" formatCode="_ * \(\(#,##0.00\)\)_ ;_ * \(\(\-#,##0.00\)\)_ ;_ * &quot;&quot;??_ ;_ @_ "/>
    <numFmt numFmtId="182" formatCode="_ * &quot;「&quot;#,##0&quot;」&quot;_ ;_ * &quot;「&quot;\-#,##0&quot;」&quot;_ ;_ * &quot;&quot;_ ;_ @_ "/>
    <numFmt numFmtId="183" formatCode="_ * &quot;[&quot;#,##0&quot;]&quot;_ ;_ * &quot;[&quot;\-#,##0&quot;]&quot;_ ;_ * &quot;-&quot;_ ;_ @_ "/>
    <numFmt numFmtId="184" formatCode="_ * \(\(#,##0\)\)_ ;_ * \(\(\-#,##0\)\)_ ;_ * &quot;&quot;_ ;_ @_ "/>
    <numFmt numFmtId="185" formatCode="_ * \(#,##0.00\)_ ;_ * \(\-#,##0.00\)_ ;_ * &quot;&quot;??_ ;_ @_ "/>
    <numFmt numFmtId="186" formatCode="_ * #,##0&quot;本&quot;_ ;_ * \-#,##0&quot;本&quot;_ ;_ * &quot;&quot;_ ;_ @_ "/>
    <numFmt numFmtId="187" formatCode="_ * #,##0&quot;口&quot;_ ;_ * \-#,##0&quot;口&quot;_ ;_ * &quot;&quot;_ ;_ @_ "/>
    <numFmt numFmtId="188" formatCode="_ * 0,_ ;_ * \-0,_ ;_ * &quot;-&quot;_ ;_ @_ "/>
    <numFmt numFmtId="189" formatCode="_ * \(0,\)_ ;_ * \(\-0,\)_ ;_ * &quot;&quot;_ ;_ @_ "/>
    <numFmt numFmtId="190" formatCode="_ * 0,_ ;_ * \-0,_ ;_ * &quot;&quot;_ ;_ @_ "/>
    <numFmt numFmtId="191" formatCode="_ * #,##0_ ;_ * #,##0_ ;_ * &quot;&quot;_ ;_ @_ "/>
    <numFmt numFmtId="192" formatCode="_ * #,##0&quot;本&quot;_ ;_ * \-#,##0_ ;_ * &quot;&quot;_ ;_ @_ "/>
    <numFmt numFmtId="193" formatCode="_ * \(#,##0.00\)_ ;_ * \(\-#,##0.00\)_ ;_ * &quot;-&quot;??_ ;_ @_ "/>
    <numFmt numFmtId="194" formatCode="_ * #,##0&quot;口&quot;_ ;_ * \-#,##0_ ;_ * &quot;&quot;_ ;_ @_ "/>
    <numFmt numFmtId="195" formatCode="_ * \(#,##0\)_ ;_ * \-#,##0_ ;_ * &quot;&quot;_ ;_ @_ "/>
    <numFmt numFmtId="196" formatCode="_ * \(#,##0,\)_ ;_ * \(\-#,##0,\)_ ;_ * &quot;&quot;_ ;_ @_ "/>
    <numFmt numFmtId="197" formatCode="_ * #,##0,_ ;_ * \-#,##0,_ ;_ * &quot;-&quot;_ ;_ @_ "/>
    <numFmt numFmtId="198" formatCode="_ * \(#,##0\)_ ;_ * \-\(#,##0\)_ ;_ * &quot;&quot;_ ;_ @_ "/>
    <numFmt numFmtId="199" formatCode="_ * #,##0,_ ;_ * \-#,##0,_ ;_ * &quot;&quot;_ ;_ @_ "/>
    <numFmt numFmtId="200" formatCode="_ * \(0,\)_ ;_ * \-\(0,\)_ ;_ * &quot;&quot;_ ;_ @_ "/>
    <numFmt numFmtId="201" formatCode="_ * &quot;[&quot;#,##0&quot;]&quot;_ ;_ * \-&quot;[&quot;#,##0&quot;]&quot;_ ;_ * &quot;&quot;_ ;_ @_ "/>
    <numFmt numFmtId="202" formatCode="_ * &quot;「&quot;#,##0&quot;」&quot;_ ;_ * \-&quot;「&quot;#,##0&quot;」&quot;_ ;_ * &quot;&quot;_ ;_ @_ "/>
    <numFmt numFmtId="203" formatCode="[$-411]ggge&quot;年度&quot;"/>
    <numFmt numFmtId="204" formatCode="_ * #,##0.000_ ;_ * \-#,##0.000_ ;_ * &quot;-&quot;_ ;_ @_ "/>
    <numFmt numFmtId="205" formatCode="yyyy/mm/dd"/>
    <numFmt numFmtId="206" formatCode="&quot;庁&quot;\(##0\)"/>
    <numFmt numFmtId="207" formatCode="&quot;庁&quot;\(##0\)_;_ * &quot;&quot;_ ;_ @_ "/>
    <numFmt numFmtId="208" formatCode="_庁\(##0\)_ ;_ * \-#,##0_ ;_ * &quot;-&quot;_ ;_ @_ "/>
    <numFmt numFmtId="209" formatCode="_ * &quot;庁&quot;\(##0\)_ ;_ * \-#,##0_ ;_ * &quot;-&quot;_ ;_ @\ _ "/>
    <numFmt numFmtId="210" formatCode="mmm\-yyyy"/>
    <numFmt numFmtId="211" formatCode="_ * #,##0.000,_ ;_ * \-#,##0.000,_ ;_ * &quot;-&quot;_ ;_ @_ "/>
    <numFmt numFmtId="212" formatCode="_ * &quot;災&quot;\(#,##0\)_ ;_ * &quot;災&quot;\-\(#,##0\)_ ;_ * &quot;&quot;_ ;_ @_ "/>
    <numFmt numFmtId="213" formatCode="_ * &quot;災[&quot;#,##0&quot;]&quot;_ ;_ * &quot;災[&quot;\-#,##0&quot;]&quot;_ ;_ * &quot;&quot;_ ;_ @_ "/>
    <numFmt numFmtId="214" formatCode="0_ "/>
    <numFmt numFmtId="215" formatCode="_ * &quot;[&quot;#,##0&quot;]&quot;_ ;_ * &quot;[&quot;\-#,##0&quot;]&quot;_ ;_ * &quot;&quot;_ ;_ @_ "/>
    <numFmt numFmtId="216" formatCode="_ * \(#,##0\)_ ;_ * &quot;災&quot;\-\(#,##0\)_ ;_ * &quot;&quot;_ ;_ @_ "/>
    <numFmt numFmtId="217" formatCode="_ * \(##0\)_ ;_ * \-#,##0_ ;_ * &quot;-&quot;_ ;_ @\ _ "/>
    <numFmt numFmtId="218" formatCode="_ * &quot;庁&quot;#,##0,_ ;_ * \-#,##0,_ ;_ * &quot;-&quot;_ ;_ @_ "/>
    <numFmt numFmtId="219" formatCode="_ * #,##0.000000_ ;_ * \-#,##0.000000_ ;_ * &quot;-&quot;??????_ ;_ @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vertAlign val="superscript"/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41" fontId="4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horizontal="distributed" vertical="center"/>
    </xf>
    <xf numFmtId="0" fontId="0" fillId="0" borderId="15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41" fontId="3" fillId="33" borderId="12" xfId="0" applyNumberFormat="1" applyFont="1" applyFill="1" applyBorder="1" applyAlignment="1" applyProtection="1">
      <alignment horizontal="right" vertical="center"/>
      <protection/>
    </xf>
    <xf numFmtId="41" fontId="4" fillId="0" borderId="15" xfId="0" applyNumberFormat="1" applyFont="1" applyBorder="1" applyAlignment="1">
      <alignment vertical="center"/>
    </xf>
    <xf numFmtId="41" fontId="4" fillId="0" borderId="17" xfId="0" applyNumberFormat="1" applyFont="1" applyBorder="1" applyAlignment="1">
      <alignment vertical="center"/>
    </xf>
    <xf numFmtId="191" fontId="4" fillId="0" borderId="18" xfId="0" applyNumberFormat="1" applyFont="1" applyBorder="1" applyAlignment="1">
      <alignment vertical="center"/>
    </xf>
    <xf numFmtId="41" fontId="4" fillId="0" borderId="19" xfId="0" applyNumberFormat="1" applyFont="1" applyBorder="1" applyAlignment="1">
      <alignment vertical="center"/>
    </xf>
    <xf numFmtId="41" fontId="4" fillId="0" borderId="20" xfId="0" applyNumberFormat="1" applyFont="1" applyBorder="1" applyAlignment="1">
      <alignment vertical="center"/>
    </xf>
    <xf numFmtId="41" fontId="3" fillId="0" borderId="21" xfId="0" applyNumberFormat="1" applyFont="1" applyFill="1" applyBorder="1" applyAlignment="1" applyProtection="1">
      <alignment vertical="center"/>
      <protection/>
    </xf>
    <xf numFmtId="41" fontId="3" fillId="0" borderId="22" xfId="0" applyNumberFormat="1" applyFont="1" applyFill="1" applyBorder="1" applyAlignment="1" applyProtection="1">
      <alignment vertical="center"/>
      <protection/>
    </xf>
    <xf numFmtId="41" fontId="3" fillId="0" borderId="12" xfId="0" applyNumberFormat="1" applyFont="1" applyFill="1" applyBorder="1" applyAlignment="1" applyProtection="1">
      <alignment vertical="center"/>
      <protection/>
    </xf>
    <xf numFmtId="41" fontId="3" fillId="0" borderId="15" xfId="0" applyNumberFormat="1" applyFont="1" applyFill="1" applyBorder="1" applyAlignment="1" applyProtection="1">
      <alignment vertical="center"/>
      <protection/>
    </xf>
    <xf numFmtId="41" fontId="3" fillId="0" borderId="17" xfId="0" applyNumberFormat="1" applyFont="1" applyFill="1" applyBorder="1" applyAlignment="1" applyProtection="1">
      <alignment vertical="center"/>
      <protection/>
    </xf>
    <xf numFmtId="41" fontId="3" fillId="0" borderId="23" xfId="0" applyNumberFormat="1" applyFont="1" applyFill="1" applyBorder="1" applyAlignment="1" applyProtection="1">
      <alignment vertical="center"/>
      <protection/>
    </xf>
    <xf numFmtId="41" fontId="3" fillId="0" borderId="24" xfId="0" applyNumberFormat="1" applyFont="1" applyFill="1" applyBorder="1" applyAlignment="1" applyProtection="1">
      <alignment vertical="center"/>
      <protection/>
    </xf>
    <xf numFmtId="41" fontId="3" fillId="33" borderId="12" xfId="0" applyNumberFormat="1" applyFont="1" applyFill="1" applyBorder="1" applyAlignment="1" applyProtection="1">
      <alignment vertical="center"/>
      <protection/>
    </xf>
    <xf numFmtId="41" fontId="3" fillId="33" borderId="22" xfId="0" applyNumberFormat="1" applyFont="1" applyFill="1" applyBorder="1" applyAlignment="1" applyProtection="1">
      <alignment vertical="center"/>
      <protection/>
    </xf>
    <xf numFmtId="41" fontId="3" fillId="33" borderId="16" xfId="0" applyNumberFormat="1" applyFont="1" applyFill="1" applyBorder="1" applyAlignment="1" applyProtection="1">
      <alignment vertical="center"/>
      <protection/>
    </xf>
    <xf numFmtId="41" fontId="3" fillId="33" borderId="25" xfId="0" applyNumberFormat="1" applyFont="1" applyFill="1" applyBorder="1" applyAlignment="1" applyProtection="1">
      <alignment vertical="center"/>
      <protection/>
    </xf>
    <xf numFmtId="191" fontId="3" fillId="0" borderId="18" xfId="0" applyNumberFormat="1" applyFont="1" applyFill="1" applyBorder="1" applyAlignment="1" applyProtection="1">
      <alignment vertical="center"/>
      <protection/>
    </xf>
    <xf numFmtId="41" fontId="4" fillId="0" borderId="14" xfId="0" applyNumberFormat="1" applyFont="1" applyFill="1" applyBorder="1" applyAlignment="1" applyProtection="1">
      <alignment vertical="center"/>
      <protection/>
    </xf>
    <xf numFmtId="191" fontId="4" fillId="0" borderId="26" xfId="0" applyNumberFormat="1" applyFont="1" applyFill="1" applyBorder="1" applyAlignment="1" applyProtection="1">
      <alignment vertical="center"/>
      <protection/>
    </xf>
    <xf numFmtId="203" fontId="3" fillId="0" borderId="23" xfId="0" applyNumberFormat="1" applyFont="1" applyBorder="1" applyAlignment="1" applyProtection="1">
      <alignment horizontal="distributed" vertical="center"/>
      <protection/>
    </xf>
    <xf numFmtId="203" fontId="3" fillId="0" borderId="17" xfId="0" applyNumberFormat="1" applyFont="1" applyBorder="1" applyAlignment="1" applyProtection="1">
      <alignment horizontal="distributed" vertical="center"/>
      <protection/>
    </xf>
    <xf numFmtId="203" fontId="4" fillId="0" borderId="27" xfId="0" applyNumberFormat="1" applyFont="1" applyBorder="1" applyAlignment="1" applyProtection="1">
      <alignment horizontal="distributed" vertical="center"/>
      <protection/>
    </xf>
    <xf numFmtId="191" fontId="3" fillId="33" borderId="26" xfId="0" applyNumberFormat="1" applyFont="1" applyFill="1" applyBorder="1" applyAlignment="1" applyProtection="1">
      <alignment vertical="center"/>
      <protection/>
    </xf>
    <xf numFmtId="191" fontId="3" fillId="33" borderId="18" xfId="0" applyNumberFormat="1" applyFont="1" applyFill="1" applyBorder="1" applyAlignment="1" applyProtection="1">
      <alignment vertical="center"/>
      <protection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L31"/>
  <sheetViews>
    <sheetView tabSelected="1" zoomScalePageLayoutView="0" workbookViewId="0" topLeftCell="A1">
      <selection activeCell="A1" sqref="A1:J56"/>
    </sheetView>
  </sheetViews>
  <sheetFormatPr defaultColWidth="9.00390625" defaultRowHeight="13.5"/>
  <cols>
    <col min="1" max="1" width="16.625" style="0" customWidth="1"/>
    <col min="2" max="2" width="12.375" style="0" customWidth="1"/>
    <col min="3" max="3" width="3.625" style="0" customWidth="1"/>
    <col min="4" max="4" width="13.25390625" style="0" customWidth="1"/>
    <col min="5" max="11" width="12.25390625" style="0" customWidth="1"/>
  </cols>
  <sheetData>
    <row r="1" ht="13.5">
      <c r="A1" t="s">
        <v>9</v>
      </c>
    </row>
    <row r="2" ht="14.25">
      <c r="K2" s="4" t="s">
        <v>0</v>
      </c>
    </row>
    <row r="3" spans="1:11" ht="15" customHeight="1">
      <c r="A3" s="42" t="s">
        <v>3</v>
      </c>
      <c r="B3" s="39" t="s">
        <v>10</v>
      </c>
      <c r="C3" s="40"/>
      <c r="D3" s="40"/>
      <c r="E3" s="40"/>
      <c r="F3" s="41"/>
      <c r="G3" s="38" t="s">
        <v>11</v>
      </c>
      <c r="H3" s="38"/>
      <c r="I3" s="38"/>
      <c r="J3" s="38"/>
      <c r="K3" s="38" t="s">
        <v>12</v>
      </c>
    </row>
    <row r="4" spans="1:11" ht="15" customHeight="1">
      <c r="A4" s="42"/>
      <c r="B4" s="1" t="s">
        <v>5</v>
      </c>
      <c r="C4" s="39" t="s">
        <v>13</v>
      </c>
      <c r="D4" s="41"/>
      <c r="E4" s="2" t="s">
        <v>14</v>
      </c>
      <c r="F4" s="1" t="s">
        <v>15</v>
      </c>
      <c r="G4" s="1" t="s">
        <v>5</v>
      </c>
      <c r="H4" s="1" t="s">
        <v>16</v>
      </c>
      <c r="I4" s="1" t="s">
        <v>17</v>
      </c>
      <c r="J4" s="1" t="s">
        <v>8</v>
      </c>
      <c r="K4" s="38"/>
    </row>
    <row r="5" spans="1:11" ht="13.5" customHeight="1">
      <c r="A5" s="34"/>
      <c r="B5" s="22"/>
      <c r="C5" s="23" t="s">
        <v>1</v>
      </c>
      <c r="D5" s="30">
        <v>0</v>
      </c>
      <c r="E5" s="30"/>
      <c r="F5" s="22"/>
      <c r="G5" s="22"/>
      <c r="H5" s="22"/>
      <c r="I5" s="22"/>
      <c r="J5" s="22"/>
      <c r="K5" s="22"/>
    </row>
    <row r="6" spans="1:11" ht="13.5" customHeight="1">
      <c r="A6" s="33">
        <v>39173</v>
      </c>
      <c r="B6" s="21">
        <v>1824206.9330000002</v>
      </c>
      <c r="C6" s="24"/>
      <c r="D6" s="20">
        <v>89564.923</v>
      </c>
      <c r="E6" s="20">
        <v>1711146.3150000002</v>
      </c>
      <c r="F6" s="21">
        <v>23495.695</v>
      </c>
      <c r="G6" s="21">
        <v>1630373.989</v>
      </c>
      <c r="H6" s="21">
        <v>1606877.4710000001</v>
      </c>
      <c r="I6" s="21">
        <v>23495.695</v>
      </c>
      <c r="J6" s="21">
        <v>0.823</v>
      </c>
      <c r="K6" s="21">
        <v>193832.94400000002</v>
      </c>
    </row>
    <row r="7" spans="1:11" ht="13.5" customHeight="1">
      <c r="A7" s="34"/>
      <c r="B7" s="22"/>
      <c r="C7" s="23" t="s">
        <v>2</v>
      </c>
      <c r="D7" s="30">
        <v>-3383.35</v>
      </c>
      <c r="E7" s="30"/>
      <c r="F7" s="22"/>
      <c r="G7" s="22"/>
      <c r="H7" s="22"/>
      <c r="I7" s="22"/>
      <c r="J7" s="22"/>
      <c r="K7" s="22"/>
    </row>
    <row r="8" spans="1:11" ht="13.5" customHeight="1">
      <c r="A8" s="33">
        <v>39538</v>
      </c>
      <c r="B8" s="21">
        <v>2060686.8140000002</v>
      </c>
      <c r="C8" s="24"/>
      <c r="D8" s="20">
        <v>190301.30700000003</v>
      </c>
      <c r="E8" s="20">
        <v>1844001.6419999998</v>
      </c>
      <c r="F8" s="21">
        <v>26383.865</v>
      </c>
      <c r="G8" s="21">
        <v>1827319.9219999996</v>
      </c>
      <c r="H8" s="21">
        <v>1800909.3939999996</v>
      </c>
      <c r="I8" s="21">
        <v>26383.865</v>
      </c>
      <c r="J8" s="21">
        <v>26.663</v>
      </c>
      <c r="K8" s="21">
        <v>233366.89200000002</v>
      </c>
    </row>
    <row r="9" spans="1:11" ht="13.5" customHeight="1">
      <c r="A9" s="34"/>
      <c r="B9" s="22"/>
      <c r="C9" s="23" t="s">
        <v>4</v>
      </c>
      <c r="D9" s="30">
        <v>2939.7870000000003</v>
      </c>
      <c r="E9" s="30"/>
      <c r="F9" s="22"/>
      <c r="G9" s="22"/>
      <c r="H9" s="22"/>
      <c r="I9" s="22"/>
      <c r="J9" s="22"/>
      <c r="K9" s="22"/>
    </row>
    <row r="10" spans="1:11" ht="13.5" customHeight="1">
      <c r="A10" s="33">
        <v>39903</v>
      </c>
      <c r="B10" s="21">
        <v>2221152.1180000002</v>
      </c>
      <c r="C10" s="24"/>
      <c r="D10" s="20">
        <v>233726.068</v>
      </c>
      <c r="E10" s="20">
        <v>1962877.875</v>
      </c>
      <c r="F10" s="21">
        <v>24853.983</v>
      </c>
      <c r="G10" s="21">
        <v>2061430.58</v>
      </c>
      <c r="H10" s="21">
        <v>2036542.0540000002</v>
      </c>
      <c r="I10" s="21">
        <v>24853.983</v>
      </c>
      <c r="J10" s="21">
        <v>34.543</v>
      </c>
      <c r="K10" s="21">
        <v>159721.53799999997</v>
      </c>
    </row>
    <row r="11" spans="1:11" ht="13.5" customHeight="1">
      <c r="A11" s="34"/>
      <c r="B11" s="22"/>
      <c r="C11" s="23" t="s">
        <v>1</v>
      </c>
      <c r="D11" s="30">
        <v>0</v>
      </c>
      <c r="E11" s="30"/>
      <c r="F11" s="22"/>
      <c r="G11" s="22"/>
      <c r="H11" s="22"/>
      <c r="I11" s="22"/>
      <c r="J11" s="22"/>
      <c r="K11" s="22"/>
    </row>
    <row r="12" spans="1:11" ht="13.5" customHeight="1">
      <c r="A12" s="33">
        <v>40268</v>
      </c>
      <c r="B12" s="21">
        <v>2226120.8680000002</v>
      </c>
      <c r="C12" s="24"/>
      <c r="D12" s="20">
        <v>159702.56100000002</v>
      </c>
      <c r="E12" s="20">
        <v>2043465.9989999998</v>
      </c>
      <c r="F12" s="21">
        <v>22952.308</v>
      </c>
      <c r="G12" s="21">
        <v>2006132.61</v>
      </c>
      <c r="H12" s="21">
        <v>1983149.536</v>
      </c>
      <c r="I12" s="21">
        <v>22952.308</v>
      </c>
      <c r="J12" s="21">
        <v>30.766</v>
      </c>
      <c r="K12" s="21">
        <v>219988.25799999997</v>
      </c>
    </row>
    <row r="13" spans="1:11" ht="13.5" customHeight="1">
      <c r="A13" s="34"/>
      <c r="B13" s="14"/>
      <c r="C13" s="15" t="str">
        <f>IF(D13&gt;0,"増",IF(D13&lt;0,"減",""))</f>
        <v>減</v>
      </c>
      <c r="D13" s="16">
        <f>D15+D17+D19+D21+D23+D25+D27</f>
        <v>-166.762</v>
      </c>
      <c r="E13" s="16"/>
      <c r="F13" s="14"/>
      <c r="G13" s="14"/>
      <c r="H13" s="14"/>
      <c r="I13" s="14"/>
      <c r="J13" s="14"/>
      <c r="K13" s="14"/>
    </row>
    <row r="14" spans="1:11" ht="13.5" customHeight="1" thickBot="1">
      <c r="A14" s="35">
        <v>40634</v>
      </c>
      <c r="B14" s="17">
        <f>SUMIF(B16,"&gt;0")+SUMIF(B18,"&gt;0")+SUMIF(B20,"&gt;0")+SUMIF(B22,"&gt;0")+SUMIF(B24,"&gt;0")+SUMIF(B26,"&gt;0")+SUMIF(B28,"&gt;0")</f>
        <v>2314953.9390000002</v>
      </c>
      <c r="C14" s="6"/>
      <c r="D14" s="18">
        <f aca="true" t="shared" si="0" ref="D14:K14">SUMIF(D16,"&gt;0")+SUMIF(D18,"&gt;0")+SUMIF(D20,"&gt;0")+SUMIF(D22,"&gt;0")+SUMIF(D24,"&gt;0")+SUMIF(D26,"&gt;0")+SUMIF(D28,"&gt;0")</f>
        <v>219635.05099999998</v>
      </c>
      <c r="E14" s="18">
        <f t="shared" si="0"/>
        <v>2078402.6309999998</v>
      </c>
      <c r="F14" s="17">
        <f t="shared" si="0"/>
        <v>16916.257</v>
      </c>
      <c r="G14" s="17">
        <f t="shared" si="0"/>
        <v>2144802.997</v>
      </c>
      <c r="H14" s="17">
        <f t="shared" si="0"/>
        <v>2127805.545</v>
      </c>
      <c r="I14" s="17">
        <f t="shared" si="0"/>
        <v>16916.257</v>
      </c>
      <c r="J14" s="17">
        <f t="shared" si="0"/>
        <v>81.195</v>
      </c>
      <c r="K14" s="17">
        <f t="shared" si="0"/>
        <v>170150.94199999998</v>
      </c>
    </row>
    <row r="15" spans="1:11" ht="13.5" customHeight="1" thickTop="1">
      <c r="A15" s="7"/>
      <c r="B15" s="31"/>
      <c r="C15" s="19" t="s">
        <v>1</v>
      </c>
      <c r="D15" s="36">
        <v>0</v>
      </c>
      <c r="E15" s="32"/>
      <c r="F15" s="31"/>
      <c r="G15" s="31"/>
      <c r="H15" s="31"/>
      <c r="I15" s="31"/>
      <c r="J15" s="31"/>
      <c r="K15" s="31"/>
    </row>
    <row r="16" spans="1:11" ht="13.5" customHeight="1">
      <c r="A16" s="3" t="s">
        <v>7</v>
      </c>
      <c r="B16" s="26">
        <v>627230.611</v>
      </c>
      <c r="C16" s="24"/>
      <c r="D16" s="27">
        <v>83573.16799999999</v>
      </c>
      <c r="E16" s="27">
        <v>543657.443</v>
      </c>
      <c r="F16" s="13">
        <v>0</v>
      </c>
      <c r="G16" s="26">
        <v>550389.8210000001</v>
      </c>
      <c r="H16" s="26">
        <v>550383.5420000001</v>
      </c>
      <c r="I16" s="13">
        <v>0</v>
      </c>
      <c r="J16" s="26">
        <v>6.279</v>
      </c>
      <c r="K16" s="26">
        <v>76840.79</v>
      </c>
    </row>
    <row r="17" spans="1:11" s="9" customFormat="1" ht="13.5" customHeight="1">
      <c r="A17" s="8"/>
      <c r="B17" s="22"/>
      <c r="C17" s="23" t="s">
        <v>1</v>
      </c>
      <c r="D17" s="37">
        <v>0</v>
      </c>
      <c r="E17" s="30"/>
      <c r="F17" s="22"/>
      <c r="G17" s="22"/>
      <c r="H17" s="22"/>
      <c r="I17" s="22"/>
      <c r="J17" s="22"/>
      <c r="K17" s="22"/>
    </row>
    <row r="18" spans="1:12" s="9" customFormat="1" ht="13.5" customHeight="1">
      <c r="A18" s="10" t="s">
        <v>21</v>
      </c>
      <c r="B18" s="26">
        <v>639965.3589999999</v>
      </c>
      <c r="C18" s="24"/>
      <c r="D18" s="27">
        <v>55846.12700000001</v>
      </c>
      <c r="E18" s="27">
        <v>584119.232</v>
      </c>
      <c r="F18" s="26">
        <v>0</v>
      </c>
      <c r="G18" s="26">
        <v>615271.216</v>
      </c>
      <c r="H18" s="26">
        <v>615198.532</v>
      </c>
      <c r="I18" s="26">
        <v>0</v>
      </c>
      <c r="J18" s="26">
        <v>72.684</v>
      </c>
      <c r="K18" s="26">
        <v>24694.143000000007</v>
      </c>
      <c r="L18" s="9" t="s">
        <v>6</v>
      </c>
    </row>
    <row r="19" spans="1:11" s="9" customFormat="1" ht="13.5" customHeight="1">
      <c r="A19" s="8"/>
      <c r="B19" s="22"/>
      <c r="C19" s="23" t="s">
        <v>1</v>
      </c>
      <c r="D19" s="37">
        <v>0</v>
      </c>
      <c r="E19" s="30"/>
      <c r="F19" s="22"/>
      <c r="G19" s="22"/>
      <c r="H19" s="22"/>
      <c r="I19" s="22"/>
      <c r="J19" s="22"/>
      <c r="K19" s="22"/>
    </row>
    <row r="20" spans="1:11" s="9" customFormat="1" ht="13.5" customHeight="1">
      <c r="A20" s="10" t="s">
        <v>22</v>
      </c>
      <c r="B20" s="26">
        <v>248303.24699999997</v>
      </c>
      <c r="C20" s="24"/>
      <c r="D20" s="27">
        <v>9468.937999999998</v>
      </c>
      <c r="E20" s="27">
        <v>238834.309</v>
      </c>
      <c r="F20" s="26">
        <v>0</v>
      </c>
      <c r="G20" s="26">
        <v>247537.739</v>
      </c>
      <c r="H20" s="26">
        <v>247537.739</v>
      </c>
      <c r="I20" s="26">
        <v>0</v>
      </c>
      <c r="J20" s="26">
        <v>0</v>
      </c>
      <c r="K20" s="26">
        <v>765.5080000000007</v>
      </c>
    </row>
    <row r="21" spans="1:11" s="9" customFormat="1" ht="13.5" customHeight="1">
      <c r="A21" s="8"/>
      <c r="B21" s="22"/>
      <c r="C21" s="23" t="s">
        <v>1</v>
      </c>
      <c r="D21" s="37">
        <v>0</v>
      </c>
      <c r="E21" s="30"/>
      <c r="F21" s="22"/>
      <c r="G21" s="22"/>
      <c r="H21" s="22"/>
      <c r="I21" s="22"/>
      <c r="J21" s="22"/>
      <c r="K21" s="22"/>
    </row>
    <row r="22" spans="1:11" s="9" customFormat="1" ht="13.5" customHeight="1">
      <c r="A22" s="10" t="s">
        <v>23</v>
      </c>
      <c r="B22" s="26">
        <v>218887.54799999995</v>
      </c>
      <c r="C22" s="24"/>
      <c r="D22" s="27">
        <v>18824.907</v>
      </c>
      <c r="E22" s="27">
        <v>183146.384</v>
      </c>
      <c r="F22" s="26">
        <v>16916.257</v>
      </c>
      <c r="G22" s="26">
        <v>202067.19900000002</v>
      </c>
      <c r="H22" s="26">
        <v>185150.942</v>
      </c>
      <c r="I22" s="26">
        <v>16916.257</v>
      </c>
      <c r="J22" s="26">
        <v>0</v>
      </c>
      <c r="K22" s="26">
        <v>16820.348999999995</v>
      </c>
    </row>
    <row r="23" spans="1:11" s="9" customFormat="1" ht="13.5" customHeight="1">
      <c r="A23" s="8"/>
      <c r="B23" s="22"/>
      <c r="C23" s="23" t="s">
        <v>1</v>
      </c>
      <c r="D23" s="37">
        <v>0</v>
      </c>
      <c r="E23" s="30"/>
      <c r="F23" s="22"/>
      <c r="G23" s="22"/>
      <c r="H23" s="22"/>
      <c r="I23" s="22"/>
      <c r="J23" s="22"/>
      <c r="K23" s="22"/>
    </row>
    <row r="24" spans="1:11" s="9" customFormat="1" ht="13.5" customHeight="1">
      <c r="A24" s="10" t="s">
        <v>24</v>
      </c>
      <c r="B24" s="26">
        <v>81012.182</v>
      </c>
      <c r="C24" s="24"/>
      <c r="D24" s="27">
        <v>2003.849</v>
      </c>
      <c r="E24" s="27">
        <v>79008.33300000001</v>
      </c>
      <c r="F24" s="26">
        <v>0</v>
      </c>
      <c r="G24" s="26">
        <v>80150.31199999998</v>
      </c>
      <c r="H24" s="26">
        <v>80150.31199999998</v>
      </c>
      <c r="I24" s="26">
        <v>0</v>
      </c>
      <c r="J24" s="26">
        <v>0</v>
      </c>
      <c r="K24" s="26">
        <v>861.8699999999982</v>
      </c>
    </row>
    <row r="25" spans="1:11" s="9" customFormat="1" ht="13.5" customHeight="1">
      <c r="A25" s="12"/>
      <c r="B25" s="22"/>
      <c r="C25" s="23" t="s">
        <v>1</v>
      </c>
      <c r="D25" s="37">
        <v>0</v>
      </c>
      <c r="E25" s="30"/>
      <c r="F25" s="22"/>
      <c r="G25" s="22"/>
      <c r="H25" s="22"/>
      <c r="I25" s="22"/>
      <c r="J25" s="22"/>
      <c r="K25" s="22"/>
    </row>
    <row r="26" spans="1:11" s="9" customFormat="1" ht="13.5" customHeight="1">
      <c r="A26" s="10" t="s">
        <v>25</v>
      </c>
      <c r="B26" s="26">
        <v>163906.55599999998</v>
      </c>
      <c r="C26" s="24"/>
      <c r="D26" s="27">
        <v>16006.133</v>
      </c>
      <c r="E26" s="27">
        <v>147900.423</v>
      </c>
      <c r="F26" s="26">
        <v>0</v>
      </c>
      <c r="G26" s="26">
        <v>157147.629</v>
      </c>
      <c r="H26" s="26">
        <v>157147.629</v>
      </c>
      <c r="I26" s="26">
        <v>0</v>
      </c>
      <c r="J26" s="26">
        <v>0</v>
      </c>
      <c r="K26" s="26">
        <v>6758.926999999993</v>
      </c>
    </row>
    <row r="27" spans="1:11" s="9" customFormat="1" ht="13.5" customHeight="1">
      <c r="A27" s="12"/>
      <c r="B27" s="22"/>
      <c r="C27" s="23" t="s">
        <v>2</v>
      </c>
      <c r="D27" s="37">
        <v>-166.762</v>
      </c>
      <c r="E27" s="30"/>
      <c r="F27" s="22"/>
      <c r="G27" s="22"/>
      <c r="H27" s="22"/>
      <c r="I27" s="22"/>
      <c r="J27" s="22"/>
      <c r="K27" s="22"/>
    </row>
    <row r="28" spans="1:11" s="9" customFormat="1" ht="13.5" customHeight="1">
      <c r="A28" s="11" t="s">
        <v>26</v>
      </c>
      <c r="B28" s="28">
        <v>335648.436</v>
      </c>
      <c r="C28" s="25"/>
      <c r="D28" s="29">
        <v>33911.929000000004</v>
      </c>
      <c r="E28" s="29">
        <v>301736.50700000004</v>
      </c>
      <c r="F28" s="28">
        <v>0</v>
      </c>
      <c r="G28" s="28">
        <v>292239.081</v>
      </c>
      <c r="H28" s="28">
        <v>292236.849</v>
      </c>
      <c r="I28" s="28">
        <v>0</v>
      </c>
      <c r="J28" s="28">
        <v>2.232</v>
      </c>
      <c r="K28" s="28">
        <v>43409.354999999996</v>
      </c>
    </row>
    <row r="29" ht="13.5">
      <c r="A29" s="5" t="s">
        <v>18</v>
      </c>
    </row>
    <row r="30" ht="13.5">
      <c r="A30" s="5" t="s">
        <v>19</v>
      </c>
    </row>
    <row r="31" ht="13.5">
      <c r="A31" s="5" t="s">
        <v>20</v>
      </c>
    </row>
  </sheetData>
  <sheetProtection password="C7CE" sheet="1" objects="1" scenarios="1"/>
  <mergeCells count="5">
    <mergeCell ref="B3:F3"/>
    <mergeCell ref="G3:J3"/>
    <mergeCell ref="K3:K4"/>
    <mergeCell ref="A3:A4"/>
    <mergeCell ref="C4:D4"/>
  </mergeCells>
  <dataValidations count="1">
    <dataValidation type="decimal" operator="greaterThanOrEqual" allowBlank="1" showInputMessage="1" showErrorMessage="1" imeMode="disabled" sqref="B6 B8 B10 B12 D5:D12 E6:K6 E8:K8 E10:K10 E12:K12">
      <formula1>0</formula1>
    </dataValidation>
  </dataValidations>
  <printOptions/>
  <pageMargins left="0.787" right="0.787" top="0.984" bottom="0.984" header="0.512" footer="0.512"/>
  <pageSetup fitToHeight="1" fitToWidth="1" horizontalDpi="150" verticalDpi="150" orientation="portrait" pageOrder="overThenDown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2012-12-13T15:36:49Z</cp:lastPrinted>
  <dcterms:created xsi:type="dcterms:W3CDTF">2003-12-10T07:41:41Z</dcterms:created>
  <dcterms:modified xsi:type="dcterms:W3CDTF">2012-12-26T07:44:51Z</dcterms:modified>
  <cp:category/>
  <cp:version/>
  <cp:contentType/>
  <cp:contentStatus/>
</cp:coreProperties>
</file>