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11-2(1)" sheetId="1" r:id="rId1"/>
    <sheet name="11-2(2)" sheetId="2" r:id="rId2"/>
    <sheet name="11-2(3)" sheetId="3" r:id="rId3"/>
    <sheet name="11-2(4)" sheetId="4" r:id="rId4"/>
  </sheets>
  <definedNames>
    <definedName name="_xlnm.Print_Titles" localSheetId="0">'11-2(1)'!$2:$4</definedName>
    <definedName name="_xlnm.Print_Titles" localSheetId="1">'11-2(2)'!$2:$4</definedName>
  </definedNames>
  <calcPr fullCalcOnLoad="1"/>
</workbook>
</file>

<file path=xl/sharedStrings.xml><?xml version="1.0" encoding="utf-8"?>
<sst xmlns="http://schemas.openxmlformats.org/spreadsheetml/2006/main" count="136" uniqueCount="82">
  <si>
    <t>総  額</t>
  </si>
  <si>
    <t>職員基本給</t>
  </si>
  <si>
    <t>職員諸手当</t>
  </si>
  <si>
    <t>業績賞与</t>
  </si>
  <si>
    <t>退職手当</t>
  </si>
  <si>
    <t>児童手当</t>
  </si>
  <si>
    <t>諸謝金</t>
  </si>
  <si>
    <t>業務旅費</t>
  </si>
  <si>
    <t>赴任旅費</t>
  </si>
  <si>
    <t>北 海 道</t>
  </si>
  <si>
    <t>東  北</t>
  </si>
  <si>
    <t>関  東</t>
  </si>
  <si>
    <t>中  部</t>
  </si>
  <si>
    <t>近畿中国</t>
  </si>
  <si>
    <t>四  国</t>
  </si>
  <si>
    <t>九  州</t>
  </si>
  <si>
    <t>林 野 庁</t>
  </si>
  <si>
    <t>業務費</t>
  </si>
  <si>
    <t>消費税</t>
  </si>
  <si>
    <t>施設費</t>
  </si>
  <si>
    <t>-</t>
  </si>
  <si>
    <t>１１－２  歳出</t>
  </si>
  <si>
    <t>単位（金額：千円）</t>
  </si>
  <si>
    <t>年度
森林管理局</t>
  </si>
  <si>
    <t>国　　　　　　　　　　有　　　　　　　　　　林　　　　　　　　　　野　　　　　　　　　　事　　　　　　　　　　業　　　　　　　　　　費</t>
  </si>
  <si>
    <t>総額</t>
  </si>
  <si>
    <t>超過勤務手当</t>
  </si>
  <si>
    <t>委員手当</t>
  </si>
  <si>
    <t>林野基幹
作業職員給与</t>
  </si>
  <si>
    <t>非常勤
職員手当</t>
  </si>
  <si>
    <t>休職者給与</t>
  </si>
  <si>
    <t>公務災害
補償費</t>
  </si>
  <si>
    <t>子ども手当</t>
  </si>
  <si>
    <t>外国旅費</t>
  </si>
  <si>
    <t>１　本表は，歳出決定計算書により作成した。</t>
  </si>
  <si>
    <t>３　平成20年度に科目体系を変更し，国有林野事業費から国有林野森林整備事業費，施設整備費，国有林野災害復旧事業費，国債整理基金特別会計へ繰入を、</t>
  </si>
  <si>
    <t>　　平成21年度には、国有林野事業費及び国有林野森林整備事業費の一部を組み替え、国有林野森林整備事業工事諸費を立項したこと、治山事業工事諸費に車両費を立目した</t>
  </si>
  <si>
    <t>　　ことにより、当該年度以降区分して表示した。</t>
  </si>
  <si>
    <t>４　名称の変更のあった科目は平成22年度の科目を基準に表示した。</t>
  </si>
  <si>
    <t>５　総額は，四捨五入のため必ずしも一致しない。</t>
  </si>
  <si>
    <t>１１－２  歳出（続）</t>
  </si>
  <si>
    <t>委員等旅費</t>
  </si>
  <si>
    <t>分収育林費</t>
  </si>
  <si>
    <t>自動車重量税</t>
  </si>
  <si>
    <t>国有林野
事業施設費</t>
  </si>
  <si>
    <t>森林環境保全
整備事業費</t>
  </si>
  <si>
    <t>森林居住環境
整備事業費</t>
  </si>
  <si>
    <t>官行造林費</t>
  </si>
  <si>
    <t>林道施設等
災害復旧
事業費</t>
  </si>
  <si>
    <t>森林災害復旧
造林事業費</t>
  </si>
  <si>
    <t>国家公務員
共済組合
負担金</t>
  </si>
  <si>
    <t>国有資産所在
市町村交付金</t>
  </si>
  <si>
    <t>賠償償還
及払戻金</t>
  </si>
  <si>
    <t>一般会計
へ繰入</t>
  </si>
  <si>
    <t>国債整理基
金特別会計
へ繰入</t>
  </si>
  <si>
    <r>
      <t>１１</t>
    </r>
    <r>
      <rPr>
        <sz val="11"/>
        <rFont val="ＭＳ Ｐゴシック"/>
        <family val="3"/>
      </rPr>
      <t>－２  歳出（続）</t>
    </r>
  </si>
  <si>
    <t>治山事業費</t>
  </si>
  <si>
    <t>北海道治山事業費</t>
  </si>
  <si>
    <t>離島治山事業費</t>
  </si>
  <si>
    <t>沖縄治山事業費</t>
  </si>
  <si>
    <t>国有林野森林整備事業費</t>
  </si>
  <si>
    <t>施設整備費</t>
  </si>
  <si>
    <t>治山事業工事諸費</t>
  </si>
  <si>
    <t>地すべり防止
事業費</t>
  </si>
  <si>
    <t>国有林野内
治山事業費</t>
  </si>
  <si>
    <t>治山事業調査費</t>
  </si>
  <si>
    <t>国有林野内
治山事業費</t>
  </si>
  <si>
    <t>職員旅費</t>
  </si>
  <si>
    <t>日額旅費</t>
  </si>
  <si>
    <t>庁費</t>
  </si>
  <si>
    <t>車両費</t>
  </si>
  <si>
    <t>工事雑費</t>
  </si>
  <si>
    <t>自動車重量税</t>
  </si>
  <si>
    <t>賠償償還及
払戻金</t>
  </si>
  <si>
    <t>精算還付金</t>
  </si>
  <si>
    <t>国有林野森林整備事業工事諸費</t>
  </si>
  <si>
    <t>国有林野災害復旧事業費</t>
  </si>
  <si>
    <t>景観形成
事業推進費</t>
  </si>
  <si>
    <t>国土形成
事業調整費</t>
  </si>
  <si>
    <t>国土・景観形成
事業推進調整費</t>
  </si>
  <si>
    <t>総数</t>
  </si>
  <si>
    <t>林道施設等
災害復旧事業費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</si>
</sst>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dashed"/>
      <right style="thin"/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03" fontId="21" fillId="0" borderId="14" xfId="0" applyNumberFormat="1" applyFont="1" applyBorder="1" applyAlignment="1">
      <alignment horizontal="distributed" vertical="center"/>
    </xf>
    <xf numFmtId="197" fontId="21" fillId="0" borderId="14" xfId="0" applyNumberFormat="1" applyFont="1" applyFill="1" applyBorder="1" applyAlignment="1" applyProtection="1">
      <alignment horizontal="right" vertical="center"/>
      <protection/>
    </xf>
    <xf numFmtId="203" fontId="21" fillId="0" borderId="15" xfId="0" applyNumberFormat="1" applyFont="1" applyBorder="1" applyAlignment="1">
      <alignment horizontal="distributed" vertical="center"/>
    </xf>
    <xf numFmtId="197" fontId="21" fillId="0" borderId="15" xfId="0" applyNumberFormat="1" applyFont="1" applyFill="1" applyBorder="1" applyAlignment="1" applyProtection="1">
      <alignment horizontal="right" vertical="center"/>
      <protection/>
    </xf>
    <xf numFmtId="203" fontId="23" fillId="0" borderId="16" xfId="0" applyNumberFormat="1" applyFont="1" applyBorder="1" applyAlignment="1">
      <alignment horizontal="distributed" vertical="center"/>
    </xf>
    <xf numFmtId="197" fontId="23" fillId="0" borderId="16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vertical="center"/>
    </xf>
    <xf numFmtId="197" fontId="21" fillId="24" borderId="15" xfId="0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197" fontId="21" fillId="0" borderId="18" xfId="0" applyNumberFormat="1" applyFont="1" applyFill="1" applyBorder="1" applyAlignment="1" applyProtection="1">
      <alignment horizontal="right" vertical="center"/>
      <protection/>
    </xf>
    <xf numFmtId="197" fontId="21" fillId="21" borderId="18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2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197" fontId="23" fillId="0" borderId="16" xfId="0" applyNumberFormat="1" applyFont="1" applyBorder="1" applyAlignment="1" applyProtection="1">
      <alignment horizontal="right" vertical="center"/>
      <protection/>
    </xf>
    <xf numFmtId="197" fontId="21" fillId="0" borderId="15" xfId="0" applyNumberFormat="1" applyFont="1" applyFill="1" applyBorder="1" applyAlignment="1">
      <alignment horizontal="right" vertical="center"/>
    </xf>
    <xf numFmtId="197" fontId="2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2" fillId="25" borderId="19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97" fontId="21" fillId="0" borderId="20" xfId="0" applyNumberFormat="1" applyFont="1" applyFill="1" applyBorder="1" applyAlignment="1" applyProtection="1">
      <alignment horizontal="right" vertical="center"/>
      <protection/>
    </xf>
    <xf numFmtId="203" fontId="23" fillId="0" borderId="18" xfId="0" applyNumberFormat="1" applyFont="1" applyBorder="1" applyAlignment="1">
      <alignment horizontal="distributed" vertical="center"/>
    </xf>
    <xf numFmtId="197" fontId="23" fillId="0" borderId="16" xfId="0" applyNumberFormat="1" applyFont="1" applyFill="1" applyBorder="1" applyAlignment="1" applyProtection="1">
      <alignment horizontal="right" vertical="center"/>
      <protection/>
    </xf>
    <xf numFmtId="197" fontId="21" fillId="24" borderId="15" xfId="0" applyNumberFormat="1" applyFont="1" applyFill="1" applyBorder="1" applyAlignment="1" applyProtection="1">
      <alignment horizontal="right" vertical="center"/>
      <protection/>
    </xf>
    <xf numFmtId="197" fontId="21" fillId="24" borderId="17" xfId="0" applyNumberFormat="1" applyFont="1" applyFill="1" applyBorder="1" applyAlignment="1">
      <alignment horizontal="right" vertical="center"/>
    </xf>
    <xf numFmtId="197" fontId="21" fillId="0" borderId="18" xfId="0" applyNumberFormat="1" applyFont="1" applyBorder="1" applyAlignment="1">
      <alignment horizontal="right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 shrinkToFit="1"/>
      <protection/>
    </xf>
    <xf numFmtId="0" fontId="22" fillId="25" borderId="10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1" fillId="25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97" fontId="21" fillId="0" borderId="22" xfId="0" applyNumberFormat="1" applyFont="1" applyFill="1" applyBorder="1" applyAlignment="1" applyProtection="1">
      <alignment horizontal="right" vertical="center"/>
      <protection/>
    </xf>
    <xf numFmtId="197" fontId="21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4"/>
  <sheetViews>
    <sheetView tabSelected="1" workbookViewId="0" topLeftCell="I1">
      <selection activeCell="J36" sqref="J36"/>
    </sheetView>
  </sheetViews>
  <sheetFormatPr defaultColWidth="9.00390625" defaultRowHeight="13.5"/>
  <cols>
    <col min="1" max="1" width="13.125" style="0" customWidth="1"/>
    <col min="2" max="19" width="13.75390625" style="0" customWidth="1"/>
  </cols>
  <sheetData>
    <row r="1" ht="13.5">
      <c r="A1" t="s">
        <v>21</v>
      </c>
    </row>
    <row r="2" ht="13.5">
      <c r="S2" s="1" t="s">
        <v>22</v>
      </c>
    </row>
    <row r="3" spans="1:19" ht="13.5">
      <c r="A3" s="2" t="s">
        <v>23</v>
      </c>
      <c r="B3" s="3" t="s">
        <v>0</v>
      </c>
      <c r="C3" s="4" t="s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24" customHeight="1">
      <c r="A4" s="7"/>
      <c r="B4" s="3"/>
      <c r="C4" s="8" t="s">
        <v>25</v>
      </c>
      <c r="D4" s="8" t="s">
        <v>1</v>
      </c>
      <c r="E4" s="8" t="s">
        <v>2</v>
      </c>
      <c r="F4" s="8" t="s">
        <v>3</v>
      </c>
      <c r="G4" s="9" t="s">
        <v>26</v>
      </c>
      <c r="H4" s="8" t="s">
        <v>27</v>
      </c>
      <c r="I4" s="10" t="s">
        <v>28</v>
      </c>
      <c r="J4" s="9" t="s">
        <v>29</v>
      </c>
      <c r="K4" s="9" t="s">
        <v>30</v>
      </c>
      <c r="L4" s="9" t="s">
        <v>31</v>
      </c>
      <c r="M4" s="8" t="s">
        <v>4</v>
      </c>
      <c r="N4" s="8" t="s">
        <v>5</v>
      </c>
      <c r="O4" s="8" t="s">
        <v>32</v>
      </c>
      <c r="P4" s="8" t="s">
        <v>6</v>
      </c>
      <c r="Q4" s="8" t="s">
        <v>7</v>
      </c>
      <c r="R4" s="8" t="s">
        <v>8</v>
      </c>
      <c r="S4" s="8" t="s">
        <v>33</v>
      </c>
    </row>
    <row r="5" spans="1:19" ht="18" customHeight="1">
      <c r="A5" s="11">
        <v>38807</v>
      </c>
      <c r="B5" s="12">
        <v>413460092541</v>
      </c>
      <c r="C5" s="12">
        <v>372835324000</v>
      </c>
      <c r="D5" s="12">
        <v>21208393529</v>
      </c>
      <c r="E5" s="12">
        <v>9790419711</v>
      </c>
      <c r="F5" s="12">
        <v>564132644</v>
      </c>
      <c r="G5" s="12">
        <v>832003000</v>
      </c>
      <c r="H5" s="12">
        <v>391000</v>
      </c>
      <c r="I5" s="12">
        <v>10608403341</v>
      </c>
      <c r="J5" s="12">
        <v>159820900</v>
      </c>
      <c r="K5" s="12">
        <v>30075098</v>
      </c>
      <c r="L5" s="12">
        <v>2723113084</v>
      </c>
      <c r="M5" s="12">
        <v>8359238035</v>
      </c>
      <c r="N5" s="12">
        <v>156385000</v>
      </c>
      <c r="O5" s="12">
        <v>0</v>
      </c>
      <c r="P5" s="12">
        <v>14404160</v>
      </c>
      <c r="Q5" s="12">
        <v>704018000</v>
      </c>
      <c r="R5" s="12">
        <v>180902504</v>
      </c>
      <c r="S5" s="12">
        <v>96000</v>
      </c>
    </row>
    <row r="6" spans="1:19" ht="18" customHeight="1">
      <c r="A6" s="13">
        <v>39173</v>
      </c>
      <c r="B6" s="14">
        <v>472826328644</v>
      </c>
      <c r="C6" s="14">
        <v>411525069284</v>
      </c>
      <c r="D6" s="14">
        <v>20687082836</v>
      </c>
      <c r="E6" s="14">
        <v>10046641554</v>
      </c>
      <c r="F6" s="14">
        <v>553842833</v>
      </c>
      <c r="G6" s="14">
        <v>811274191</v>
      </c>
      <c r="H6" s="14">
        <v>626200</v>
      </c>
      <c r="I6" s="14">
        <v>9355057938</v>
      </c>
      <c r="J6" s="14">
        <v>160279475</v>
      </c>
      <c r="K6" s="14">
        <v>19396436</v>
      </c>
      <c r="L6" s="14">
        <v>2598200684</v>
      </c>
      <c r="M6" s="14">
        <v>8960758668</v>
      </c>
      <c r="N6" s="14">
        <v>171580000</v>
      </c>
      <c r="O6" s="14">
        <v>0</v>
      </c>
      <c r="P6" s="14">
        <v>13504115</v>
      </c>
      <c r="Q6" s="14">
        <v>687155536</v>
      </c>
      <c r="R6" s="14">
        <v>186077250</v>
      </c>
      <c r="S6" s="14">
        <v>0</v>
      </c>
    </row>
    <row r="7" spans="1:19" ht="18" customHeight="1">
      <c r="A7" s="13">
        <v>39538</v>
      </c>
      <c r="B7" s="14">
        <v>450852058061</v>
      </c>
      <c r="C7" s="14">
        <v>85654901431</v>
      </c>
      <c r="D7" s="14">
        <v>20584164243</v>
      </c>
      <c r="E7" s="14">
        <v>10036575925</v>
      </c>
      <c r="F7" s="14">
        <v>554309531</v>
      </c>
      <c r="G7" s="14">
        <v>798142573</v>
      </c>
      <c r="H7" s="14">
        <v>779000</v>
      </c>
      <c r="I7" s="14">
        <v>7601255457</v>
      </c>
      <c r="J7" s="14">
        <v>155981690</v>
      </c>
      <c r="K7" s="14">
        <v>14853153</v>
      </c>
      <c r="L7" s="14">
        <v>2320190973</v>
      </c>
      <c r="M7" s="14">
        <v>8946140851</v>
      </c>
      <c r="N7" s="14">
        <v>163345000</v>
      </c>
      <c r="O7" s="14">
        <v>0</v>
      </c>
      <c r="P7" s="14">
        <v>14292346</v>
      </c>
      <c r="Q7" s="14">
        <v>641491787</v>
      </c>
      <c r="R7" s="14">
        <v>187327017</v>
      </c>
      <c r="S7" s="14">
        <v>0</v>
      </c>
    </row>
    <row r="8" spans="1:19" ht="18" customHeight="1">
      <c r="A8" s="13">
        <v>39903</v>
      </c>
      <c r="B8" s="14">
        <v>488175984166</v>
      </c>
      <c r="C8" s="14">
        <v>81249943732</v>
      </c>
      <c r="D8" s="14">
        <v>20130950601</v>
      </c>
      <c r="E8" s="14">
        <v>9188853398</v>
      </c>
      <c r="F8" s="14">
        <v>544813262</v>
      </c>
      <c r="G8" s="14">
        <v>795385385</v>
      </c>
      <c r="H8" s="14">
        <v>117600</v>
      </c>
      <c r="I8" s="14">
        <v>6297227853</v>
      </c>
      <c r="J8" s="14">
        <v>150293240</v>
      </c>
      <c r="K8" s="14">
        <v>19679295</v>
      </c>
      <c r="L8" s="14">
        <v>2251627247</v>
      </c>
      <c r="M8" s="14">
        <v>8589306623</v>
      </c>
      <c r="N8" s="14">
        <v>154910000</v>
      </c>
      <c r="O8" s="14">
        <v>0</v>
      </c>
      <c r="P8" s="14">
        <v>13509122</v>
      </c>
      <c r="Q8" s="14">
        <v>637965529</v>
      </c>
      <c r="R8" s="14">
        <v>185134502</v>
      </c>
      <c r="S8" s="14">
        <v>0</v>
      </c>
    </row>
    <row r="9" spans="1:19" ht="18" customHeight="1" thickBot="1">
      <c r="A9" s="15">
        <v>40268</v>
      </c>
      <c r="B9" s="16">
        <f aca="true" t="shared" si="0" ref="B9:S9">SUM(B10:B17)</f>
        <v>457417969104</v>
      </c>
      <c r="C9" s="16">
        <f t="shared" si="0"/>
        <v>80335213919</v>
      </c>
      <c r="D9" s="16">
        <f t="shared" si="0"/>
        <v>19930858329</v>
      </c>
      <c r="E9" s="16">
        <f t="shared" si="0"/>
        <v>8748317313</v>
      </c>
      <c r="F9" s="16">
        <f t="shared" si="0"/>
        <v>519816836</v>
      </c>
      <c r="G9" s="16">
        <f t="shared" si="0"/>
        <v>684770780</v>
      </c>
      <c r="H9" s="16">
        <f t="shared" si="0"/>
        <v>143900</v>
      </c>
      <c r="I9" s="16">
        <f t="shared" si="0"/>
        <v>5152584088</v>
      </c>
      <c r="J9" s="16">
        <f t="shared" si="0"/>
        <v>82326020</v>
      </c>
      <c r="K9" s="16">
        <f t="shared" si="0"/>
        <v>24799715</v>
      </c>
      <c r="L9" s="16">
        <f t="shared" si="0"/>
        <v>2063984867</v>
      </c>
      <c r="M9" s="16">
        <f t="shared" si="0"/>
        <v>7103193136</v>
      </c>
      <c r="N9" s="16">
        <f t="shared" si="0"/>
        <v>26460000</v>
      </c>
      <c r="O9" s="16">
        <f t="shared" si="0"/>
        <v>348101000</v>
      </c>
      <c r="P9" s="16">
        <f t="shared" si="0"/>
        <v>13107032</v>
      </c>
      <c r="Q9" s="16">
        <f t="shared" si="0"/>
        <v>613581071</v>
      </c>
      <c r="R9" s="16">
        <f t="shared" si="0"/>
        <v>175221066</v>
      </c>
      <c r="S9" s="16">
        <f t="shared" si="0"/>
        <v>0</v>
      </c>
    </row>
    <row r="10" spans="1:19" ht="18" customHeight="1" thickTop="1">
      <c r="A10" s="17" t="s">
        <v>9</v>
      </c>
      <c r="B10" s="18">
        <v>29551620780</v>
      </c>
      <c r="C10" s="18">
        <v>12545792296</v>
      </c>
      <c r="D10" s="18">
        <v>4018657454</v>
      </c>
      <c r="E10" s="18">
        <v>1830984991</v>
      </c>
      <c r="F10" s="18">
        <v>106639133</v>
      </c>
      <c r="G10" s="18">
        <v>113495192</v>
      </c>
      <c r="H10" s="18">
        <v>0</v>
      </c>
      <c r="I10" s="18">
        <v>1302329470</v>
      </c>
      <c r="J10" s="18">
        <v>15380500</v>
      </c>
      <c r="K10" s="18">
        <v>3734560</v>
      </c>
      <c r="L10" s="18">
        <v>770571329</v>
      </c>
      <c r="M10" s="18">
        <v>1766912948</v>
      </c>
      <c r="N10" s="18">
        <v>4800000</v>
      </c>
      <c r="O10" s="18">
        <v>62491000</v>
      </c>
      <c r="P10" s="18">
        <v>1018520</v>
      </c>
      <c r="Q10" s="18">
        <v>143282332</v>
      </c>
      <c r="R10" s="18">
        <v>36302212</v>
      </c>
      <c r="S10" s="18">
        <v>0</v>
      </c>
    </row>
    <row r="11" spans="1:19" ht="18" customHeight="1">
      <c r="A11" s="19" t="s">
        <v>10</v>
      </c>
      <c r="B11" s="18">
        <v>32671425215</v>
      </c>
      <c r="C11" s="18">
        <v>11781741894</v>
      </c>
      <c r="D11" s="18">
        <v>3132455348</v>
      </c>
      <c r="E11" s="18">
        <v>1407284844</v>
      </c>
      <c r="F11" s="18">
        <v>82102618</v>
      </c>
      <c r="G11" s="18">
        <v>99398333</v>
      </c>
      <c r="H11" s="18">
        <v>0</v>
      </c>
      <c r="I11" s="18">
        <v>733189246</v>
      </c>
      <c r="J11" s="18">
        <v>14868740</v>
      </c>
      <c r="K11" s="18">
        <v>1207630</v>
      </c>
      <c r="L11" s="18">
        <v>245274916</v>
      </c>
      <c r="M11" s="18">
        <v>1558222186</v>
      </c>
      <c r="N11" s="18">
        <v>4100000</v>
      </c>
      <c r="O11" s="18">
        <v>51545000</v>
      </c>
      <c r="P11" s="18">
        <v>820600</v>
      </c>
      <c r="Q11" s="18">
        <v>103328782</v>
      </c>
      <c r="R11" s="18">
        <v>27663776</v>
      </c>
      <c r="S11" s="18">
        <v>0</v>
      </c>
    </row>
    <row r="12" spans="1:19" ht="18" customHeight="1">
      <c r="A12" s="19" t="s">
        <v>11</v>
      </c>
      <c r="B12" s="18">
        <v>25309117109</v>
      </c>
      <c r="C12" s="18">
        <v>9484777417</v>
      </c>
      <c r="D12" s="18">
        <v>3074163269</v>
      </c>
      <c r="E12" s="18">
        <v>1314613995</v>
      </c>
      <c r="F12" s="18">
        <v>78657785</v>
      </c>
      <c r="G12" s="18">
        <v>111772752</v>
      </c>
      <c r="H12" s="18">
        <v>0</v>
      </c>
      <c r="I12" s="18">
        <v>591056510</v>
      </c>
      <c r="J12" s="18">
        <v>16397600</v>
      </c>
      <c r="K12" s="18">
        <v>7157377</v>
      </c>
      <c r="L12" s="18">
        <v>146041584</v>
      </c>
      <c r="M12" s="18">
        <v>1251436494</v>
      </c>
      <c r="N12" s="18">
        <v>3735000</v>
      </c>
      <c r="O12" s="18">
        <v>50752000</v>
      </c>
      <c r="P12" s="18">
        <v>442200</v>
      </c>
      <c r="Q12" s="18">
        <v>83399438</v>
      </c>
      <c r="R12" s="18">
        <v>22290284</v>
      </c>
      <c r="S12" s="18">
        <v>0</v>
      </c>
    </row>
    <row r="13" spans="1:19" ht="18" customHeight="1">
      <c r="A13" s="19" t="s">
        <v>12</v>
      </c>
      <c r="B13" s="18">
        <v>20762106479</v>
      </c>
      <c r="C13" s="18">
        <v>7670312699</v>
      </c>
      <c r="D13" s="18">
        <v>2297081604</v>
      </c>
      <c r="E13" s="18">
        <v>978973338</v>
      </c>
      <c r="F13" s="18">
        <v>59570688</v>
      </c>
      <c r="G13" s="18">
        <v>81611223</v>
      </c>
      <c r="H13" s="18">
        <v>0</v>
      </c>
      <c r="I13" s="18">
        <v>648161593</v>
      </c>
      <c r="J13" s="18">
        <v>7553326</v>
      </c>
      <c r="K13" s="18">
        <v>4749332</v>
      </c>
      <c r="L13" s="18">
        <v>139943163</v>
      </c>
      <c r="M13" s="18">
        <v>565089130</v>
      </c>
      <c r="N13" s="18">
        <v>3140000</v>
      </c>
      <c r="O13" s="18">
        <v>41600000</v>
      </c>
      <c r="P13" s="18">
        <v>1387460</v>
      </c>
      <c r="Q13" s="18">
        <v>52469971</v>
      </c>
      <c r="R13" s="18">
        <v>20404598</v>
      </c>
      <c r="S13" s="18">
        <v>0</v>
      </c>
    </row>
    <row r="14" spans="1:19" ht="18" customHeight="1">
      <c r="A14" s="19" t="s">
        <v>13</v>
      </c>
      <c r="B14" s="18">
        <v>11463741887</v>
      </c>
      <c r="C14" s="18">
        <v>4767760853</v>
      </c>
      <c r="D14" s="18">
        <v>2008532292</v>
      </c>
      <c r="E14" s="18">
        <v>846064824</v>
      </c>
      <c r="F14" s="18">
        <v>51733517</v>
      </c>
      <c r="G14" s="18">
        <v>49509110</v>
      </c>
      <c r="H14" s="18">
        <v>0</v>
      </c>
      <c r="I14" s="18">
        <v>80197419</v>
      </c>
      <c r="J14" s="18">
        <v>8225900</v>
      </c>
      <c r="K14" s="18">
        <v>243193</v>
      </c>
      <c r="L14" s="18">
        <v>85915717</v>
      </c>
      <c r="M14" s="18">
        <v>218337644</v>
      </c>
      <c r="N14" s="18">
        <v>2500000</v>
      </c>
      <c r="O14" s="18">
        <v>31980000</v>
      </c>
      <c r="P14" s="18">
        <v>675790</v>
      </c>
      <c r="Q14" s="18">
        <v>67862376</v>
      </c>
      <c r="R14" s="18">
        <v>20335002</v>
      </c>
      <c r="S14" s="18">
        <v>0</v>
      </c>
    </row>
    <row r="15" spans="1:19" ht="18" customHeight="1">
      <c r="A15" s="19" t="s">
        <v>14</v>
      </c>
      <c r="B15" s="18">
        <v>15185816915</v>
      </c>
      <c r="C15" s="18">
        <v>4905135299</v>
      </c>
      <c r="D15" s="18">
        <v>1450104114</v>
      </c>
      <c r="E15" s="18">
        <v>614487818</v>
      </c>
      <c r="F15" s="18">
        <v>37302411</v>
      </c>
      <c r="G15" s="18">
        <v>56183916</v>
      </c>
      <c r="H15" s="18">
        <v>0</v>
      </c>
      <c r="I15" s="18">
        <v>786603850</v>
      </c>
      <c r="J15" s="18">
        <v>6763000</v>
      </c>
      <c r="K15" s="18">
        <v>1663853</v>
      </c>
      <c r="L15" s="18">
        <v>434229565</v>
      </c>
      <c r="M15" s="18">
        <v>479454495</v>
      </c>
      <c r="N15" s="18">
        <v>2270000</v>
      </c>
      <c r="O15" s="18">
        <v>29588000</v>
      </c>
      <c r="P15" s="18">
        <v>580442</v>
      </c>
      <c r="Q15" s="18">
        <v>37415401</v>
      </c>
      <c r="R15" s="18">
        <v>10909406</v>
      </c>
      <c r="S15" s="18">
        <v>0</v>
      </c>
    </row>
    <row r="16" spans="1:19" ht="18" customHeight="1">
      <c r="A16" s="19" t="s">
        <v>15</v>
      </c>
      <c r="B16" s="18">
        <v>24256261038</v>
      </c>
      <c r="C16" s="18">
        <v>9523227332</v>
      </c>
      <c r="D16" s="18">
        <v>2855215797</v>
      </c>
      <c r="E16" s="18">
        <v>1260538430</v>
      </c>
      <c r="F16" s="18">
        <v>75336647</v>
      </c>
      <c r="G16" s="18">
        <v>86000372</v>
      </c>
      <c r="H16" s="18">
        <v>0</v>
      </c>
      <c r="I16" s="18">
        <v>1011046000</v>
      </c>
      <c r="J16" s="18">
        <v>12811500</v>
      </c>
      <c r="K16" s="18">
        <v>1987217</v>
      </c>
      <c r="L16" s="18">
        <v>236223432</v>
      </c>
      <c r="M16" s="18">
        <v>1199864718</v>
      </c>
      <c r="N16" s="18">
        <v>4490000</v>
      </c>
      <c r="O16" s="18">
        <v>58149000</v>
      </c>
      <c r="P16" s="18">
        <v>1057020</v>
      </c>
      <c r="Q16" s="18">
        <v>110009230</v>
      </c>
      <c r="R16" s="18">
        <v>29998551</v>
      </c>
      <c r="S16" s="18">
        <v>0</v>
      </c>
    </row>
    <row r="17" spans="1:19" ht="18" customHeight="1">
      <c r="A17" s="20" t="s">
        <v>16</v>
      </c>
      <c r="B17" s="21">
        <f>SUM(C17,'11-2(3)'!B17,'11-2(3)'!G17,'11-2(3)'!J17,'11-2(3)'!K17,'11-2(3)'!L17,'11-2(3)'!O17,'11-2(3)'!P17,'11-2(4)'!B17,'11-2(4)'!G17,'11-2(4)'!J17,'11-2(4)'!L17)</f>
        <v>298217879681</v>
      </c>
      <c r="C17" s="21">
        <f>SUM(D17:S17,'11-2(2)'!B17:Q17)</f>
        <v>19656466129</v>
      </c>
      <c r="D17" s="22">
        <v>1094648451</v>
      </c>
      <c r="E17" s="22">
        <v>495369073</v>
      </c>
      <c r="F17" s="22">
        <v>28474037</v>
      </c>
      <c r="G17" s="22">
        <v>86799882</v>
      </c>
      <c r="H17" s="22">
        <v>143900</v>
      </c>
      <c r="I17" s="22">
        <v>0</v>
      </c>
      <c r="J17" s="22">
        <v>325454</v>
      </c>
      <c r="K17" s="22">
        <v>4056553</v>
      </c>
      <c r="L17" s="22">
        <v>5785161</v>
      </c>
      <c r="M17" s="22">
        <v>63875521</v>
      </c>
      <c r="N17" s="22">
        <v>1425000</v>
      </c>
      <c r="O17" s="22">
        <v>21996000</v>
      </c>
      <c r="P17" s="22">
        <v>7125000</v>
      </c>
      <c r="Q17" s="22">
        <v>15813541</v>
      </c>
      <c r="R17" s="22">
        <v>7317237</v>
      </c>
      <c r="S17" s="22">
        <v>0</v>
      </c>
    </row>
    <row r="18" spans="1:10" ht="13.5">
      <c r="A18" s="23" t="s">
        <v>34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3.5" customHeight="1">
      <c r="A19" s="25" t="str">
        <f>"２　本表には，支出済歳出額を掲上した。（原数は，"&amp;TEXT(B9,"#,##0"&amp;"円）")</f>
        <v>２　本表には，支出済歳出額を掲上した。（原数は，457,417,969,104円)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1" ht="13.5" customHeight="1">
      <c r="A20" s="26" t="s">
        <v>35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 ht="13.5" customHeight="1">
      <c r="A21" s="28" t="s">
        <v>36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3.5" customHeight="1">
      <c r="A22" s="30" t="s">
        <v>37</v>
      </c>
      <c r="B22" s="31"/>
      <c r="C22" s="31"/>
      <c r="D22" s="31"/>
      <c r="E22" s="31"/>
      <c r="F22" s="31"/>
      <c r="G22" s="31"/>
      <c r="H22" s="31"/>
      <c r="I22" s="31"/>
      <c r="J22" s="31"/>
      <c r="K22" s="29"/>
    </row>
    <row r="23" spans="1:11" ht="13.5" customHeight="1">
      <c r="A23" s="28" t="s">
        <v>38</v>
      </c>
      <c r="B23" s="32"/>
      <c r="C23" s="32"/>
      <c r="D23" s="32"/>
      <c r="E23" s="32"/>
      <c r="F23" s="32"/>
      <c r="G23" s="32"/>
      <c r="H23" s="32"/>
      <c r="I23" s="32"/>
      <c r="J23" s="32"/>
      <c r="K23" s="29"/>
    </row>
    <row r="24" spans="1:10" ht="13.5">
      <c r="A24" s="33" t="s">
        <v>39</v>
      </c>
      <c r="B24" s="24"/>
      <c r="C24" s="24"/>
      <c r="D24" s="24"/>
      <c r="E24" s="24"/>
      <c r="F24" s="24"/>
      <c r="G24" s="24"/>
      <c r="H24" s="24"/>
      <c r="I24" s="24"/>
      <c r="J24" s="24"/>
    </row>
  </sheetData>
  <sheetProtection password="C7CE" sheet="1" objects="1" scenarios="1"/>
  <mergeCells count="6">
    <mergeCell ref="A23:J23"/>
    <mergeCell ref="A21:J21"/>
    <mergeCell ref="B3:B4"/>
    <mergeCell ref="A3:A4"/>
    <mergeCell ref="A20:J20"/>
    <mergeCell ref="C3:S3"/>
  </mergeCells>
  <dataValidations count="1">
    <dataValidation allowBlank="1" showInputMessage="1" showErrorMessage="1" imeMode="disabled" sqref="B17:S17 B5:S8"/>
  </dataValidation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geOrder="overThenDown" paperSize="9" scale="6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17"/>
  <sheetViews>
    <sheetView workbookViewId="0" topLeftCell="H3">
      <selection activeCell="J36" sqref="J36"/>
    </sheetView>
  </sheetViews>
  <sheetFormatPr defaultColWidth="13.75390625" defaultRowHeight="13.5"/>
  <sheetData>
    <row r="1" ht="13.5">
      <c r="A1" t="s">
        <v>40</v>
      </c>
    </row>
    <row r="2" ht="13.5">
      <c r="R2" s="1" t="s">
        <v>22</v>
      </c>
    </row>
    <row r="3" spans="1:18" ht="13.5" customHeight="1">
      <c r="A3" s="2" t="s">
        <v>23</v>
      </c>
      <c r="B3" s="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ht="42.75" customHeight="1">
      <c r="A4" s="7"/>
      <c r="B4" s="9" t="s">
        <v>41</v>
      </c>
      <c r="C4" s="8" t="s">
        <v>17</v>
      </c>
      <c r="D4" s="9" t="s">
        <v>42</v>
      </c>
      <c r="E4" s="9" t="s">
        <v>43</v>
      </c>
      <c r="F4" s="8" t="s">
        <v>18</v>
      </c>
      <c r="G4" s="36" t="s">
        <v>19</v>
      </c>
      <c r="H4" s="37" t="s">
        <v>44</v>
      </c>
      <c r="I4" s="38" t="s">
        <v>45</v>
      </c>
      <c r="J4" s="38" t="s">
        <v>46</v>
      </c>
      <c r="K4" s="9" t="s">
        <v>47</v>
      </c>
      <c r="L4" s="38" t="s">
        <v>48</v>
      </c>
      <c r="M4" s="38" t="s">
        <v>49</v>
      </c>
      <c r="N4" s="9" t="s">
        <v>50</v>
      </c>
      <c r="O4" s="9" t="s">
        <v>51</v>
      </c>
      <c r="P4" s="9" t="s">
        <v>52</v>
      </c>
      <c r="Q4" s="9" t="s">
        <v>53</v>
      </c>
      <c r="R4" s="39" t="s">
        <v>54</v>
      </c>
    </row>
    <row r="5" spans="1:18" ht="18" customHeight="1">
      <c r="A5" s="11">
        <v>38807</v>
      </c>
      <c r="B5" s="12">
        <v>3139000</v>
      </c>
      <c r="C5" s="12">
        <v>14198224082</v>
      </c>
      <c r="D5" s="12">
        <v>279021988</v>
      </c>
      <c r="E5" s="12">
        <v>51578900</v>
      </c>
      <c r="F5" s="12">
        <v>695980000</v>
      </c>
      <c r="G5" s="12">
        <v>1460771809</v>
      </c>
      <c r="H5" s="12" t="s">
        <v>20</v>
      </c>
      <c r="I5" s="12">
        <v>35665893183</v>
      </c>
      <c r="J5" s="12">
        <v>170781678</v>
      </c>
      <c r="K5" s="12">
        <v>137410432</v>
      </c>
      <c r="L5" s="12">
        <v>5788223670</v>
      </c>
      <c r="M5" s="12">
        <v>242564488</v>
      </c>
      <c r="N5" s="12">
        <v>18642860000</v>
      </c>
      <c r="O5" s="12">
        <v>4546161700</v>
      </c>
      <c r="P5" s="12">
        <v>15506076</v>
      </c>
      <c r="Q5" s="12">
        <v>227308000</v>
      </c>
      <c r="R5" s="12">
        <v>235378104000</v>
      </c>
    </row>
    <row r="6" spans="1:18" ht="18" customHeight="1">
      <c r="A6" s="13">
        <v>39173</v>
      </c>
      <c r="B6" s="14">
        <v>3200398</v>
      </c>
      <c r="C6" s="14">
        <v>13896989757</v>
      </c>
      <c r="D6" s="14">
        <v>387270598</v>
      </c>
      <c r="E6" s="14">
        <v>55265600</v>
      </c>
      <c r="F6" s="14">
        <v>1084398100</v>
      </c>
      <c r="G6" s="14">
        <v>1871176049</v>
      </c>
      <c r="H6" s="14" t="s">
        <v>20</v>
      </c>
      <c r="I6" s="14">
        <v>49499004691</v>
      </c>
      <c r="J6" s="14">
        <v>134541007</v>
      </c>
      <c r="K6" s="14">
        <v>131109277</v>
      </c>
      <c r="L6" s="14">
        <v>5758971439</v>
      </c>
      <c r="M6" s="14">
        <v>222210674</v>
      </c>
      <c r="N6" s="14">
        <v>16682599206</v>
      </c>
      <c r="O6" s="14">
        <v>4653010700</v>
      </c>
      <c r="P6" s="14">
        <v>5408452</v>
      </c>
      <c r="Q6" s="14">
        <v>200300000</v>
      </c>
      <c r="R6" s="14">
        <v>262688135620</v>
      </c>
    </row>
    <row r="7" spans="1:18" ht="18" customHeight="1">
      <c r="A7" s="13">
        <v>39538</v>
      </c>
      <c r="B7" s="14">
        <v>2377584</v>
      </c>
      <c r="C7" s="14">
        <v>12294852032</v>
      </c>
      <c r="D7" s="14">
        <v>277421270</v>
      </c>
      <c r="E7" s="14">
        <v>45501800</v>
      </c>
      <c r="F7" s="14">
        <v>1171870600</v>
      </c>
      <c r="G7" s="14">
        <v>0</v>
      </c>
      <c r="H7" s="14">
        <v>788944806</v>
      </c>
      <c r="I7" s="14">
        <v>0</v>
      </c>
      <c r="J7" s="14">
        <v>0</v>
      </c>
      <c r="K7" s="14">
        <v>209882221</v>
      </c>
      <c r="L7" s="14">
        <v>0</v>
      </c>
      <c r="M7" s="14">
        <v>0</v>
      </c>
      <c r="N7" s="14">
        <v>13894389285</v>
      </c>
      <c r="O7" s="14">
        <v>4652530400</v>
      </c>
      <c r="P7" s="14">
        <v>126503887</v>
      </c>
      <c r="Q7" s="14">
        <v>171778000</v>
      </c>
      <c r="R7" s="14">
        <v>0</v>
      </c>
    </row>
    <row r="8" spans="1:18" ht="18" customHeight="1">
      <c r="A8" s="13">
        <v>39903</v>
      </c>
      <c r="B8" s="14">
        <v>1822085</v>
      </c>
      <c r="C8" s="14">
        <v>11956710324</v>
      </c>
      <c r="D8" s="14">
        <v>287802351</v>
      </c>
      <c r="E8" s="14">
        <v>8804200</v>
      </c>
      <c r="F8" s="14">
        <v>593819400</v>
      </c>
      <c r="G8" s="14">
        <v>0</v>
      </c>
      <c r="H8" s="14">
        <v>837737227</v>
      </c>
      <c r="I8" s="14">
        <v>0</v>
      </c>
      <c r="J8" s="14">
        <v>0</v>
      </c>
      <c r="K8" s="14">
        <v>189472695</v>
      </c>
      <c r="L8" s="14">
        <v>0</v>
      </c>
      <c r="M8" s="14">
        <v>0</v>
      </c>
      <c r="N8" s="14">
        <v>13648858461</v>
      </c>
      <c r="O8" s="14">
        <v>4614574000</v>
      </c>
      <c r="P8" s="14">
        <v>7812822</v>
      </c>
      <c r="Q8" s="14">
        <v>142756510</v>
      </c>
      <c r="R8" s="14">
        <v>0</v>
      </c>
    </row>
    <row r="9" spans="1:18" ht="18" customHeight="1" thickBot="1">
      <c r="A9" s="15">
        <v>40268</v>
      </c>
      <c r="B9" s="16">
        <f>SUM(B10:B17)</f>
        <v>1354641</v>
      </c>
      <c r="C9" s="16">
        <f>SUM(C10:C17)</f>
        <v>13476172118</v>
      </c>
      <c r="D9" s="16">
        <f>SUM(D10:D17)</f>
        <v>295962010</v>
      </c>
      <c r="E9" s="16">
        <f>SUM(E10:E17)</f>
        <v>6191000</v>
      </c>
      <c r="F9" s="16">
        <f>SUM(F10:F17)</f>
        <v>786273600</v>
      </c>
      <c r="G9" s="14">
        <v>0</v>
      </c>
      <c r="H9" s="16">
        <f>SUM(H10:H17)</f>
        <v>1191418735</v>
      </c>
      <c r="I9" s="40">
        <v>0</v>
      </c>
      <c r="J9" s="40">
        <v>0</v>
      </c>
      <c r="K9" s="16">
        <f>SUM(K10:K17)</f>
        <v>192100468</v>
      </c>
      <c r="L9" s="40">
        <v>0</v>
      </c>
      <c r="M9" s="40">
        <v>0</v>
      </c>
      <c r="N9" s="16">
        <f>SUM(N10:N17)</f>
        <v>14114035296</v>
      </c>
      <c r="O9" s="16">
        <f>SUM(O10:O17)</f>
        <v>4632054200</v>
      </c>
      <c r="P9" s="16">
        <f>SUM(P10:P17)</f>
        <v>25438788</v>
      </c>
      <c r="Q9" s="16">
        <f>SUM(Q10:Q17)</f>
        <v>126947910</v>
      </c>
      <c r="R9" s="40">
        <v>0</v>
      </c>
    </row>
    <row r="10" spans="1:18" ht="18" customHeight="1" thickTop="1">
      <c r="A10" s="17" t="s">
        <v>9</v>
      </c>
      <c r="B10" s="18">
        <v>93446</v>
      </c>
      <c r="C10" s="18">
        <v>1446984516</v>
      </c>
      <c r="D10" s="18">
        <v>895839</v>
      </c>
      <c r="E10" s="18">
        <v>1002000</v>
      </c>
      <c r="F10" s="41">
        <v>0</v>
      </c>
      <c r="G10" s="42"/>
      <c r="H10" s="18">
        <v>344446048</v>
      </c>
      <c r="I10" s="42"/>
      <c r="J10" s="42"/>
      <c r="K10" s="18">
        <v>0</v>
      </c>
      <c r="L10" s="42"/>
      <c r="M10" s="42"/>
      <c r="N10" s="41">
        <v>0</v>
      </c>
      <c r="O10" s="18">
        <v>574656800</v>
      </c>
      <c r="P10" s="18">
        <v>1114006</v>
      </c>
      <c r="Q10" s="41">
        <v>0</v>
      </c>
      <c r="R10" s="42">
        <v>0</v>
      </c>
    </row>
    <row r="11" spans="1:18" ht="18" customHeight="1">
      <c r="A11" s="19" t="s">
        <v>10</v>
      </c>
      <c r="B11" s="18">
        <v>125797</v>
      </c>
      <c r="C11" s="18">
        <v>2890835974</v>
      </c>
      <c r="D11" s="18">
        <v>25228388</v>
      </c>
      <c r="E11" s="18">
        <v>678000</v>
      </c>
      <c r="F11" s="41">
        <v>0</v>
      </c>
      <c r="G11" s="14"/>
      <c r="H11" s="18">
        <v>132599184</v>
      </c>
      <c r="I11" s="14"/>
      <c r="J11" s="14"/>
      <c r="K11" s="18">
        <v>9890000</v>
      </c>
      <c r="L11" s="14"/>
      <c r="M11" s="14"/>
      <c r="N11" s="41">
        <v>0</v>
      </c>
      <c r="O11" s="18">
        <v>1253724200</v>
      </c>
      <c r="P11" s="18">
        <v>7198332</v>
      </c>
      <c r="Q11" s="41">
        <v>0</v>
      </c>
      <c r="R11" s="14">
        <v>0</v>
      </c>
    </row>
    <row r="12" spans="1:18" ht="18" customHeight="1">
      <c r="A12" s="19" t="s">
        <v>11</v>
      </c>
      <c r="B12" s="18">
        <v>261553</v>
      </c>
      <c r="C12" s="18">
        <v>1633918884</v>
      </c>
      <c r="D12" s="18">
        <v>74453196</v>
      </c>
      <c r="E12" s="18">
        <v>1580100</v>
      </c>
      <c r="F12" s="41">
        <v>0</v>
      </c>
      <c r="G12" s="14"/>
      <c r="H12" s="18">
        <v>56282900</v>
      </c>
      <c r="I12" s="14"/>
      <c r="J12" s="14"/>
      <c r="K12" s="18">
        <v>16882634</v>
      </c>
      <c r="L12" s="14"/>
      <c r="M12" s="14"/>
      <c r="N12" s="41">
        <v>0</v>
      </c>
      <c r="O12" s="18">
        <v>946937900</v>
      </c>
      <c r="P12" s="18">
        <v>2543962</v>
      </c>
      <c r="Q12" s="41">
        <v>0</v>
      </c>
      <c r="R12" s="14">
        <v>0</v>
      </c>
    </row>
    <row r="13" spans="1:18" ht="18" customHeight="1">
      <c r="A13" s="19" t="s">
        <v>12</v>
      </c>
      <c r="B13" s="18">
        <v>88727</v>
      </c>
      <c r="C13" s="18">
        <v>2052413349</v>
      </c>
      <c r="D13" s="18">
        <v>51480161</v>
      </c>
      <c r="E13" s="18">
        <v>589600</v>
      </c>
      <c r="F13" s="41">
        <v>0</v>
      </c>
      <c r="G13" s="14"/>
      <c r="H13" s="18">
        <v>204364288</v>
      </c>
      <c r="I13" s="14"/>
      <c r="J13" s="14"/>
      <c r="K13" s="18">
        <v>47555148</v>
      </c>
      <c r="L13" s="14"/>
      <c r="M13" s="14"/>
      <c r="N13" s="41">
        <v>0</v>
      </c>
      <c r="O13" s="18">
        <v>411901300</v>
      </c>
      <c r="P13" s="18">
        <v>184700</v>
      </c>
      <c r="Q13" s="41">
        <v>0</v>
      </c>
      <c r="R13" s="14">
        <v>0</v>
      </c>
    </row>
    <row r="14" spans="1:18" ht="18" customHeight="1">
      <c r="A14" s="19" t="s">
        <v>13</v>
      </c>
      <c r="B14" s="18">
        <v>66907</v>
      </c>
      <c r="C14" s="18">
        <v>851065348</v>
      </c>
      <c r="D14" s="18">
        <v>38857596</v>
      </c>
      <c r="E14" s="18">
        <v>292600</v>
      </c>
      <c r="F14" s="41">
        <v>0</v>
      </c>
      <c r="G14" s="14"/>
      <c r="H14" s="18">
        <v>5205140</v>
      </c>
      <c r="I14" s="14"/>
      <c r="J14" s="14"/>
      <c r="K14" s="18">
        <v>86035316</v>
      </c>
      <c r="L14" s="14"/>
      <c r="M14" s="14"/>
      <c r="N14" s="41">
        <v>0</v>
      </c>
      <c r="O14" s="18">
        <v>313228500</v>
      </c>
      <c r="P14" s="18">
        <v>896662</v>
      </c>
      <c r="Q14" s="41">
        <v>0</v>
      </c>
      <c r="R14" s="14">
        <v>0</v>
      </c>
    </row>
    <row r="15" spans="1:18" ht="18" customHeight="1">
      <c r="A15" s="19" t="s">
        <v>14</v>
      </c>
      <c r="B15" s="18">
        <v>94058</v>
      </c>
      <c r="C15" s="18">
        <v>684365716</v>
      </c>
      <c r="D15" s="18">
        <v>55612446</v>
      </c>
      <c r="E15" s="18">
        <v>599400</v>
      </c>
      <c r="F15" s="41">
        <v>0</v>
      </c>
      <c r="G15" s="14"/>
      <c r="H15" s="18">
        <v>16087300</v>
      </c>
      <c r="I15" s="14"/>
      <c r="J15" s="14"/>
      <c r="K15" s="18">
        <v>13902708</v>
      </c>
      <c r="L15" s="14"/>
      <c r="M15" s="14"/>
      <c r="N15" s="41">
        <v>0</v>
      </c>
      <c r="O15" s="18">
        <v>186908400</v>
      </c>
      <c r="P15" s="18">
        <v>9000</v>
      </c>
      <c r="Q15" s="41">
        <v>0</v>
      </c>
      <c r="R15" s="14">
        <v>0</v>
      </c>
    </row>
    <row r="16" spans="1:18" ht="18" customHeight="1">
      <c r="A16" s="19" t="s">
        <v>15</v>
      </c>
      <c r="B16" s="18">
        <v>279963</v>
      </c>
      <c r="C16" s="18">
        <v>1555715265</v>
      </c>
      <c r="D16" s="18">
        <v>49434384</v>
      </c>
      <c r="E16" s="18">
        <v>1368900</v>
      </c>
      <c r="F16" s="41">
        <v>0</v>
      </c>
      <c r="G16" s="14"/>
      <c r="H16" s="18">
        <v>2893380</v>
      </c>
      <c r="I16" s="14"/>
      <c r="J16" s="14"/>
      <c r="K16" s="18">
        <v>15533300</v>
      </c>
      <c r="L16" s="14"/>
      <c r="M16" s="14"/>
      <c r="N16" s="41">
        <v>0</v>
      </c>
      <c r="O16" s="18">
        <v>941782100</v>
      </c>
      <c r="P16" s="18">
        <v>13492126</v>
      </c>
      <c r="Q16" s="41">
        <v>0</v>
      </c>
      <c r="R16" s="14">
        <v>0</v>
      </c>
    </row>
    <row r="17" spans="1:18" ht="18" customHeight="1">
      <c r="A17" s="20" t="s">
        <v>16</v>
      </c>
      <c r="B17" s="22">
        <v>344190</v>
      </c>
      <c r="C17" s="22">
        <v>2360873066</v>
      </c>
      <c r="D17" s="22">
        <v>0</v>
      </c>
      <c r="E17" s="22">
        <v>80400</v>
      </c>
      <c r="F17" s="22">
        <v>786273600</v>
      </c>
      <c r="G17" s="21">
        <v>0</v>
      </c>
      <c r="H17" s="22">
        <v>429540495</v>
      </c>
      <c r="I17" s="21">
        <v>0</v>
      </c>
      <c r="J17" s="21">
        <v>0</v>
      </c>
      <c r="K17" s="22">
        <v>2301362</v>
      </c>
      <c r="L17" s="21">
        <v>0</v>
      </c>
      <c r="M17" s="21">
        <v>0</v>
      </c>
      <c r="N17" s="22">
        <v>14114035296</v>
      </c>
      <c r="O17" s="22">
        <v>2915000</v>
      </c>
      <c r="P17" s="22">
        <v>0</v>
      </c>
      <c r="Q17" s="22">
        <v>126947910</v>
      </c>
      <c r="R17" s="21">
        <v>0</v>
      </c>
    </row>
  </sheetData>
  <sheetProtection password="C7CE" sheet="1" objects="1" scenarios="1"/>
  <mergeCells count="2">
    <mergeCell ref="A3:A4"/>
    <mergeCell ref="B3:Q3"/>
  </mergeCells>
  <dataValidations count="1">
    <dataValidation allowBlank="1" showInputMessage="1" showErrorMessage="1" imeMode="disabled" sqref="B5:R8 B17:R17"/>
  </dataValidation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17"/>
  <sheetViews>
    <sheetView workbookViewId="0" topLeftCell="N1">
      <selection activeCell="J36" sqref="J36"/>
    </sheetView>
  </sheetViews>
  <sheetFormatPr defaultColWidth="13.75390625" defaultRowHeight="13.5"/>
  <cols>
    <col min="1" max="1" width="13.75390625" style="0" customWidth="1"/>
    <col min="2" max="24" width="13.625" style="0" customWidth="1"/>
    <col min="25" max="29" width="9.00390625" style="0" customWidth="1"/>
  </cols>
  <sheetData>
    <row r="1" ht="13.5">
      <c r="A1" s="43" t="s">
        <v>55</v>
      </c>
    </row>
    <row r="2" spans="19:24" ht="13.5">
      <c r="S2" s="44"/>
      <c r="V2" s="44"/>
      <c r="W2" s="1"/>
      <c r="X2" s="1" t="s">
        <v>22</v>
      </c>
    </row>
    <row r="3" spans="1:24" ht="13.5" customHeight="1">
      <c r="A3" s="2" t="s">
        <v>23</v>
      </c>
      <c r="B3" s="45" t="s">
        <v>56</v>
      </c>
      <c r="C3" s="46"/>
      <c r="D3" s="46"/>
      <c r="E3" s="46"/>
      <c r="F3" s="47"/>
      <c r="G3" s="45" t="s">
        <v>57</v>
      </c>
      <c r="H3" s="46"/>
      <c r="I3" s="47"/>
      <c r="J3" s="48" t="s">
        <v>58</v>
      </c>
      <c r="K3" s="49" t="s">
        <v>59</v>
      </c>
      <c r="L3" s="50" t="s">
        <v>60</v>
      </c>
      <c r="M3" s="51"/>
      <c r="N3" s="52"/>
      <c r="O3" s="53" t="s">
        <v>61</v>
      </c>
      <c r="P3" s="45" t="s">
        <v>62</v>
      </c>
      <c r="Q3" s="46"/>
      <c r="R3" s="46"/>
      <c r="S3" s="46"/>
      <c r="T3" s="46"/>
      <c r="U3" s="46"/>
      <c r="V3" s="46"/>
      <c r="W3" s="46"/>
      <c r="X3" s="47"/>
    </row>
    <row r="4" spans="1:24" ht="36" customHeight="1">
      <c r="A4" s="7"/>
      <c r="B4" s="54" t="s">
        <v>25</v>
      </c>
      <c r="C4" s="37" t="s">
        <v>56</v>
      </c>
      <c r="D4" s="37" t="s">
        <v>63</v>
      </c>
      <c r="E4" s="37" t="s">
        <v>64</v>
      </c>
      <c r="F4" s="10" t="s">
        <v>65</v>
      </c>
      <c r="G4" s="55" t="s">
        <v>25</v>
      </c>
      <c r="H4" s="56" t="s">
        <v>56</v>
      </c>
      <c r="I4" s="37" t="s">
        <v>64</v>
      </c>
      <c r="J4" s="37" t="s">
        <v>64</v>
      </c>
      <c r="K4" s="37" t="s">
        <v>66</v>
      </c>
      <c r="L4" s="57" t="s">
        <v>25</v>
      </c>
      <c r="M4" s="58" t="s">
        <v>45</v>
      </c>
      <c r="N4" s="58" t="s">
        <v>46</v>
      </c>
      <c r="O4" s="59" t="s">
        <v>61</v>
      </c>
      <c r="P4" s="54" t="s">
        <v>25</v>
      </c>
      <c r="Q4" s="60" t="s">
        <v>67</v>
      </c>
      <c r="R4" s="10" t="s">
        <v>68</v>
      </c>
      <c r="S4" s="10" t="s">
        <v>69</v>
      </c>
      <c r="T4" s="10" t="s">
        <v>70</v>
      </c>
      <c r="U4" s="10" t="s">
        <v>71</v>
      </c>
      <c r="V4" s="10" t="s">
        <v>72</v>
      </c>
      <c r="W4" s="10" t="s">
        <v>73</v>
      </c>
      <c r="X4" s="10" t="s">
        <v>74</v>
      </c>
    </row>
    <row r="5" spans="1:24" ht="18" customHeight="1">
      <c r="A5" s="11">
        <v>38807</v>
      </c>
      <c r="B5" s="12">
        <v>32983689297</v>
      </c>
      <c r="C5" s="12">
        <v>5501628434</v>
      </c>
      <c r="D5" s="12">
        <v>5316904029</v>
      </c>
      <c r="E5" s="12">
        <v>22163902834</v>
      </c>
      <c r="F5" s="12">
        <v>1254000</v>
      </c>
      <c r="G5" s="12">
        <v>6708803999</v>
      </c>
      <c r="H5" s="12">
        <v>416083458</v>
      </c>
      <c r="I5" s="12">
        <v>6292720541</v>
      </c>
      <c r="J5" s="12">
        <v>221321473</v>
      </c>
      <c r="K5" s="12">
        <v>11249400</v>
      </c>
      <c r="L5" s="12">
        <v>0</v>
      </c>
      <c r="M5" s="12">
        <v>0</v>
      </c>
      <c r="N5" s="12">
        <v>0</v>
      </c>
      <c r="O5" s="12">
        <v>0</v>
      </c>
      <c r="P5" s="12">
        <v>482371000</v>
      </c>
      <c r="Q5" s="12">
        <v>26272359</v>
      </c>
      <c r="R5" s="12">
        <v>221394922</v>
      </c>
      <c r="S5" s="12">
        <v>6898009</v>
      </c>
      <c r="T5" s="12">
        <v>0</v>
      </c>
      <c r="U5" s="12">
        <v>216113353</v>
      </c>
      <c r="V5" s="12">
        <v>5724000</v>
      </c>
      <c r="W5" s="12">
        <v>0</v>
      </c>
      <c r="X5" s="12">
        <v>5969000</v>
      </c>
    </row>
    <row r="6" spans="1:24" ht="18" customHeight="1">
      <c r="A6" s="13">
        <v>39173</v>
      </c>
      <c r="B6" s="14">
        <v>51872686792</v>
      </c>
      <c r="C6" s="14">
        <v>5711731433</v>
      </c>
      <c r="D6" s="14">
        <v>3684708447</v>
      </c>
      <c r="E6" s="14">
        <v>42439137342</v>
      </c>
      <c r="F6" s="14">
        <v>37109570</v>
      </c>
      <c r="G6" s="14">
        <v>7899803401</v>
      </c>
      <c r="H6" s="14">
        <v>200907879</v>
      </c>
      <c r="I6" s="14">
        <v>7698895522</v>
      </c>
      <c r="J6" s="14">
        <v>641830890</v>
      </c>
      <c r="K6" s="14">
        <v>38830565</v>
      </c>
      <c r="L6" s="61">
        <v>0</v>
      </c>
      <c r="M6" s="14">
        <v>0</v>
      </c>
      <c r="N6" s="14">
        <v>0</v>
      </c>
      <c r="O6" s="14">
        <v>0</v>
      </c>
      <c r="P6" s="14">
        <v>595900563</v>
      </c>
      <c r="Q6" s="14">
        <v>25446565</v>
      </c>
      <c r="R6" s="14">
        <v>181269037</v>
      </c>
      <c r="S6" s="14">
        <v>10797189</v>
      </c>
      <c r="T6" s="14">
        <v>0</v>
      </c>
      <c r="U6" s="14">
        <v>356490172</v>
      </c>
      <c r="V6" s="14">
        <v>6519600</v>
      </c>
      <c r="W6" s="14">
        <v>0</v>
      </c>
      <c r="X6" s="14">
        <v>15378000</v>
      </c>
    </row>
    <row r="7" spans="1:24" ht="18" customHeight="1">
      <c r="A7" s="13">
        <v>39538</v>
      </c>
      <c r="B7" s="14">
        <v>42206006919</v>
      </c>
      <c r="C7" s="14">
        <v>6101637882</v>
      </c>
      <c r="D7" s="14">
        <v>4368256232</v>
      </c>
      <c r="E7" s="14">
        <v>31734974043</v>
      </c>
      <c r="F7" s="14">
        <v>1138762</v>
      </c>
      <c r="G7" s="14">
        <v>6811588272</v>
      </c>
      <c r="H7" s="14">
        <v>145573964</v>
      </c>
      <c r="I7" s="14">
        <v>6666014308</v>
      </c>
      <c r="J7" s="14">
        <v>639028265</v>
      </c>
      <c r="K7" s="14">
        <v>34242860</v>
      </c>
      <c r="L7" s="14">
        <v>54454191475</v>
      </c>
      <c r="M7" s="14">
        <v>54301831369</v>
      </c>
      <c r="N7" s="14">
        <v>152360106</v>
      </c>
      <c r="O7" s="14">
        <v>1300586356</v>
      </c>
      <c r="P7" s="14">
        <v>503441967</v>
      </c>
      <c r="Q7" s="14">
        <v>25493884</v>
      </c>
      <c r="R7" s="14">
        <v>166488432</v>
      </c>
      <c r="S7" s="14">
        <v>9632672</v>
      </c>
      <c r="T7" s="14">
        <v>0</v>
      </c>
      <c r="U7" s="14">
        <v>292711604</v>
      </c>
      <c r="V7" s="14">
        <v>8964800</v>
      </c>
      <c r="W7" s="14">
        <v>0</v>
      </c>
      <c r="X7" s="14">
        <v>150575</v>
      </c>
    </row>
    <row r="8" spans="1:24" ht="18" customHeight="1">
      <c r="A8" s="13">
        <v>39903</v>
      </c>
      <c r="B8" s="14">
        <v>47357756353</v>
      </c>
      <c r="C8" s="14">
        <v>8056714639</v>
      </c>
      <c r="D8" s="14">
        <v>4366160618</v>
      </c>
      <c r="E8" s="14">
        <v>34920997129</v>
      </c>
      <c r="F8" s="14">
        <v>13883967</v>
      </c>
      <c r="G8" s="14">
        <v>8697971038</v>
      </c>
      <c r="H8" s="14">
        <v>0</v>
      </c>
      <c r="I8" s="14">
        <v>8697971038</v>
      </c>
      <c r="J8" s="14">
        <v>513048760</v>
      </c>
      <c r="K8" s="14">
        <v>57330250</v>
      </c>
      <c r="L8" s="14">
        <v>75824606813</v>
      </c>
      <c r="M8" s="14">
        <v>75670202743</v>
      </c>
      <c r="N8" s="14">
        <v>154404070</v>
      </c>
      <c r="O8" s="14">
        <v>1563886217</v>
      </c>
      <c r="P8" s="14">
        <v>513646698</v>
      </c>
      <c r="Q8" s="14">
        <v>22917543</v>
      </c>
      <c r="R8" s="14">
        <v>102961655</v>
      </c>
      <c r="S8" s="14">
        <v>8429614</v>
      </c>
      <c r="T8" s="14">
        <v>104841291</v>
      </c>
      <c r="U8" s="14">
        <v>267662149</v>
      </c>
      <c r="V8" s="14">
        <v>6508600</v>
      </c>
      <c r="W8" s="14">
        <v>0</v>
      </c>
      <c r="X8" s="14">
        <v>325846</v>
      </c>
    </row>
    <row r="9" spans="1:24" ht="18" customHeight="1" thickBot="1">
      <c r="A9" s="62">
        <v>40268</v>
      </c>
      <c r="B9" s="63">
        <f aca="true" t="shared" si="0" ref="B9:G9">SUM(B10:B17)</f>
        <v>28981567019</v>
      </c>
      <c r="C9" s="63">
        <f t="shared" si="0"/>
        <v>5774365461</v>
      </c>
      <c r="D9" s="63">
        <f t="shared" si="0"/>
        <v>5094024213</v>
      </c>
      <c r="E9" s="63">
        <f t="shared" si="0"/>
        <v>18102782345</v>
      </c>
      <c r="F9" s="63">
        <f t="shared" si="0"/>
        <v>10395000</v>
      </c>
      <c r="G9" s="63">
        <f t="shared" si="0"/>
        <v>3719418161</v>
      </c>
      <c r="H9" s="63">
        <v>0</v>
      </c>
      <c r="I9" s="63">
        <f aca="true" t="shared" si="1" ref="I9:X9">SUM(I10:I17)</f>
        <v>3719418161</v>
      </c>
      <c r="J9" s="63">
        <f t="shared" si="1"/>
        <v>291162800</v>
      </c>
      <c r="K9" s="63">
        <f t="shared" si="1"/>
        <v>37141400</v>
      </c>
      <c r="L9" s="63">
        <f t="shared" si="1"/>
        <v>60665153872</v>
      </c>
      <c r="M9" s="16">
        <f t="shared" si="1"/>
        <v>60553014815</v>
      </c>
      <c r="N9" s="16">
        <f t="shared" si="1"/>
        <v>112139057</v>
      </c>
      <c r="O9" s="63">
        <f t="shared" si="1"/>
        <v>1928981764</v>
      </c>
      <c r="P9" s="63">
        <f t="shared" si="1"/>
        <v>523248785</v>
      </c>
      <c r="Q9" s="63">
        <f t="shared" si="1"/>
        <v>22186380</v>
      </c>
      <c r="R9" s="63">
        <f t="shared" si="1"/>
        <v>92453596</v>
      </c>
      <c r="S9" s="63">
        <f t="shared" si="1"/>
        <v>7690120</v>
      </c>
      <c r="T9" s="63">
        <f t="shared" si="1"/>
        <v>129395722</v>
      </c>
      <c r="U9" s="63">
        <f t="shared" si="1"/>
        <v>265400094</v>
      </c>
      <c r="V9" s="63">
        <f t="shared" si="1"/>
        <v>4885800</v>
      </c>
      <c r="W9" s="63">
        <f t="shared" si="1"/>
        <v>0</v>
      </c>
      <c r="X9" s="63">
        <f t="shared" si="1"/>
        <v>1237073</v>
      </c>
    </row>
    <row r="10" spans="1:24" ht="18" customHeight="1" thickTop="1">
      <c r="A10" s="17" t="s">
        <v>9</v>
      </c>
      <c r="B10" s="64">
        <v>0</v>
      </c>
      <c r="C10" s="18">
        <v>0</v>
      </c>
      <c r="D10" s="18">
        <v>0</v>
      </c>
      <c r="E10" s="18">
        <v>0</v>
      </c>
      <c r="F10" s="18">
        <v>0</v>
      </c>
      <c r="G10" s="64">
        <v>3719418161</v>
      </c>
      <c r="H10" s="14"/>
      <c r="I10" s="18">
        <v>3719418161</v>
      </c>
      <c r="J10" s="18">
        <v>0</v>
      </c>
      <c r="K10" s="18">
        <v>0</v>
      </c>
      <c r="L10" s="65">
        <v>12762511075</v>
      </c>
      <c r="M10" s="65">
        <v>12762511075</v>
      </c>
      <c r="N10" s="18">
        <v>0</v>
      </c>
      <c r="O10" s="18">
        <v>128396334</v>
      </c>
      <c r="P10" s="64">
        <v>54216247</v>
      </c>
      <c r="Q10" s="18">
        <v>2994076</v>
      </c>
      <c r="R10" s="18">
        <v>11616440</v>
      </c>
      <c r="S10" s="18">
        <v>863700</v>
      </c>
      <c r="T10" s="18">
        <v>13491860</v>
      </c>
      <c r="U10" s="18">
        <v>24442671</v>
      </c>
      <c r="V10" s="18">
        <v>807500</v>
      </c>
      <c r="W10" s="18">
        <v>0</v>
      </c>
      <c r="X10" s="18">
        <v>0</v>
      </c>
    </row>
    <row r="11" spans="1:24" ht="18" customHeight="1">
      <c r="A11" s="19" t="s">
        <v>10</v>
      </c>
      <c r="B11" s="64">
        <v>6577953855</v>
      </c>
      <c r="C11" s="18">
        <v>951193196</v>
      </c>
      <c r="D11" s="18">
        <v>1869694512</v>
      </c>
      <c r="E11" s="18">
        <v>3757066147</v>
      </c>
      <c r="F11" s="18">
        <v>0</v>
      </c>
      <c r="G11" s="64">
        <v>0</v>
      </c>
      <c r="H11" s="14"/>
      <c r="I11" s="18">
        <v>0</v>
      </c>
      <c r="J11" s="18">
        <v>0</v>
      </c>
      <c r="K11" s="18">
        <v>0</v>
      </c>
      <c r="L11" s="18">
        <v>13278139077</v>
      </c>
      <c r="M11" s="18">
        <v>13278139077</v>
      </c>
      <c r="N11" s="18">
        <v>0</v>
      </c>
      <c r="O11" s="18">
        <v>410224950</v>
      </c>
      <c r="P11" s="64">
        <v>54502671</v>
      </c>
      <c r="Q11" s="18">
        <v>4728260</v>
      </c>
      <c r="R11" s="18">
        <v>12775333</v>
      </c>
      <c r="S11" s="18">
        <v>1471000</v>
      </c>
      <c r="T11" s="18">
        <v>7246682</v>
      </c>
      <c r="U11" s="18">
        <v>27493396</v>
      </c>
      <c r="V11" s="18">
        <v>788000</v>
      </c>
      <c r="W11" s="18">
        <v>0</v>
      </c>
      <c r="X11" s="18">
        <v>0</v>
      </c>
    </row>
    <row r="12" spans="1:24" ht="18" customHeight="1">
      <c r="A12" s="19" t="s">
        <v>11</v>
      </c>
      <c r="B12" s="64">
        <v>6504371743</v>
      </c>
      <c r="C12" s="18">
        <v>1212512702</v>
      </c>
      <c r="D12" s="18">
        <v>1230986225</v>
      </c>
      <c r="E12" s="18">
        <v>4060872816</v>
      </c>
      <c r="F12" s="18">
        <v>0</v>
      </c>
      <c r="G12" s="64">
        <v>0</v>
      </c>
      <c r="H12" s="14"/>
      <c r="I12" s="18">
        <v>0</v>
      </c>
      <c r="J12" s="18">
        <v>13999650</v>
      </c>
      <c r="K12" s="18">
        <v>0</v>
      </c>
      <c r="L12" s="18">
        <v>8795325345</v>
      </c>
      <c r="M12" s="18">
        <v>8795325345</v>
      </c>
      <c r="N12" s="18">
        <v>0</v>
      </c>
      <c r="O12" s="18">
        <v>81465260</v>
      </c>
      <c r="P12" s="64">
        <v>106339284</v>
      </c>
      <c r="Q12" s="18">
        <v>3372276</v>
      </c>
      <c r="R12" s="18">
        <v>20281608</v>
      </c>
      <c r="S12" s="18">
        <v>1613000</v>
      </c>
      <c r="T12" s="18">
        <v>16035613</v>
      </c>
      <c r="U12" s="18">
        <v>64116787</v>
      </c>
      <c r="V12" s="18">
        <v>920000</v>
      </c>
      <c r="W12" s="18">
        <v>0</v>
      </c>
      <c r="X12" s="18">
        <v>0</v>
      </c>
    </row>
    <row r="13" spans="1:24" ht="18" customHeight="1">
      <c r="A13" s="19" t="s">
        <v>12</v>
      </c>
      <c r="B13" s="64">
        <v>6014972993</v>
      </c>
      <c r="C13" s="18">
        <v>1058289503</v>
      </c>
      <c r="D13" s="18">
        <v>751426809</v>
      </c>
      <c r="E13" s="18">
        <v>4205256681</v>
      </c>
      <c r="F13" s="18">
        <v>0</v>
      </c>
      <c r="G13" s="64">
        <v>0</v>
      </c>
      <c r="H13" s="14"/>
      <c r="I13" s="18">
        <v>0</v>
      </c>
      <c r="J13" s="18">
        <v>0</v>
      </c>
      <c r="K13" s="18">
        <v>0</v>
      </c>
      <c r="L13" s="18">
        <v>6693146205</v>
      </c>
      <c r="M13" s="18">
        <v>6693146205</v>
      </c>
      <c r="N13" s="18">
        <v>0</v>
      </c>
      <c r="O13" s="18">
        <v>52173989</v>
      </c>
      <c r="P13" s="64">
        <v>104503346</v>
      </c>
      <c r="Q13" s="18">
        <v>4326705</v>
      </c>
      <c r="R13" s="18">
        <v>17590200</v>
      </c>
      <c r="S13" s="18">
        <v>1719900</v>
      </c>
      <c r="T13" s="18">
        <v>17874738</v>
      </c>
      <c r="U13" s="18">
        <v>61969203</v>
      </c>
      <c r="V13" s="18">
        <v>1022600</v>
      </c>
      <c r="W13" s="18">
        <v>0</v>
      </c>
      <c r="X13" s="18">
        <v>0</v>
      </c>
    </row>
    <row r="14" spans="1:24" ht="18" customHeight="1">
      <c r="A14" s="19" t="s">
        <v>13</v>
      </c>
      <c r="B14" s="64">
        <v>2613786702</v>
      </c>
      <c r="C14" s="18">
        <v>429098817</v>
      </c>
      <c r="D14" s="18">
        <v>0</v>
      </c>
      <c r="E14" s="18">
        <v>2184687885</v>
      </c>
      <c r="F14" s="18">
        <v>0</v>
      </c>
      <c r="G14" s="64">
        <v>0</v>
      </c>
      <c r="H14" s="14"/>
      <c r="I14" s="18">
        <v>0</v>
      </c>
      <c r="J14" s="18">
        <v>0</v>
      </c>
      <c r="K14" s="18">
        <v>0</v>
      </c>
      <c r="L14" s="18">
        <v>3506457236</v>
      </c>
      <c r="M14" s="18">
        <v>3506457236</v>
      </c>
      <c r="N14" s="18">
        <v>0</v>
      </c>
      <c r="O14" s="18">
        <v>330781328</v>
      </c>
      <c r="P14" s="64">
        <v>46413086</v>
      </c>
      <c r="Q14" s="18">
        <v>1658627</v>
      </c>
      <c r="R14" s="18">
        <v>7118955</v>
      </c>
      <c r="S14" s="18">
        <v>557520</v>
      </c>
      <c r="T14" s="18">
        <v>9637127</v>
      </c>
      <c r="U14" s="18">
        <v>27010857</v>
      </c>
      <c r="V14" s="18">
        <v>430000</v>
      </c>
      <c r="W14" s="18">
        <v>0</v>
      </c>
      <c r="X14" s="18">
        <v>0</v>
      </c>
    </row>
    <row r="15" spans="1:24" ht="18" customHeight="1">
      <c r="A15" s="19" t="s">
        <v>14</v>
      </c>
      <c r="B15" s="64">
        <v>3586624963</v>
      </c>
      <c r="C15" s="18">
        <v>640298519</v>
      </c>
      <c r="D15" s="18">
        <v>1241916667</v>
      </c>
      <c r="E15" s="18">
        <v>1704409777</v>
      </c>
      <c r="F15" s="18">
        <v>0</v>
      </c>
      <c r="G15" s="64">
        <v>0</v>
      </c>
      <c r="H15" s="14"/>
      <c r="I15" s="18">
        <v>0</v>
      </c>
      <c r="J15" s="18">
        <v>0</v>
      </c>
      <c r="K15" s="18">
        <v>0</v>
      </c>
      <c r="L15" s="18">
        <v>5882518367</v>
      </c>
      <c r="M15" s="18">
        <v>5842888761</v>
      </c>
      <c r="N15" s="18">
        <v>39629606</v>
      </c>
      <c r="O15" s="18">
        <v>388168803</v>
      </c>
      <c r="P15" s="64">
        <v>53820114</v>
      </c>
      <c r="Q15" s="18">
        <v>1821120</v>
      </c>
      <c r="R15" s="18">
        <v>10940065</v>
      </c>
      <c r="S15" s="18">
        <v>721000</v>
      </c>
      <c r="T15" s="18">
        <v>7736167</v>
      </c>
      <c r="U15" s="18">
        <v>32239162</v>
      </c>
      <c r="V15" s="18">
        <v>362600</v>
      </c>
      <c r="W15" s="18">
        <v>0</v>
      </c>
      <c r="X15" s="18">
        <v>0</v>
      </c>
    </row>
    <row r="16" spans="1:24" ht="18" customHeight="1">
      <c r="A16" s="19" t="s">
        <v>15</v>
      </c>
      <c r="B16" s="64">
        <v>3673461763</v>
      </c>
      <c r="C16" s="18">
        <v>1482972724</v>
      </c>
      <c r="D16" s="18">
        <v>0</v>
      </c>
      <c r="E16" s="18">
        <v>2190489039</v>
      </c>
      <c r="F16" s="18">
        <v>0</v>
      </c>
      <c r="G16" s="64">
        <v>0</v>
      </c>
      <c r="H16" s="14"/>
      <c r="I16" s="18">
        <v>0</v>
      </c>
      <c r="J16" s="18">
        <v>277163150</v>
      </c>
      <c r="K16" s="18">
        <v>37141400</v>
      </c>
      <c r="L16" s="18">
        <v>9739258659</v>
      </c>
      <c r="M16" s="18">
        <v>9666749208</v>
      </c>
      <c r="N16" s="18">
        <v>72509451</v>
      </c>
      <c r="O16" s="18">
        <v>537771100</v>
      </c>
      <c r="P16" s="64">
        <v>55847631</v>
      </c>
      <c r="Q16" s="18">
        <v>2567906</v>
      </c>
      <c r="R16" s="18">
        <v>12130995</v>
      </c>
      <c r="S16" s="18">
        <v>744000</v>
      </c>
      <c r="T16" s="18">
        <v>12414902</v>
      </c>
      <c r="U16" s="18">
        <v>27434728</v>
      </c>
      <c r="V16" s="18">
        <v>555100</v>
      </c>
      <c r="W16" s="18">
        <v>0</v>
      </c>
      <c r="X16" s="18">
        <v>0</v>
      </c>
    </row>
    <row r="17" spans="1:24" ht="18" customHeight="1">
      <c r="A17" s="20" t="s">
        <v>16</v>
      </c>
      <c r="B17" s="66">
        <f>SUM(C17:F17)</f>
        <v>10395000</v>
      </c>
      <c r="C17" s="22">
        <v>0</v>
      </c>
      <c r="D17" s="22">
        <v>0</v>
      </c>
      <c r="E17" s="22">
        <v>0</v>
      </c>
      <c r="F17" s="22">
        <v>10395000</v>
      </c>
      <c r="G17" s="21">
        <f>SUM(H17:I17)</f>
        <v>0</v>
      </c>
      <c r="H17" s="21">
        <v>0</v>
      </c>
      <c r="I17" s="22">
        <v>0</v>
      </c>
      <c r="J17" s="22">
        <v>0</v>
      </c>
      <c r="K17" s="22">
        <v>0</v>
      </c>
      <c r="L17" s="21">
        <f>SUM(M17:N17)</f>
        <v>7797908</v>
      </c>
      <c r="M17" s="22">
        <v>7797908</v>
      </c>
      <c r="N17" s="22">
        <v>0</v>
      </c>
      <c r="O17" s="22">
        <v>0</v>
      </c>
      <c r="P17" s="21">
        <f>SUM(Q17:X17)</f>
        <v>47606406</v>
      </c>
      <c r="Q17" s="22">
        <v>717410</v>
      </c>
      <c r="R17" s="22">
        <v>0</v>
      </c>
      <c r="S17" s="22">
        <v>0</v>
      </c>
      <c r="T17" s="22">
        <v>44958633</v>
      </c>
      <c r="U17" s="22">
        <v>693290</v>
      </c>
      <c r="V17" s="22">
        <v>0</v>
      </c>
      <c r="W17" s="22">
        <v>0</v>
      </c>
      <c r="X17" s="22">
        <v>1237073</v>
      </c>
    </row>
  </sheetData>
  <sheetProtection password="C7CE" sheet="1" objects="1" scenarios="1"/>
  <mergeCells count="5">
    <mergeCell ref="P3:X3"/>
    <mergeCell ref="A3:A4"/>
    <mergeCell ref="B3:F3"/>
    <mergeCell ref="G3:I3"/>
    <mergeCell ref="L3:N3"/>
  </mergeCells>
  <dataValidations count="1">
    <dataValidation allowBlank="1" showInputMessage="1" showErrorMessage="1" imeMode="disabled" sqref="B5:X8 C17:X17"/>
  </dataValidation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geOrder="overThenDown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17"/>
  <sheetViews>
    <sheetView workbookViewId="0" topLeftCell="C1">
      <selection activeCell="J36" sqref="J36"/>
    </sheetView>
  </sheetViews>
  <sheetFormatPr defaultColWidth="13.75390625" defaultRowHeight="13.5"/>
  <sheetData>
    <row r="1" ht="13.5">
      <c r="A1" s="43" t="s">
        <v>55</v>
      </c>
    </row>
    <row r="2" spans="11:13" ht="13.5">
      <c r="K2" s="1"/>
      <c r="L2" s="1"/>
      <c r="M2" s="1" t="s">
        <v>22</v>
      </c>
    </row>
    <row r="3" spans="1:13" ht="24" customHeight="1">
      <c r="A3" s="2" t="s">
        <v>23</v>
      </c>
      <c r="B3" s="67" t="s">
        <v>75</v>
      </c>
      <c r="C3" s="67"/>
      <c r="D3" s="67"/>
      <c r="E3" s="67"/>
      <c r="F3" s="67"/>
      <c r="G3" s="68" t="s">
        <v>76</v>
      </c>
      <c r="H3" s="69"/>
      <c r="I3" s="70"/>
      <c r="J3" s="71" t="s">
        <v>54</v>
      </c>
      <c r="K3" s="72" t="s">
        <v>77</v>
      </c>
      <c r="L3" s="73" t="s">
        <v>78</v>
      </c>
      <c r="M3" s="74" t="s">
        <v>79</v>
      </c>
    </row>
    <row r="4" spans="1:13" ht="24" customHeight="1">
      <c r="A4" s="7"/>
      <c r="B4" s="37" t="s">
        <v>80</v>
      </c>
      <c r="C4" s="58" t="s">
        <v>68</v>
      </c>
      <c r="D4" s="58" t="s">
        <v>69</v>
      </c>
      <c r="E4" s="58" t="s">
        <v>70</v>
      </c>
      <c r="F4" s="37" t="s">
        <v>72</v>
      </c>
      <c r="G4" s="57" t="s">
        <v>80</v>
      </c>
      <c r="H4" s="58" t="s">
        <v>81</v>
      </c>
      <c r="I4" s="58" t="s">
        <v>49</v>
      </c>
      <c r="J4" s="75"/>
      <c r="K4" s="56" t="s">
        <v>64</v>
      </c>
      <c r="L4" s="37" t="s">
        <v>64</v>
      </c>
      <c r="M4" s="76" t="s">
        <v>64</v>
      </c>
    </row>
    <row r="5" spans="1:13" ht="18" customHeight="1">
      <c r="A5" s="11">
        <v>38807</v>
      </c>
      <c r="B5" s="12">
        <v>0</v>
      </c>
      <c r="C5" s="12">
        <v>0</v>
      </c>
      <c r="D5" s="12">
        <v>0</v>
      </c>
      <c r="E5" s="12">
        <v>0</v>
      </c>
      <c r="F5" s="77">
        <v>0</v>
      </c>
      <c r="G5" s="12">
        <v>0</v>
      </c>
      <c r="H5" s="12">
        <v>0</v>
      </c>
      <c r="I5" s="12">
        <v>0</v>
      </c>
      <c r="J5" s="12">
        <v>0</v>
      </c>
      <c r="K5" s="12">
        <v>217333100</v>
      </c>
      <c r="L5" s="14">
        <v>0</v>
      </c>
      <c r="M5" s="12">
        <v>0</v>
      </c>
    </row>
    <row r="6" spans="1:13" ht="18" customHeight="1">
      <c r="A6" s="13">
        <v>39173</v>
      </c>
      <c r="B6" s="14">
        <v>0</v>
      </c>
      <c r="C6" s="14">
        <v>0</v>
      </c>
      <c r="D6" s="14">
        <v>0</v>
      </c>
      <c r="E6" s="14">
        <v>0</v>
      </c>
      <c r="F6" s="77">
        <v>0</v>
      </c>
      <c r="G6" s="14">
        <v>0</v>
      </c>
      <c r="H6" s="14">
        <v>0</v>
      </c>
      <c r="I6" s="14">
        <v>0</v>
      </c>
      <c r="J6" s="14">
        <v>0</v>
      </c>
      <c r="K6" s="14">
        <v>252207149</v>
      </c>
      <c r="L6" s="14">
        <v>0</v>
      </c>
      <c r="M6" s="14">
        <v>0</v>
      </c>
    </row>
    <row r="7" spans="1:13" ht="18" customHeight="1">
      <c r="A7" s="13">
        <v>39538</v>
      </c>
      <c r="B7" s="14">
        <v>0</v>
      </c>
      <c r="C7" s="14">
        <v>0</v>
      </c>
      <c r="D7" s="14">
        <v>0</v>
      </c>
      <c r="E7" s="14">
        <v>0</v>
      </c>
      <c r="F7" s="77">
        <v>0</v>
      </c>
      <c r="G7" s="14">
        <v>3887472145</v>
      </c>
      <c r="H7" s="14">
        <v>3669163495</v>
      </c>
      <c r="I7" s="14">
        <v>218308650</v>
      </c>
      <c r="J7" s="14">
        <v>255138610082</v>
      </c>
      <c r="K7" s="14">
        <v>96942289</v>
      </c>
      <c r="L7" s="77">
        <v>125046000</v>
      </c>
      <c r="M7" s="14">
        <v>0</v>
      </c>
    </row>
    <row r="8" spans="1:13" ht="18" customHeight="1">
      <c r="A8" s="13">
        <v>39903</v>
      </c>
      <c r="B8" s="14">
        <v>1671442601</v>
      </c>
      <c r="C8" s="14">
        <v>39018213</v>
      </c>
      <c r="D8" s="14">
        <v>1075119552</v>
      </c>
      <c r="E8" s="14">
        <v>528560736</v>
      </c>
      <c r="F8" s="14">
        <v>28744100</v>
      </c>
      <c r="G8" s="14">
        <v>2524399550</v>
      </c>
      <c r="H8" s="14">
        <v>2524399550</v>
      </c>
      <c r="I8" s="14">
        <v>0</v>
      </c>
      <c r="J8" s="14">
        <v>268144352154</v>
      </c>
      <c r="K8" s="14">
        <v>0</v>
      </c>
      <c r="L8" s="14">
        <v>15100000</v>
      </c>
      <c r="M8" s="14">
        <v>42500000</v>
      </c>
    </row>
    <row r="9" spans="1:13" ht="18" customHeight="1" thickBot="1">
      <c r="A9" s="62">
        <v>40268</v>
      </c>
      <c r="B9" s="63">
        <f aca="true" t="shared" si="0" ref="B9:L9">SUM(B10:B17)</f>
        <v>1964699847</v>
      </c>
      <c r="C9" s="16">
        <f t="shared" si="0"/>
        <v>30275325</v>
      </c>
      <c r="D9" s="16">
        <f t="shared" si="0"/>
        <v>1267842960</v>
      </c>
      <c r="E9" s="16">
        <f t="shared" si="0"/>
        <v>637736762</v>
      </c>
      <c r="F9" s="63">
        <f t="shared" si="0"/>
        <v>28844800</v>
      </c>
      <c r="G9" s="63">
        <f t="shared" si="0"/>
        <v>688015345</v>
      </c>
      <c r="H9" s="16">
        <f t="shared" si="0"/>
        <v>688015345</v>
      </c>
      <c r="I9" s="16">
        <f t="shared" si="0"/>
        <v>0</v>
      </c>
      <c r="J9" s="16">
        <f t="shared" si="0"/>
        <v>278283366192</v>
      </c>
      <c r="K9" s="63">
        <f t="shared" si="0"/>
        <v>0</v>
      </c>
      <c r="L9" s="63">
        <f t="shared" si="0"/>
        <v>0</v>
      </c>
      <c r="M9" s="40">
        <v>0</v>
      </c>
    </row>
    <row r="10" spans="1:13" ht="18" customHeight="1" thickTop="1">
      <c r="A10" s="17" t="s">
        <v>9</v>
      </c>
      <c r="B10" s="18">
        <v>341286667</v>
      </c>
      <c r="C10" s="18">
        <v>8025030</v>
      </c>
      <c r="D10" s="18">
        <v>185772721</v>
      </c>
      <c r="E10" s="18">
        <v>140155916</v>
      </c>
      <c r="F10" s="18">
        <v>7333000</v>
      </c>
      <c r="G10" s="18">
        <v>0</v>
      </c>
      <c r="H10" s="18">
        <v>0</v>
      </c>
      <c r="I10" s="18">
        <v>0</v>
      </c>
      <c r="J10" s="41">
        <v>0</v>
      </c>
      <c r="K10" s="42"/>
      <c r="L10" s="78"/>
      <c r="M10" s="14"/>
    </row>
    <row r="11" spans="1:13" ht="18" customHeight="1">
      <c r="A11" s="19" t="s">
        <v>10</v>
      </c>
      <c r="B11" s="18">
        <v>323608468</v>
      </c>
      <c r="C11" s="18">
        <v>5137860</v>
      </c>
      <c r="D11" s="18">
        <v>176161339</v>
      </c>
      <c r="E11" s="18">
        <v>137041769</v>
      </c>
      <c r="F11" s="18">
        <v>5267500</v>
      </c>
      <c r="G11" s="18">
        <v>245254300</v>
      </c>
      <c r="H11" s="18">
        <v>245254300</v>
      </c>
      <c r="I11" s="18">
        <v>0</v>
      </c>
      <c r="J11" s="41">
        <v>0</v>
      </c>
      <c r="K11" s="14"/>
      <c r="L11" s="41"/>
      <c r="M11" s="14"/>
    </row>
    <row r="12" spans="1:13" ht="18" customHeight="1">
      <c r="A12" s="19" t="s">
        <v>11</v>
      </c>
      <c r="B12" s="18">
        <v>293379910</v>
      </c>
      <c r="C12" s="18">
        <v>4512416</v>
      </c>
      <c r="D12" s="18">
        <v>182688065</v>
      </c>
      <c r="E12" s="18">
        <v>100913229</v>
      </c>
      <c r="F12" s="18">
        <v>5266200</v>
      </c>
      <c r="G12" s="18">
        <v>29458500</v>
      </c>
      <c r="H12" s="18">
        <v>29458500</v>
      </c>
      <c r="I12" s="18">
        <v>0</v>
      </c>
      <c r="J12" s="41">
        <v>0</v>
      </c>
      <c r="K12" s="14"/>
      <c r="L12" s="41"/>
      <c r="M12" s="14"/>
    </row>
    <row r="13" spans="1:13" ht="18" customHeight="1">
      <c r="A13" s="19" t="s">
        <v>12</v>
      </c>
      <c r="B13" s="18">
        <v>197073247</v>
      </c>
      <c r="C13" s="18">
        <v>2349130</v>
      </c>
      <c r="D13" s="18">
        <v>116496382</v>
      </c>
      <c r="E13" s="18">
        <v>74441935</v>
      </c>
      <c r="F13" s="18">
        <v>3785800</v>
      </c>
      <c r="G13" s="18">
        <v>29924000</v>
      </c>
      <c r="H13" s="18">
        <v>29924000</v>
      </c>
      <c r="I13" s="18">
        <v>0</v>
      </c>
      <c r="J13" s="41">
        <v>0</v>
      </c>
      <c r="K13" s="14"/>
      <c r="L13" s="41"/>
      <c r="M13" s="14"/>
    </row>
    <row r="14" spans="1:13" ht="18" customHeight="1">
      <c r="A14" s="19" t="s">
        <v>13</v>
      </c>
      <c r="B14" s="18">
        <v>182110182</v>
      </c>
      <c r="C14" s="18">
        <v>3610973</v>
      </c>
      <c r="D14" s="18">
        <v>126956131</v>
      </c>
      <c r="E14" s="18">
        <v>49475578</v>
      </c>
      <c r="F14" s="18">
        <v>2067500</v>
      </c>
      <c r="G14" s="18">
        <v>16432500</v>
      </c>
      <c r="H14" s="18">
        <v>16432500</v>
      </c>
      <c r="I14" s="18">
        <v>0</v>
      </c>
      <c r="J14" s="41">
        <v>0</v>
      </c>
      <c r="K14" s="14"/>
      <c r="L14" s="41"/>
      <c r="M14" s="14"/>
    </row>
    <row r="15" spans="1:13" ht="18" customHeight="1">
      <c r="A15" s="19" t="s">
        <v>14</v>
      </c>
      <c r="B15" s="18">
        <v>150265124</v>
      </c>
      <c r="C15" s="18">
        <v>1799930</v>
      </c>
      <c r="D15" s="18">
        <v>94584910</v>
      </c>
      <c r="E15" s="18">
        <v>52884384</v>
      </c>
      <c r="F15" s="18">
        <v>995900</v>
      </c>
      <c r="G15" s="18">
        <v>219284245</v>
      </c>
      <c r="H15" s="18">
        <v>219284245</v>
      </c>
      <c r="I15" s="18">
        <v>0</v>
      </c>
      <c r="J15" s="41">
        <v>0</v>
      </c>
      <c r="K15" s="14"/>
      <c r="L15" s="41"/>
      <c r="M15" s="14"/>
    </row>
    <row r="16" spans="1:13" ht="18" customHeight="1">
      <c r="A16" s="19" t="s">
        <v>15</v>
      </c>
      <c r="B16" s="18">
        <v>264728203</v>
      </c>
      <c r="C16" s="18">
        <v>4839986</v>
      </c>
      <c r="D16" s="18">
        <v>172935366</v>
      </c>
      <c r="E16" s="18">
        <v>82823951</v>
      </c>
      <c r="F16" s="18">
        <v>4128900</v>
      </c>
      <c r="G16" s="18">
        <v>147661800</v>
      </c>
      <c r="H16" s="18">
        <v>147661800</v>
      </c>
      <c r="I16" s="18">
        <v>0</v>
      </c>
      <c r="J16" s="41">
        <v>0</v>
      </c>
      <c r="K16" s="14"/>
      <c r="L16" s="18">
        <v>0</v>
      </c>
      <c r="M16" s="14"/>
    </row>
    <row r="17" spans="1:13" ht="18" customHeight="1">
      <c r="A17" s="20" t="s">
        <v>16</v>
      </c>
      <c r="B17" s="21">
        <f>SUM(C17:F17)</f>
        <v>212248046</v>
      </c>
      <c r="C17" s="22">
        <v>0</v>
      </c>
      <c r="D17" s="22">
        <v>212248046</v>
      </c>
      <c r="E17" s="22">
        <v>0</v>
      </c>
      <c r="F17" s="22">
        <v>0</v>
      </c>
      <c r="G17" s="21">
        <f>SUM(H17:I17)</f>
        <v>0</v>
      </c>
      <c r="H17" s="22">
        <v>0</v>
      </c>
      <c r="I17" s="22">
        <v>0</v>
      </c>
      <c r="J17" s="22">
        <v>278283366192</v>
      </c>
      <c r="K17" s="21">
        <v>0</v>
      </c>
      <c r="L17" s="22">
        <v>0</v>
      </c>
      <c r="M17" s="21">
        <v>0</v>
      </c>
    </row>
  </sheetData>
  <sheetProtection password="C7CE" sheet="1" objects="1" scenarios="1"/>
  <mergeCells count="4">
    <mergeCell ref="A3:A4"/>
    <mergeCell ref="B3:F3"/>
    <mergeCell ref="G3:I3"/>
    <mergeCell ref="J3:J4"/>
  </mergeCells>
  <dataValidations count="1">
    <dataValidation allowBlank="1" showInputMessage="1" showErrorMessage="1" imeMode="disabled" sqref="B17:M17 B5:M8"/>
  </dataValidation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2011-11-14T01:52:40Z</dcterms:created>
  <dcterms:modified xsi:type="dcterms:W3CDTF">2011-11-14T01:52:51Z</dcterms:modified>
  <cp:category/>
  <cp:version/>
  <cp:contentType/>
  <cp:contentStatus/>
</cp:coreProperties>
</file>