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84" windowWidth="16176" windowHeight="9180" activeTab="3"/>
  </bookViews>
  <sheets>
    <sheet name="11-2(1)" sheetId="1" r:id="rId1"/>
    <sheet name="11-2(2)" sheetId="2" r:id="rId2"/>
    <sheet name="11-2(3)" sheetId="3" r:id="rId3"/>
    <sheet name="11-2(4)" sheetId="4" r:id="rId4"/>
  </sheets>
  <definedNames>
    <definedName name="_xlnm.Print_Titles" localSheetId="0">'11-2(1)'!$2:$4</definedName>
    <definedName name="_xlnm.Print_Titles" localSheetId="1">'11-2(2)'!$2:$4</definedName>
  </definedNames>
  <calcPr calcMode="manual" fullCalcOnLoad="1"/>
</workbook>
</file>

<file path=xl/sharedStrings.xml><?xml version="1.0" encoding="utf-8"?>
<sst xmlns="http://schemas.openxmlformats.org/spreadsheetml/2006/main" count="136" uniqueCount="81">
  <si>
    <t>総  額</t>
  </si>
  <si>
    <t>職員基本給</t>
  </si>
  <si>
    <t>職員諸手当</t>
  </si>
  <si>
    <t>業績賞与</t>
  </si>
  <si>
    <t>退職手当</t>
  </si>
  <si>
    <t>児童手当</t>
  </si>
  <si>
    <t>諸謝金</t>
  </si>
  <si>
    <t>業務旅費</t>
  </si>
  <si>
    <t>赴任旅費</t>
  </si>
  <si>
    <t>北 海 道</t>
  </si>
  <si>
    <t>東  北</t>
  </si>
  <si>
    <t>関  東</t>
  </si>
  <si>
    <t>中  部</t>
  </si>
  <si>
    <t>近畿中国</t>
  </si>
  <si>
    <t>四  国</t>
  </si>
  <si>
    <t>九  州</t>
  </si>
  <si>
    <t>林 野 庁</t>
  </si>
  <si>
    <t>業務費</t>
  </si>
  <si>
    <t>消費税</t>
  </si>
  <si>
    <t>施設費</t>
  </si>
  <si>
    <t>-</t>
  </si>
  <si>
    <t>１１－２  歳出</t>
  </si>
  <si>
    <t>単位（金額：千円）</t>
  </si>
  <si>
    <t>年度
森林管理局</t>
  </si>
  <si>
    <t>国　　　　　　　　　　有　　　　　　　　　　林　　　　　　　　　　野　　　　　　　　　　事　　　　　　　　　　業　　　　　　　　　　費</t>
  </si>
  <si>
    <t>総額</t>
  </si>
  <si>
    <t>超過勤務手当</t>
  </si>
  <si>
    <t>委員手当</t>
  </si>
  <si>
    <t>林野基幹
作業職員給与</t>
  </si>
  <si>
    <t>非常勤
職員手当</t>
  </si>
  <si>
    <t>休職者給与</t>
  </si>
  <si>
    <t>公務災害
補償費</t>
  </si>
  <si>
    <t>外国旅費</t>
  </si>
  <si>
    <t>１　本表は，歳出決定計算書により作成した。</t>
  </si>
  <si>
    <t>３　平成20年度に科目体系を変更し，国有林野事業費から国有林野森林整備事業費，施設整備費，国有林野災害復旧事業費，国債整理基金特別会計へ繰入を、</t>
  </si>
  <si>
    <t>　　平成21年度には、国有林野事業費及び国有林野森林整備事業費の一部を組み替え、国有林野森林整備事業工事諸費を立項したこと、治山事業工事諸費に車両費を立目した</t>
  </si>
  <si>
    <t>　　ことにより、当該年度以降区分して表示した。</t>
  </si>
  <si>
    <t>４　名称の変更のあった科目は平成21年度の科目を基準に表示した。</t>
  </si>
  <si>
    <t>５　総額は，四捨五入のため必ずしも一致しない。</t>
  </si>
  <si>
    <t>１１－２  歳出（続）</t>
  </si>
  <si>
    <t>委員等旅費</t>
  </si>
  <si>
    <t>分収育林費</t>
  </si>
  <si>
    <t>自動車重量税</t>
  </si>
  <si>
    <t>国有林野
事業施設費</t>
  </si>
  <si>
    <t>森林環境保全
整備事業費</t>
  </si>
  <si>
    <t>森林居住環境
整備事業費</t>
  </si>
  <si>
    <t>官行造林費</t>
  </si>
  <si>
    <t>林道施設等
災害復旧
事業費</t>
  </si>
  <si>
    <t>森林災害復旧
造林事業費</t>
  </si>
  <si>
    <t>国家公務員
共済組合
負担金</t>
  </si>
  <si>
    <t>国有資産所在
市町村交付金</t>
  </si>
  <si>
    <t>賠償償還
及払戻金</t>
  </si>
  <si>
    <t>一般会計
へ繰入</t>
  </si>
  <si>
    <t>国債整理基
金特別会計
へ繰入</t>
  </si>
  <si>
    <r>
      <t>１１</t>
    </r>
    <r>
      <rPr>
        <sz val="11"/>
        <rFont val="ＭＳ Ｐゴシック"/>
        <family val="3"/>
      </rPr>
      <t>－２  歳出（続）</t>
    </r>
  </si>
  <si>
    <t>治山事業費</t>
  </si>
  <si>
    <t>北海道治山事業費</t>
  </si>
  <si>
    <t>離島治山事業費</t>
  </si>
  <si>
    <t>沖縄治山事業費</t>
  </si>
  <si>
    <t>国有林野森林整備事業費</t>
  </si>
  <si>
    <t>施設整備費</t>
  </si>
  <si>
    <t>治山事業工事諸費</t>
  </si>
  <si>
    <t>地すべり防止
事業費</t>
  </si>
  <si>
    <t>国有林野内
治山事業費</t>
  </si>
  <si>
    <t>治山事業調査費</t>
  </si>
  <si>
    <t>国有林野内
治山事業費</t>
  </si>
  <si>
    <t>職員旅費</t>
  </si>
  <si>
    <t>日額旅費</t>
  </si>
  <si>
    <t>庁費</t>
  </si>
  <si>
    <t>車両費</t>
  </si>
  <si>
    <t>工事雑費</t>
  </si>
  <si>
    <t>自動車重量税</t>
  </si>
  <si>
    <t>賠償償還及
払戻金</t>
  </si>
  <si>
    <t>精算還付金</t>
  </si>
  <si>
    <t>国有林野森林整備事業工事諸費</t>
  </si>
  <si>
    <t>国有林野災害復旧事業費</t>
  </si>
  <si>
    <t>景観形成
事業推進費</t>
  </si>
  <si>
    <t>国土形成
事業調整費</t>
  </si>
  <si>
    <t>国土・景観形成
事業推進調整費</t>
  </si>
  <si>
    <t>総数</t>
  </si>
  <si>
    <t>林道施設等
災害復旧事業費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</si>
</sst>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\(##0\)_ ;_ * \-#,##0_ ;_ * &quot;-&quot;_ ;_ @\ _ "/>
    <numFmt numFmtId="215" formatCode="_ * &quot;庁&quot;#,##0,_ ;_ * \-#,##0,_ ;_ * &quot;-&quot;_ ;_ @_ "/>
    <numFmt numFmtId="216" formatCode="#,##0.00_ "/>
    <numFmt numFmtId="217" formatCode="_ * \(\(#,##0.\)\)_ ;_ * \(\(\-#,##0.\)\)_ ;_ * &quot;&quot;??_ ;_ @_ "/>
    <numFmt numFmtId="218" formatCode="_ * \(\(#,##0\)\)_ ;_ * \(\(\-#,##0\)\)_ ;_ * &quot;&quot;??_ ;_ @_ 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dashed"/>
      <bottom style="double"/>
      <diagonal style="thin"/>
    </border>
    <border diagonalUp="1">
      <left style="thin"/>
      <right style="thin"/>
      <top style="double"/>
      <bottom style="dashed"/>
      <diagonal style="thin"/>
    </border>
    <border diagonalUp="1">
      <left style="thin"/>
      <right style="thin"/>
      <top style="dashed"/>
      <bottom style="dashed"/>
      <diagonal style="thin"/>
    </border>
    <border diagonalUp="1">
      <left style="thin"/>
      <right style="thin"/>
      <top style="dashed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dashed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dashed"/>
      <right style="thin"/>
      <top style="dashed"/>
      <bottom style="dashed"/>
      <diagonal style="thin"/>
    </border>
    <border diagonalUp="1">
      <left style="dashed"/>
      <right style="thin"/>
      <top style="thin"/>
      <bottom style="dashed"/>
      <diagonal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03" fontId="4" fillId="0" borderId="2" xfId="0" applyNumberFormat="1" applyFont="1" applyBorder="1" applyAlignment="1">
      <alignment horizontal="distributed" vertical="center"/>
    </xf>
    <xf numFmtId="197" fontId="4" fillId="0" borderId="2" xfId="0" applyNumberFormat="1" applyFont="1" applyFill="1" applyBorder="1" applyAlignment="1" applyProtection="1">
      <alignment horizontal="right" vertical="center"/>
      <protection/>
    </xf>
    <xf numFmtId="203" fontId="4" fillId="0" borderId="3" xfId="0" applyNumberFormat="1" applyFont="1" applyBorder="1" applyAlignment="1">
      <alignment horizontal="distributed" vertical="center"/>
    </xf>
    <xf numFmtId="197" fontId="4" fillId="0" borderId="3" xfId="0" applyNumberFormat="1" applyFont="1" applyFill="1" applyBorder="1" applyAlignment="1" applyProtection="1">
      <alignment horizontal="right" vertical="center"/>
      <protection/>
    </xf>
    <xf numFmtId="203" fontId="6" fillId="0" borderId="4" xfId="0" applyNumberFormat="1" applyFont="1" applyBorder="1" applyAlignment="1">
      <alignment horizontal="distributed" vertical="center"/>
    </xf>
    <xf numFmtId="197" fontId="6" fillId="0" borderId="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197" fontId="4" fillId="2" borderId="3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97" fontId="4" fillId="0" borderId="6" xfId="0" applyNumberFormat="1" applyFont="1" applyFill="1" applyBorder="1" applyAlignment="1" applyProtection="1">
      <alignment horizontal="right" vertical="center"/>
      <protection/>
    </xf>
    <xf numFmtId="197" fontId="4" fillId="3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97" fontId="6" fillId="0" borderId="9" xfId="0" applyNumberFormat="1" applyFont="1" applyBorder="1" applyAlignment="1">
      <alignment horizontal="right" vertical="center"/>
    </xf>
    <xf numFmtId="197" fontId="4" fillId="0" borderId="3" xfId="0" applyNumberFormat="1" applyFont="1" applyFill="1" applyBorder="1" applyAlignment="1">
      <alignment horizontal="right" vertical="center"/>
    </xf>
    <xf numFmtId="197" fontId="4" fillId="0" borderId="10" xfId="0" applyNumberFormat="1" applyFont="1" applyFill="1" applyBorder="1" applyAlignment="1">
      <alignment horizontal="right" vertical="center"/>
    </xf>
    <xf numFmtId="197" fontId="4" fillId="0" borderId="11" xfId="0" applyNumberFormat="1" applyFont="1" applyFill="1" applyBorder="1" applyAlignment="1">
      <alignment horizontal="right" vertical="center"/>
    </xf>
    <xf numFmtId="197" fontId="4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97" fontId="4" fillId="0" borderId="15" xfId="0" applyNumberFormat="1" applyFont="1" applyFill="1" applyBorder="1" applyAlignment="1" applyProtection="1">
      <alignment horizontal="right" vertical="center"/>
      <protection/>
    </xf>
    <xf numFmtId="197" fontId="4" fillId="0" borderId="11" xfId="0" applyNumberFormat="1" applyFont="1" applyFill="1" applyBorder="1" applyAlignment="1" applyProtection="1">
      <alignment horizontal="right" vertical="center"/>
      <protection/>
    </xf>
    <xf numFmtId="197" fontId="4" fillId="0" borderId="16" xfId="0" applyNumberFormat="1" applyFont="1" applyFill="1" applyBorder="1" applyAlignment="1" applyProtection="1">
      <alignment horizontal="right" vertical="center"/>
      <protection/>
    </xf>
    <xf numFmtId="203" fontId="6" fillId="0" borderId="6" xfId="0" applyNumberFormat="1" applyFont="1" applyBorder="1" applyAlignment="1">
      <alignment horizontal="distributed" vertical="center"/>
    </xf>
    <xf numFmtId="197" fontId="6" fillId="0" borderId="4" xfId="0" applyNumberFormat="1" applyFont="1" applyFill="1" applyBorder="1" applyAlignment="1" applyProtection="1">
      <alignment horizontal="right" vertical="center"/>
      <protection/>
    </xf>
    <xf numFmtId="197" fontId="4" fillId="2" borderId="3" xfId="0" applyNumberFormat="1" applyFont="1" applyFill="1" applyBorder="1" applyAlignment="1" applyProtection="1">
      <alignment horizontal="right" vertical="center"/>
      <protection/>
    </xf>
    <xf numFmtId="197" fontId="4" fillId="2" borderId="5" xfId="0" applyNumberFormat="1" applyFont="1" applyFill="1" applyBorder="1" applyAlignment="1">
      <alignment horizontal="right" vertical="center"/>
    </xf>
    <xf numFmtId="197" fontId="4" fillId="0" borderId="6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197" fontId="4" fillId="0" borderId="17" xfId="0" applyNumberFormat="1" applyFont="1" applyFill="1" applyBorder="1" applyAlignment="1" applyProtection="1">
      <alignment horizontal="right" vertical="center"/>
      <protection/>
    </xf>
    <xf numFmtId="197" fontId="4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>
    <tabColor indexed="13"/>
  </sheetPr>
  <dimension ref="A1:S24"/>
  <sheetViews>
    <sheetView tabSelected="1" workbookViewId="0" topLeftCell="A1">
      <selection activeCell="L16" sqref="L16"/>
    </sheetView>
  </sheetViews>
  <sheetFormatPr defaultColWidth="9.00390625" defaultRowHeight="13.5"/>
  <cols>
    <col min="1" max="1" width="13.125" style="0" customWidth="1"/>
    <col min="2" max="19" width="13.75390625" style="0" customWidth="1"/>
  </cols>
  <sheetData>
    <row r="1" ht="12.75">
      <c r="A1" t="s">
        <v>21</v>
      </c>
    </row>
    <row r="2" ht="12.75">
      <c r="R2" s="1" t="s">
        <v>22</v>
      </c>
    </row>
    <row r="3" spans="1:19" ht="12.75">
      <c r="A3" s="62" t="s">
        <v>23</v>
      </c>
      <c r="B3" s="61" t="s">
        <v>0</v>
      </c>
      <c r="C3" s="61" t="s">
        <v>24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3"/>
    </row>
    <row r="4" spans="1:18" ht="24" customHeight="1">
      <c r="A4" s="63"/>
      <c r="B4" s="61"/>
      <c r="C4" s="2" t="s">
        <v>25</v>
      </c>
      <c r="D4" s="2" t="s">
        <v>1</v>
      </c>
      <c r="E4" s="2" t="s">
        <v>2</v>
      </c>
      <c r="F4" s="2" t="s">
        <v>3</v>
      </c>
      <c r="G4" s="4" t="s">
        <v>26</v>
      </c>
      <c r="H4" s="2" t="s">
        <v>27</v>
      </c>
      <c r="I4" s="5" t="s">
        <v>28</v>
      </c>
      <c r="J4" s="4" t="s">
        <v>29</v>
      </c>
      <c r="K4" s="4" t="s">
        <v>30</v>
      </c>
      <c r="L4" s="4" t="s">
        <v>31</v>
      </c>
      <c r="M4" s="2" t="s">
        <v>4</v>
      </c>
      <c r="N4" s="2" t="s">
        <v>5</v>
      </c>
      <c r="O4" s="2" t="s">
        <v>6</v>
      </c>
      <c r="P4" s="2" t="s">
        <v>7</v>
      </c>
      <c r="Q4" s="2" t="s">
        <v>8</v>
      </c>
      <c r="R4" s="2" t="s">
        <v>32</v>
      </c>
    </row>
    <row r="5" spans="1:18" ht="18" customHeight="1">
      <c r="A5" s="6">
        <v>38442</v>
      </c>
      <c r="B5" s="7">
        <v>356927789925</v>
      </c>
      <c r="C5" s="7">
        <v>356927789925</v>
      </c>
      <c r="D5" s="7">
        <v>21970360247</v>
      </c>
      <c r="E5" s="7">
        <v>10049052305</v>
      </c>
      <c r="F5" s="7">
        <v>582942120</v>
      </c>
      <c r="G5" s="7">
        <v>872537631</v>
      </c>
      <c r="H5" s="7">
        <v>626200</v>
      </c>
      <c r="I5" s="7">
        <v>11568816926</v>
      </c>
      <c r="J5" s="7">
        <v>165009230</v>
      </c>
      <c r="K5" s="7">
        <v>16441661</v>
      </c>
      <c r="L5" s="7">
        <v>2925879810</v>
      </c>
      <c r="M5" s="7">
        <v>10879039865</v>
      </c>
      <c r="N5" s="7">
        <v>119130000</v>
      </c>
      <c r="O5" s="7">
        <v>13530095</v>
      </c>
      <c r="P5" s="7">
        <v>700615639</v>
      </c>
      <c r="Q5" s="7">
        <v>164824289</v>
      </c>
      <c r="R5" s="7">
        <v>643410</v>
      </c>
    </row>
    <row r="6" spans="1:18" ht="18" customHeight="1">
      <c r="A6" s="8">
        <v>38807</v>
      </c>
      <c r="B6" s="9">
        <v>413460092541</v>
      </c>
      <c r="C6" s="9">
        <v>372835324000</v>
      </c>
      <c r="D6" s="9">
        <v>21208393529</v>
      </c>
      <c r="E6" s="9">
        <v>9790419711</v>
      </c>
      <c r="F6" s="9">
        <v>564132644</v>
      </c>
      <c r="G6" s="9">
        <v>832003000</v>
      </c>
      <c r="H6" s="9">
        <v>391000</v>
      </c>
      <c r="I6" s="9">
        <v>10608403341</v>
      </c>
      <c r="J6" s="9">
        <v>159820900</v>
      </c>
      <c r="K6" s="9">
        <v>30075098</v>
      </c>
      <c r="L6" s="9">
        <v>2723113084</v>
      </c>
      <c r="M6" s="9">
        <v>8359238035</v>
      </c>
      <c r="N6" s="9">
        <v>156385000</v>
      </c>
      <c r="O6" s="9">
        <v>14404160</v>
      </c>
      <c r="P6" s="9">
        <v>704018000</v>
      </c>
      <c r="Q6" s="9">
        <v>180902504</v>
      </c>
      <c r="R6" s="9">
        <v>96000</v>
      </c>
    </row>
    <row r="7" spans="1:18" ht="18" customHeight="1">
      <c r="A7" s="8">
        <v>39173</v>
      </c>
      <c r="B7" s="9">
        <v>472826328644</v>
      </c>
      <c r="C7" s="9">
        <v>411525069284</v>
      </c>
      <c r="D7" s="9">
        <v>20687082836</v>
      </c>
      <c r="E7" s="9">
        <v>10046641554</v>
      </c>
      <c r="F7" s="9">
        <v>553842833</v>
      </c>
      <c r="G7" s="9">
        <v>811274191</v>
      </c>
      <c r="H7" s="9">
        <v>626200</v>
      </c>
      <c r="I7" s="9">
        <v>9355057938</v>
      </c>
      <c r="J7" s="9">
        <v>160279475</v>
      </c>
      <c r="K7" s="9">
        <v>19396436</v>
      </c>
      <c r="L7" s="9">
        <v>2598200684</v>
      </c>
      <c r="M7" s="9">
        <v>8960758668</v>
      </c>
      <c r="N7" s="9">
        <v>171580000</v>
      </c>
      <c r="O7" s="9">
        <v>13504115</v>
      </c>
      <c r="P7" s="9">
        <v>687155536</v>
      </c>
      <c r="Q7" s="9">
        <v>186077250</v>
      </c>
      <c r="R7" s="9">
        <v>0</v>
      </c>
    </row>
    <row r="8" spans="1:18" ht="18" customHeight="1">
      <c r="A8" s="8">
        <v>39538</v>
      </c>
      <c r="B8" s="9">
        <v>450852058061</v>
      </c>
      <c r="C8" s="9">
        <v>85654901431</v>
      </c>
      <c r="D8" s="9">
        <v>20584164243</v>
      </c>
      <c r="E8" s="9">
        <v>10036575925</v>
      </c>
      <c r="F8" s="9">
        <v>554309531</v>
      </c>
      <c r="G8" s="9">
        <v>798142573</v>
      </c>
      <c r="H8" s="9">
        <v>779000</v>
      </c>
      <c r="I8" s="9">
        <v>7601255457</v>
      </c>
      <c r="J8" s="9">
        <v>155981690</v>
      </c>
      <c r="K8" s="9">
        <v>14853153</v>
      </c>
      <c r="L8" s="9">
        <v>2320190973</v>
      </c>
      <c r="M8" s="9">
        <v>8946140851</v>
      </c>
      <c r="N8" s="9">
        <v>163345000</v>
      </c>
      <c r="O8" s="9">
        <v>14292346</v>
      </c>
      <c r="P8" s="9">
        <v>641491787</v>
      </c>
      <c r="Q8" s="9">
        <v>187327017</v>
      </c>
      <c r="R8" s="9">
        <v>0</v>
      </c>
    </row>
    <row r="9" spans="1:18" ht="18" customHeight="1" thickBot="1">
      <c r="A9" s="10">
        <v>39903</v>
      </c>
      <c r="B9" s="11">
        <f aca="true" t="shared" si="0" ref="B9:R9">SUM(B10:B17)</f>
        <v>488175984166</v>
      </c>
      <c r="C9" s="11">
        <f t="shared" si="0"/>
        <v>81249943732</v>
      </c>
      <c r="D9" s="11">
        <f t="shared" si="0"/>
        <v>20130950601</v>
      </c>
      <c r="E9" s="11">
        <f t="shared" si="0"/>
        <v>9188853398</v>
      </c>
      <c r="F9" s="11">
        <f t="shared" si="0"/>
        <v>544813262</v>
      </c>
      <c r="G9" s="11">
        <f t="shared" si="0"/>
        <v>795385385</v>
      </c>
      <c r="H9" s="11">
        <f t="shared" si="0"/>
        <v>117600</v>
      </c>
      <c r="I9" s="11">
        <f t="shared" si="0"/>
        <v>6297227853</v>
      </c>
      <c r="J9" s="11">
        <f t="shared" si="0"/>
        <v>150293240</v>
      </c>
      <c r="K9" s="11">
        <f t="shared" si="0"/>
        <v>19679295</v>
      </c>
      <c r="L9" s="11">
        <f t="shared" si="0"/>
        <v>2251627247</v>
      </c>
      <c r="M9" s="11">
        <f t="shared" si="0"/>
        <v>8589306623</v>
      </c>
      <c r="N9" s="11">
        <f t="shared" si="0"/>
        <v>154910000</v>
      </c>
      <c r="O9" s="11">
        <f t="shared" si="0"/>
        <v>13509122</v>
      </c>
      <c r="P9" s="11">
        <f t="shared" si="0"/>
        <v>637965529</v>
      </c>
      <c r="Q9" s="11">
        <f t="shared" si="0"/>
        <v>185134502</v>
      </c>
      <c r="R9" s="11">
        <f t="shared" si="0"/>
        <v>0</v>
      </c>
    </row>
    <row r="10" spans="1:18" ht="18" customHeight="1" thickTop="1">
      <c r="A10" s="12" t="s">
        <v>9</v>
      </c>
      <c r="B10" s="13">
        <v>41284789750</v>
      </c>
      <c r="C10" s="13">
        <v>13766395364</v>
      </c>
      <c r="D10" s="13">
        <v>4057122124</v>
      </c>
      <c r="E10" s="13">
        <v>1918611114</v>
      </c>
      <c r="F10" s="13">
        <v>110880757</v>
      </c>
      <c r="G10" s="13">
        <v>130570683</v>
      </c>
      <c r="H10" s="13">
        <v>0</v>
      </c>
      <c r="I10" s="13">
        <v>1650564922</v>
      </c>
      <c r="J10" s="13">
        <v>35153700</v>
      </c>
      <c r="K10" s="13">
        <v>3127848</v>
      </c>
      <c r="L10" s="13">
        <v>826237562</v>
      </c>
      <c r="M10" s="13">
        <v>2374234658</v>
      </c>
      <c r="N10" s="13">
        <v>26985000</v>
      </c>
      <c r="O10" s="13">
        <v>1591301</v>
      </c>
      <c r="P10" s="13">
        <v>152756716</v>
      </c>
      <c r="Q10" s="13">
        <v>41237022</v>
      </c>
      <c r="R10" s="13">
        <v>0</v>
      </c>
    </row>
    <row r="11" spans="1:18" ht="18" customHeight="1">
      <c r="A11" s="14" t="s">
        <v>10</v>
      </c>
      <c r="B11" s="13">
        <v>42881761679</v>
      </c>
      <c r="C11" s="13">
        <v>11787179894</v>
      </c>
      <c r="D11" s="13">
        <v>3194689132</v>
      </c>
      <c r="E11" s="13">
        <v>1482015468</v>
      </c>
      <c r="F11" s="13">
        <v>86147812</v>
      </c>
      <c r="G11" s="13">
        <v>126951715</v>
      </c>
      <c r="H11" s="13">
        <v>0</v>
      </c>
      <c r="I11" s="13">
        <v>987390008</v>
      </c>
      <c r="J11" s="13">
        <v>22992400</v>
      </c>
      <c r="K11" s="13">
        <v>2114685</v>
      </c>
      <c r="L11" s="13">
        <v>253705377</v>
      </c>
      <c r="M11" s="13">
        <v>1829645552</v>
      </c>
      <c r="N11" s="13">
        <v>24570000</v>
      </c>
      <c r="O11" s="13">
        <v>549500</v>
      </c>
      <c r="P11" s="13">
        <v>110961981</v>
      </c>
      <c r="Q11" s="13">
        <v>31615600</v>
      </c>
      <c r="R11" s="13">
        <v>0</v>
      </c>
    </row>
    <row r="12" spans="1:18" ht="18" customHeight="1">
      <c r="A12" s="14" t="s">
        <v>11</v>
      </c>
      <c r="B12" s="13">
        <v>30298237602</v>
      </c>
      <c r="C12" s="13">
        <v>9346544751</v>
      </c>
      <c r="D12" s="13">
        <v>3165787765</v>
      </c>
      <c r="E12" s="13">
        <v>1401963579</v>
      </c>
      <c r="F12" s="13">
        <v>84974217</v>
      </c>
      <c r="G12" s="13">
        <v>133966665</v>
      </c>
      <c r="H12" s="13">
        <v>0</v>
      </c>
      <c r="I12" s="13">
        <v>740999542</v>
      </c>
      <c r="J12" s="13">
        <v>26370000</v>
      </c>
      <c r="K12" s="13">
        <v>6879694</v>
      </c>
      <c r="L12" s="13">
        <v>156005919</v>
      </c>
      <c r="M12" s="13">
        <v>1098861852</v>
      </c>
      <c r="N12" s="13">
        <v>21580000</v>
      </c>
      <c r="O12" s="13">
        <v>733650</v>
      </c>
      <c r="P12" s="13">
        <v>88302192</v>
      </c>
      <c r="Q12" s="13">
        <v>26810002</v>
      </c>
      <c r="R12" s="13">
        <v>0</v>
      </c>
    </row>
    <row r="13" spans="1:18" ht="18" customHeight="1">
      <c r="A13" s="14" t="s">
        <v>12</v>
      </c>
      <c r="B13" s="13">
        <v>28626589637</v>
      </c>
      <c r="C13" s="13">
        <v>7837017991</v>
      </c>
      <c r="D13" s="13">
        <v>2300835217</v>
      </c>
      <c r="E13" s="13">
        <v>1025623915</v>
      </c>
      <c r="F13" s="13">
        <v>61595586</v>
      </c>
      <c r="G13" s="13">
        <v>92971924</v>
      </c>
      <c r="H13" s="13">
        <v>0</v>
      </c>
      <c r="I13" s="13">
        <v>719413381</v>
      </c>
      <c r="J13" s="13">
        <v>12697200</v>
      </c>
      <c r="K13" s="13">
        <v>1190454</v>
      </c>
      <c r="L13" s="13">
        <v>141150827</v>
      </c>
      <c r="M13" s="13">
        <v>772922470</v>
      </c>
      <c r="N13" s="13">
        <v>18545000</v>
      </c>
      <c r="O13" s="13">
        <v>1322050</v>
      </c>
      <c r="P13" s="13">
        <v>51754759</v>
      </c>
      <c r="Q13" s="13">
        <v>15277873</v>
      </c>
      <c r="R13" s="13">
        <v>0</v>
      </c>
    </row>
    <row r="14" spans="1:18" ht="18" customHeight="1">
      <c r="A14" s="14" t="s">
        <v>13</v>
      </c>
      <c r="B14" s="13">
        <v>13198500482</v>
      </c>
      <c r="C14" s="13">
        <v>5130191930</v>
      </c>
      <c r="D14" s="13">
        <v>1979167155</v>
      </c>
      <c r="E14" s="13">
        <v>876151006</v>
      </c>
      <c r="F14" s="13">
        <v>53145493</v>
      </c>
      <c r="G14" s="13">
        <v>56170210</v>
      </c>
      <c r="H14" s="13">
        <v>117600</v>
      </c>
      <c r="I14" s="13">
        <v>80384986</v>
      </c>
      <c r="J14" s="13">
        <v>15010000</v>
      </c>
      <c r="K14" s="13">
        <v>1373052</v>
      </c>
      <c r="L14" s="13">
        <v>130859434</v>
      </c>
      <c r="M14" s="13">
        <v>439685304</v>
      </c>
      <c r="N14" s="13">
        <v>15640000</v>
      </c>
      <c r="O14" s="13">
        <v>462595</v>
      </c>
      <c r="P14" s="13">
        <v>69095837</v>
      </c>
      <c r="Q14" s="13">
        <v>19197717</v>
      </c>
      <c r="R14" s="13">
        <v>0</v>
      </c>
    </row>
    <row r="15" spans="1:18" ht="18" customHeight="1">
      <c r="A15" s="14" t="s">
        <v>14</v>
      </c>
      <c r="B15" s="13">
        <v>15926614889</v>
      </c>
      <c r="C15" s="13">
        <v>5151639592</v>
      </c>
      <c r="D15" s="13">
        <v>1436226445</v>
      </c>
      <c r="E15" s="13">
        <v>636344072</v>
      </c>
      <c r="F15" s="13">
        <v>38837986</v>
      </c>
      <c r="G15" s="13">
        <v>59914600</v>
      </c>
      <c r="H15" s="13">
        <v>0</v>
      </c>
      <c r="I15" s="13">
        <v>878257811</v>
      </c>
      <c r="J15" s="13">
        <v>12481600</v>
      </c>
      <c r="K15" s="13">
        <v>0</v>
      </c>
      <c r="L15" s="13">
        <v>467288253</v>
      </c>
      <c r="M15" s="13">
        <v>665818698</v>
      </c>
      <c r="N15" s="13">
        <v>13255000</v>
      </c>
      <c r="O15" s="13">
        <v>441226</v>
      </c>
      <c r="P15" s="13">
        <v>37046529</v>
      </c>
      <c r="Q15" s="13">
        <v>14420905</v>
      </c>
      <c r="R15" s="13">
        <v>0</v>
      </c>
    </row>
    <row r="16" spans="1:18" ht="18" customHeight="1">
      <c r="A16" s="14" t="s">
        <v>15</v>
      </c>
      <c r="B16" s="13">
        <v>29085311417</v>
      </c>
      <c r="C16" s="13">
        <v>9965306416</v>
      </c>
      <c r="D16" s="13">
        <v>2896740768</v>
      </c>
      <c r="E16" s="13">
        <v>1335006641</v>
      </c>
      <c r="F16" s="13">
        <v>78959027</v>
      </c>
      <c r="G16" s="13">
        <v>102548486</v>
      </c>
      <c r="H16" s="13">
        <v>0</v>
      </c>
      <c r="I16" s="13">
        <v>1240217203</v>
      </c>
      <c r="J16" s="13">
        <v>25284000</v>
      </c>
      <c r="K16" s="13">
        <v>1869628</v>
      </c>
      <c r="L16" s="13">
        <v>269499681</v>
      </c>
      <c r="M16" s="13">
        <v>1313211928</v>
      </c>
      <c r="N16" s="13">
        <v>26495000</v>
      </c>
      <c r="O16" s="13">
        <v>1276900</v>
      </c>
      <c r="P16" s="13">
        <v>111321069</v>
      </c>
      <c r="Q16" s="13">
        <v>26769687</v>
      </c>
      <c r="R16" s="13">
        <v>0</v>
      </c>
    </row>
    <row r="17" spans="1:18" ht="18" customHeight="1">
      <c r="A17" s="15" t="s">
        <v>16</v>
      </c>
      <c r="B17" s="16">
        <v>286874178710</v>
      </c>
      <c r="C17" s="16">
        <v>18265667794</v>
      </c>
      <c r="D17" s="17">
        <v>1100381995</v>
      </c>
      <c r="E17" s="17">
        <v>513137603</v>
      </c>
      <c r="F17" s="17">
        <v>30272384</v>
      </c>
      <c r="G17" s="17">
        <v>92291102</v>
      </c>
      <c r="H17" s="17">
        <v>0</v>
      </c>
      <c r="I17" s="17">
        <v>0</v>
      </c>
      <c r="J17" s="17">
        <v>304340</v>
      </c>
      <c r="K17" s="17">
        <v>3123934</v>
      </c>
      <c r="L17" s="17">
        <v>6880194</v>
      </c>
      <c r="M17" s="17">
        <v>94926161</v>
      </c>
      <c r="N17" s="17">
        <v>7840000</v>
      </c>
      <c r="O17" s="17">
        <v>7131900</v>
      </c>
      <c r="P17" s="17">
        <v>16726446</v>
      </c>
      <c r="Q17" s="17">
        <v>9805696</v>
      </c>
      <c r="R17" s="17">
        <v>0</v>
      </c>
    </row>
    <row r="18" spans="1:10" ht="12.75">
      <c r="A18" s="18" t="s">
        <v>33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3.5" customHeight="1">
      <c r="A19" s="20" t="str">
        <f>"２　本表には，支出済歳出額を掲上した。（原数は，"&amp;TEXT(B9,"#,##0"&amp;"円）")</f>
        <v>２　本表には，支出済歳出額を掲上した。（原数は，488,175,984,166円)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1" ht="13.5" customHeight="1">
      <c r="A20" s="64" t="s">
        <v>34</v>
      </c>
      <c r="B20" s="64"/>
      <c r="C20" s="64"/>
      <c r="D20" s="64"/>
      <c r="E20" s="64"/>
      <c r="F20" s="64"/>
      <c r="G20" s="64"/>
      <c r="H20" s="64"/>
      <c r="I20" s="64"/>
      <c r="J20" s="64"/>
      <c r="K20" s="21"/>
    </row>
    <row r="21" spans="1:11" ht="11.25" customHeight="1">
      <c r="A21" s="59" t="s">
        <v>35</v>
      </c>
      <c r="B21" s="59"/>
      <c r="C21" s="59"/>
      <c r="D21" s="59"/>
      <c r="E21" s="59"/>
      <c r="F21" s="59"/>
      <c r="G21" s="59"/>
      <c r="H21" s="59"/>
      <c r="I21" s="59"/>
      <c r="J21" s="59"/>
      <c r="K21" s="65"/>
    </row>
    <row r="22" spans="1:11" ht="13.5" customHeight="1">
      <c r="A22" s="24" t="s">
        <v>36</v>
      </c>
      <c r="B22" s="22"/>
      <c r="C22" s="22"/>
      <c r="D22" s="22"/>
      <c r="E22" s="22"/>
      <c r="F22" s="22"/>
      <c r="G22" s="22"/>
      <c r="H22" s="22"/>
      <c r="I22" s="22"/>
      <c r="J22" s="22"/>
      <c r="K22" s="23"/>
    </row>
    <row r="23" spans="1:11" ht="13.5" customHeight="1">
      <c r="A23" s="59" t="s">
        <v>37</v>
      </c>
      <c r="B23" s="60"/>
      <c r="C23" s="60"/>
      <c r="D23" s="60"/>
      <c r="E23" s="60"/>
      <c r="F23" s="60"/>
      <c r="G23" s="60"/>
      <c r="H23" s="60"/>
      <c r="I23" s="60"/>
      <c r="J23" s="60"/>
      <c r="K23" s="23"/>
    </row>
    <row r="24" spans="1:10" ht="12.75">
      <c r="A24" s="25" t="s">
        <v>38</v>
      </c>
      <c r="B24" s="19"/>
      <c r="C24" s="19"/>
      <c r="D24" s="19"/>
      <c r="E24" s="19"/>
      <c r="F24" s="19"/>
      <c r="G24" s="19"/>
      <c r="H24" s="19"/>
      <c r="I24" s="19"/>
      <c r="J24" s="19"/>
    </row>
  </sheetData>
  <sheetProtection password="C7CE" sheet="1" objects="1" scenarios="1"/>
  <mergeCells count="6">
    <mergeCell ref="A23:J23"/>
    <mergeCell ref="B3:B4"/>
    <mergeCell ref="A3:A4"/>
    <mergeCell ref="A20:J20"/>
    <mergeCell ref="C3:R3"/>
    <mergeCell ref="A21:K21"/>
  </mergeCells>
  <dataValidations count="1">
    <dataValidation allowBlank="1" showInputMessage="1" showErrorMessage="1" imeMode="disabled" sqref="B5:R8 B17:R17"/>
  </dataValidations>
  <printOptions/>
  <pageMargins left="0.75" right="0.62" top="1" bottom="1" header="0.512" footer="0.512"/>
  <pageSetup fitToWidth="2" horizontalDpi="600" verticalDpi="600" orientation="portrait" pageOrder="overThenDown" paperSize="9" scale="63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>
    <tabColor indexed="13"/>
  </sheetPr>
  <dimension ref="A1:R17"/>
  <sheetViews>
    <sheetView tabSelected="1" workbookViewId="0" topLeftCell="G1">
      <selection activeCell="L16" sqref="L16"/>
    </sheetView>
  </sheetViews>
  <sheetFormatPr defaultColWidth="9.00390625" defaultRowHeight="13.5"/>
  <cols>
    <col min="1" max="16384" width="13.75390625" style="0" customWidth="1"/>
  </cols>
  <sheetData>
    <row r="1" ht="12.75">
      <c r="A1" t="s">
        <v>39</v>
      </c>
    </row>
    <row r="2" ht="12.75">
      <c r="R2" s="1" t="s">
        <v>22</v>
      </c>
    </row>
    <row r="3" spans="1:18" ht="13.5" customHeight="1">
      <c r="A3" s="62" t="s">
        <v>23</v>
      </c>
      <c r="B3" s="66" t="s">
        <v>24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26"/>
    </row>
    <row r="4" spans="1:18" ht="42.75" customHeight="1">
      <c r="A4" s="63"/>
      <c r="B4" s="4" t="s">
        <v>40</v>
      </c>
      <c r="C4" s="2" t="s">
        <v>17</v>
      </c>
      <c r="D4" s="4" t="s">
        <v>41</v>
      </c>
      <c r="E4" s="4" t="s">
        <v>42</v>
      </c>
      <c r="F4" s="2" t="s">
        <v>18</v>
      </c>
      <c r="G4" s="27" t="s">
        <v>19</v>
      </c>
      <c r="H4" s="28" t="s">
        <v>43</v>
      </c>
      <c r="I4" s="29" t="s">
        <v>44</v>
      </c>
      <c r="J4" s="29" t="s">
        <v>45</v>
      </c>
      <c r="K4" s="4" t="s">
        <v>46</v>
      </c>
      <c r="L4" s="29" t="s">
        <v>47</v>
      </c>
      <c r="M4" s="29" t="s">
        <v>48</v>
      </c>
      <c r="N4" s="4" t="s">
        <v>49</v>
      </c>
      <c r="O4" s="4" t="s">
        <v>50</v>
      </c>
      <c r="P4" s="4" t="s">
        <v>51</v>
      </c>
      <c r="Q4" s="4" t="s">
        <v>52</v>
      </c>
      <c r="R4" s="30" t="s">
        <v>53</v>
      </c>
    </row>
    <row r="5" spans="1:18" ht="18" customHeight="1">
      <c r="A5" s="6">
        <v>38442</v>
      </c>
      <c r="B5" s="7">
        <v>3050938</v>
      </c>
      <c r="C5" s="7">
        <v>13704856641</v>
      </c>
      <c r="D5" s="7">
        <v>317646117</v>
      </c>
      <c r="E5" s="7">
        <v>44430100</v>
      </c>
      <c r="F5" s="7">
        <v>908158400</v>
      </c>
      <c r="G5" s="7">
        <v>1514180651</v>
      </c>
      <c r="H5" s="7" t="s">
        <v>20</v>
      </c>
      <c r="I5" s="7">
        <v>29954537436</v>
      </c>
      <c r="J5" s="7">
        <v>162989234</v>
      </c>
      <c r="K5" s="7">
        <v>143370305</v>
      </c>
      <c r="L5" s="7">
        <v>6717688964</v>
      </c>
      <c r="M5" s="7">
        <v>787035287</v>
      </c>
      <c r="N5" s="7">
        <v>19316137015</v>
      </c>
      <c r="O5" s="7">
        <v>4680482200</v>
      </c>
      <c r="P5" s="7">
        <v>7103863</v>
      </c>
      <c r="Q5" s="7">
        <v>265926731</v>
      </c>
      <c r="R5" s="7">
        <v>218370746615</v>
      </c>
    </row>
    <row r="6" spans="1:18" ht="18" customHeight="1">
      <c r="A6" s="8">
        <v>38807</v>
      </c>
      <c r="B6" s="9">
        <v>3139000</v>
      </c>
      <c r="C6" s="9">
        <v>14198224082</v>
      </c>
      <c r="D6" s="9">
        <v>279021988</v>
      </c>
      <c r="E6" s="9">
        <v>51578900</v>
      </c>
      <c r="F6" s="9">
        <v>695980000</v>
      </c>
      <c r="G6" s="9">
        <v>1460771809</v>
      </c>
      <c r="H6" s="9" t="s">
        <v>20</v>
      </c>
      <c r="I6" s="9">
        <v>35665893183</v>
      </c>
      <c r="J6" s="9">
        <v>170781678</v>
      </c>
      <c r="K6" s="9">
        <v>137410432</v>
      </c>
      <c r="L6" s="9">
        <v>5788223670</v>
      </c>
      <c r="M6" s="9">
        <v>242564488</v>
      </c>
      <c r="N6" s="9">
        <v>18642860000</v>
      </c>
      <c r="O6" s="9">
        <v>4546161700</v>
      </c>
      <c r="P6" s="9">
        <v>15506076</v>
      </c>
      <c r="Q6" s="9">
        <v>227308000</v>
      </c>
      <c r="R6" s="9">
        <v>235378104000</v>
      </c>
    </row>
    <row r="7" spans="1:18" ht="18" customHeight="1">
      <c r="A7" s="8">
        <v>39173</v>
      </c>
      <c r="B7" s="9">
        <v>3200398</v>
      </c>
      <c r="C7" s="9">
        <v>13896989757</v>
      </c>
      <c r="D7" s="9">
        <v>387270598</v>
      </c>
      <c r="E7" s="9">
        <v>55265600</v>
      </c>
      <c r="F7" s="9">
        <v>1084398100</v>
      </c>
      <c r="G7" s="9">
        <v>1871176049</v>
      </c>
      <c r="H7" s="9" t="s">
        <v>20</v>
      </c>
      <c r="I7" s="9">
        <v>49499004691</v>
      </c>
      <c r="J7" s="9">
        <v>134541007</v>
      </c>
      <c r="K7" s="9">
        <v>131109277</v>
      </c>
      <c r="L7" s="9">
        <v>5758971439</v>
      </c>
      <c r="M7" s="9">
        <v>222210674</v>
      </c>
      <c r="N7" s="9">
        <v>16682599206</v>
      </c>
      <c r="O7" s="9">
        <v>4653010700</v>
      </c>
      <c r="P7" s="9">
        <v>5408452</v>
      </c>
      <c r="Q7" s="9">
        <v>200300000</v>
      </c>
      <c r="R7" s="9">
        <v>262688135620</v>
      </c>
    </row>
    <row r="8" spans="1:18" ht="18" customHeight="1">
      <c r="A8" s="8">
        <v>39538</v>
      </c>
      <c r="B8" s="9">
        <v>2377584</v>
      </c>
      <c r="C8" s="9">
        <v>12294852032</v>
      </c>
      <c r="D8" s="9">
        <v>277421270</v>
      </c>
      <c r="E8" s="9">
        <v>45501800</v>
      </c>
      <c r="F8" s="9">
        <v>1171870600</v>
      </c>
      <c r="G8" s="9">
        <v>0</v>
      </c>
      <c r="H8" s="9">
        <v>788944806</v>
      </c>
      <c r="I8" s="9">
        <v>0</v>
      </c>
      <c r="J8" s="9">
        <v>0</v>
      </c>
      <c r="K8" s="9">
        <v>209882221</v>
      </c>
      <c r="L8" s="9">
        <v>0</v>
      </c>
      <c r="M8" s="9">
        <v>0</v>
      </c>
      <c r="N8" s="9">
        <v>13894389285</v>
      </c>
      <c r="O8" s="9">
        <v>4652530400</v>
      </c>
      <c r="P8" s="9">
        <v>126503887</v>
      </c>
      <c r="Q8" s="9">
        <v>171778000</v>
      </c>
      <c r="R8" s="9">
        <v>0</v>
      </c>
    </row>
    <row r="9" spans="1:18" ht="18" customHeight="1" thickBot="1">
      <c r="A9" s="10">
        <v>39903</v>
      </c>
      <c r="B9" s="11">
        <f>SUM(B10:B17)</f>
        <v>1822085</v>
      </c>
      <c r="C9" s="11">
        <f>SUM(C10:C17)</f>
        <v>11956710324</v>
      </c>
      <c r="D9" s="11">
        <f>SUM(D10:D17)</f>
        <v>287802351</v>
      </c>
      <c r="E9" s="11">
        <f>SUM(E10:E17)</f>
        <v>8804200</v>
      </c>
      <c r="F9" s="11">
        <f>SUM(F10:F17)</f>
        <v>593819400</v>
      </c>
      <c r="G9" s="31"/>
      <c r="H9" s="11">
        <f>SUM(H10:H17)</f>
        <v>837737227</v>
      </c>
      <c r="I9" s="31"/>
      <c r="J9" s="31"/>
      <c r="K9" s="11">
        <f>SUM(K10:K17)</f>
        <v>189472695</v>
      </c>
      <c r="L9" s="31"/>
      <c r="M9" s="31"/>
      <c r="N9" s="11">
        <f>SUM(N10:N17)</f>
        <v>13648858461</v>
      </c>
      <c r="O9" s="11">
        <f>SUM(O10:O17)</f>
        <v>4614574000</v>
      </c>
      <c r="P9" s="11">
        <f>SUM(P10:P17)</f>
        <v>7812822</v>
      </c>
      <c r="Q9" s="11">
        <f>SUM(Q10:Q17)</f>
        <v>142756510</v>
      </c>
      <c r="R9" s="31"/>
    </row>
    <row r="10" spans="1:18" ht="18" customHeight="1" thickTop="1">
      <c r="A10" s="12" t="s">
        <v>9</v>
      </c>
      <c r="B10" s="13">
        <v>268726</v>
      </c>
      <c r="C10" s="13">
        <v>1675085675</v>
      </c>
      <c r="D10" s="13">
        <v>4438143</v>
      </c>
      <c r="E10" s="13">
        <v>1522700</v>
      </c>
      <c r="F10" s="32">
        <v>0</v>
      </c>
      <c r="G10" s="33"/>
      <c r="H10" s="13">
        <v>179206986</v>
      </c>
      <c r="I10" s="33"/>
      <c r="J10" s="33"/>
      <c r="K10" s="13">
        <v>0</v>
      </c>
      <c r="L10" s="33"/>
      <c r="M10" s="33"/>
      <c r="N10" s="32">
        <v>0</v>
      </c>
      <c r="O10" s="13">
        <v>575854200</v>
      </c>
      <c r="P10" s="13">
        <v>945527</v>
      </c>
      <c r="Q10" s="32">
        <v>0</v>
      </c>
      <c r="R10" s="33"/>
    </row>
    <row r="11" spans="1:18" ht="18" customHeight="1">
      <c r="A11" s="14" t="s">
        <v>10</v>
      </c>
      <c r="B11" s="13">
        <v>288493</v>
      </c>
      <c r="C11" s="13">
        <v>2239936954</v>
      </c>
      <c r="D11" s="13">
        <v>22548555</v>
      </c>
      <c r="E11" s="13">
        <v>1560500</v>
      </c>
      <c r="F11" s="32">
        <v>0</v>
      </c>
      <c r="G11" s="34"/>
      <c r="H11" s="13">
        <v>112400123</v>
      </c>
      <c r="I11" s="34"/>
      <c r="J11" s="34"/>
      <c r="K11" s="13">
        <v>12249315</v>
      </c>
      <c r="L11" s="34"/>
      <c r="M11" s="34"/>
      <c r="N11" s="32">
        <v>0</v>
      </c>
      <c r="O11" s="13">
        <v>1240707400</v>
      </c>
      <c r="P11" s="13">
        <v>4139324</v>
      </c>
      <c r="Q11" s="32">
        <v>0</v>
      </c>
      <c r="R11" s="34"/>
    </row>
    <row r="12" spans="1:18" ht="18" customHeight="1">
      <c r="A12" s="14" t="s">
        <v>11</v>
      </c>
      <c r="B12" s="13">
        <v>347890</v>
      </c>
      <c r="C12" s="13">
        <v>1270686008</v>
      </c>
      <c r="D12" s="13">
        <v>82344683</v>
      </c>
      <c r="E12" s="13">
        <v>684000</v>
      </c>
      <c r="F12" s="32">
        <v>0</v>
      </c>
      <c r="G12" s="34"/>
      <c r="H12" s="13">
        <v>87037685</v>
      </c>
      <c r="I12" s="34"/>
      <c r="J12" s="34"/>
      <c r="K12" s="13">
        <v>17316941</v>
      </c>
      <c r="L12" s="34"/>
      <c r="M12" s="34"/>
      <c r="N12" s="32">
        <v>0</v>
      </c>
      <c r="O12" s="13">
        <v>933988600</v>
      </c>
      <c r="P12" s="13">
        <v>903867</v>
      </c>
      <c r="Q12" s="32">
        <v>0</v>
      </c>
      <c r="R12" s="34"/>
    </row>
    <row r="13" spans="1:18" ht="18" customHeight="1">
      <c r="A13" s="14" t="s">
        <v>12</v>
      </c>
      <c r="B13" s="13">
        <v>161230</v>
      </c>
      <c r="C13" s="13">
        <v>1974989675</v>
      </c>
      <c r="D13" s="13">
        <v>51195907</v>
      </c>
      <c r="E13" s="13">
        <v>854200</v>
      </c>
      <c r="F13" s="32">
        <v>0</v>
      </c>
      <c r="G13" s="34"/>
      <c r="H13" s="13">
        <v>131645643</v>
      </c>
      <c r="I13" s="34"/>
      <c r="J13" s="34"/>
      <c r="K13" s="13">
        <v>53276337</v>
      </c>
      <c r="L13" s="34"/>
      <c r="M13" s="34"/>
      <c r="N13" s="32">
        <v>0</v>
      </c>
      <c r="O13" s="13">
        <v>409312200</v>
      </c>
      <c r="P13" s="13">
        <v>282143</v>
      </c>
      <c r="Q13" s="32">
        <v>0</v>
      </c>
      <c r="R13" s="34"/>
    </row>
    <row r="14" spans="1:18" ht="18" customHeight="1">
      <c r="A14" s="14" t="s">
        <v>13</v>
      </c>
      <c r="B14" s="13">
        <v>147519</v>
      </c>
      <c r="C14" s="13">
        <v>816553775</v>
      </c>
      <c r="D14" s="13">
        <v>39678972</v>
      </c>
      <c r="E14" s="13">
        <v>164400</v>
      </c>
      <c r="F14" s="32">
        <v>0</v>
      </c>
      <c r="G14" s="34"/>
      <c r="H14" s="13">
        <v>150699550</v>
      </c>
      <c r="I14" s="34"/>
      <c r="J14" s="34"/>
      <c r="K14" s="13">
        <v>78884025</v>
      </c>
      <c r="L14" s="34"/>
      <c r="M14" s="34"/>
      <c r="N14" s="32">
        <v>0</v>
      </c>
      <c r="O14" s="13">
        <v>307494500</v>
      </c>
      <c r="P14" s="13">
        <v>108800</v>
      </c>
      <c r="Q14" s="32">
        <v>0</v>
      </c>
      <c r="R14" s="34"/>
    </row>
    <row r="15" spans="1:18" ht="18" customHeight="1">
      <c r="A15" s="14" t="s">
        <v>14</v>
      </c>
      <c r="B15" s="13">
        <v>102893</v>
      </c>
      <c r="C15" s="13">
        <v>651740441</v>
      </c>
      <c r="D15" s="13">
        <v>29441783</v>
      </c>
      <c r="E15" s="13">
        <v>1709000</v>
      </c>
      <c r="F15" s="32">
        <v>0</v>
      </c>
      <c r="G15" s="34"/>
      <c r="H15" s="13">
        <v>3234000</v>
      </c>
      <c r="I15" s="34"/>
      <c r="J15" s="34"/>
      <c r="K15" s="13">
        <v>9036620</v>
      </c>
      <c r="L15" s="34"/>
      <c r="M15" s="34"/>
      <c r="N15" s="32">
        <v>0</v>
      </c>
      <c r="O15" s="13">
        <v>196005800</v>
      </c>
      <c r="P15" s="13">
        <v>35930</v>
      </c>
      <c r="Q15" s="32">
        <v>0</v>
      </c>
      <c r="R15" s="34"/>
    </row>
    <row r="16" spans="1:18" ht="18" customHeight="1">
      <c r="A16" s="14" t="s">
        <v>15</v>
      </c>
      <c r="B16" s="13">
        <v>344184</v>
      </c>
      <c r="C16" s="13">
        <v>1404688728</v>
      </c>
      <c r="D16" s="13">
        <v>58154308</v>
      </c>
      <c r="E16" s="13">
        <v>2309400</v>
      </c>
      <c r="F16" s="32">
        <v>0</v>
      </c>
      <c r="G16" s="34"/>
      <c r="H16" s="13">
        <v>103939190</v>
      </c>
      <c r="I16" s="34"/>
      <c r="J16" s="34"/>
      <c r="K16" s="13">
        <v>16314057</v>
      </c>
      <c r="L16" s="34"/>
      <c r="M16" s="34"/>
      <c r="N16" s="32">
        <v>0</v>
      </c>
      <c r="O16" s="13">
        <v>948959300</v>
      </c>
      <c r="P16" s="13">
        <v>1397231</v>
      </c>
      <c r="Q16" s="32">
        <v>0</v>
      </c>
      <c r="R16" s="34"/>
    </row>
    <row r="17" spans="1:18" ht="18" customHeight="1">
      <c r="A17" s="15" t="s">
        <v>16</v>
      </c>
      <c r="B17" s="17">
        <v>161150</v>
      </c>
      <c r="C17" s="17">
        <v>1923029068</v>
      </c>
      <c r="D17" s="17">
        <v>0</v>
      </c>
      <c r="E17" s="17">
        <v>0</v>
      </c>
      <c r="F17" s="17">
        <v>593819400</v>
      </c>
      <c r="G17" s="35"/>
      <c r="H17" s="17">
        <v>69574050</v>
      </c>
      <c r="I17" s="35"/>
      <c r="J17" s="35"/>
      <c r="K17" s="17">
        <v>2395400</v>
      </c>
      <c r="L17" s="35"/>
      <c r="M17" s="35"/>
      <c r="N17" s="17">
        <v>13648858461</v>
      </c>
      <c r="O17" s="17">
        <v>2252000</v>
      </c>
      <c r="P17" s="17">
        <v>0</v>
      </c>
      <c r="Q17" s="17">
        <v>142756510</v>
      </c>
      <c r="R17" s="35"/>
    </row>
  </sheetData>
  <sheetProtection password="C7CE" sheet="1" objects="1" scenarios="1"/>
  <mergeCells count="2">
    <mergeCell ref="A3:A4"/>
    <mergeCell ref="B3:Q3"/>
  </mergeCells>
  <dataValidations count="1">
    <dataValidation allowBlank="1" showInputMessage="1" showErrorMessage="1" imeMode="disabled" sqref="B5:R8 B17:R17"/>
  </dataValidations>
  <printOptions/>
  <pageMargins left="0.75" right="0.75" top="1" bottom="1" header="0.512" footer="0.512"/>
  <pageSetup fitToWidth="2" horizontalDpi="600" verticalDpi="600" orientation="portrait" pageOrder="overThenDown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9">
    <tabColor indexed="13"/>
  </sheetPr>
  <dimension ref="A1:X17"/>
  <sheetViews>
    <sheetView tabSelected="1" workbookViewId="0" topLeftCell="O1">
      <selection activeCell="L16" sqref="L16"/>
    </sheetView>
  </sheetViews>
  <sheetFormatPr defaultColWidth="9.00390625" defaultRowHeight="13.5"/>
  <cols>
    <col min="1" max="1" width="13.75390625" style="0" customWidth="1"/>
    <col min="2" max="24" width="13.625" style="0" customWidth="1"/>
    <col min="30" max="16384" width="13.75390625" style="0" customWidth="1"/>
  </cols>
  <sheetData>
    <row r="1" ht="12.75">
      <c r="A1" s="36" t="s">
        <v>54</v>
      </c>
    </row>
    <row r="2" spans="19:24" ht="12.75">
      <c r="S2" s="37"/>
      <c r="V2" s="37"/>
      <c r="W2" s="1"/>
      <c r="X2" s="1" t="s">
        <v>22</v>
      </c>
    </row>
    <row r="3" spans="1:24" ht="13.5" customHeight="1">
      <c r="A3" s="62" t="s">
        <v>23</v>
      </c>
      <c r="B3" s="68" t="s">
        <v>55</v>
      </c>
      <c r="C3" s="69"/>
      <c r="D3" s="69"/>
      <c r="E3" s="69"/>
      <c r="F3" s="70"/>
      <c r="G3" s="68" t="s">
        <v>56</v>
      </c>
      <c r="H3" s="69"/>
      <c r="I3" s="70"/>
      <c r="J3" s="38" t="s">
        <v>57</v>
      </c>
      <c r="K3" s="39" t="s">
        <v>58</v>
      </c>
      <c r="L3" s="71" t="s">
        <v>59</v>
      </c>
      <c r="M3" s="72"/>
      <c r="N3" s="73"/>
      <c r="O3" s="40" t="s">
        <v>60</v>
      </c>
      <c r="P3" s="68" t="s">
        <v>61</v>
      </c>
      <c r="Q3" s="69"/>
      <c r="R3" s="69"/>
      <c r="S3" s="69"/>
      <c r="T3" s="69"/>
      <c r="U3" s="69"/>
      <c r="V3" s="69"/>
      <c r="W3" s="69"/>
      <c r="X3" s="70"/>
    </row>
    <row r="4" spans="1:24" ht="36" customHeight="1">
      <c r="A4" s="63"/>
      <c r="B4" s="41" t="s">
        <v>25</v>
      </c>
      <c r="C4" s="28" t="s">
        <v>55</v>
      </c>
      <c r="D4" s="28" t="s">
        <v>62</v>
      </c>
      <c r="E4" s="28" t="s">
        <v>63</v>
      </c>
      <c r="F4" s="5" t="s">
        <v>64</v>
      </c>
      <c r="G4" s="42" t="s">
        <v>25</v>
      </c>
      <c r="H4" s="28" t="s">
        <v>55</v>
      </c>
      <c r="I4" s="28" t="s">
        <v>63</v>
      </c>
      <c r="J4" s="28" t="s">
        <v>63</v>
      </c>
      <c r="K4" s="28" t="s">
        <v>65</v>
      </c>
      <c r="L4" s="43" t="s">
        <v>25</v>
      </c>
      <c r="M4" s="44" t="s">
        <v>44</v>
      </c>
      <c r="N4" s="44" t="s">
        <v>45</v>
      </c>
      <c r="O4" s="45" t="s">
        <v>60</v>
      </c>
      <c r="P4" s="41" t="s">
        <v>25</v>
      </c>
      <c r="Q4" s="46" t="s">
        <v>66</v>
      </c>
      <c r="R4" s="5" t="s">
        <v>67</v>
      </c>
      <c r="S4" s="5" t="s">
        <v>68</v>
      </c>
      <c r="T4" s="5" t="s">
        <v>69</v>
      </c>
      <c r="U4" s="5" t="s">
        <v>70</v>
      </c>
      <c r="V4" s="5" t="s">
        <v>71</v>
      </c>
      <c r="W4" s="5" t="s">
        <v>72</v>
      </c>
      <c r="X4" s="5" t="s">
        <v>73</v>
      </c>
    </row>
    <row r="5" spans="1:24" ht="18" customHeight="1">
      <c r="A5" s="6">
        <v>38442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47"/>
      <c r="M5" s="47"/>
      <c r="N5" s="47"/>
      <c r="O5" s="47"/>
      <c r="P5" s="7">
        <v>0</v>
      </c>
      <c r="Q5" s="7">
        <v>0</v>
      </c>
      <c r="R5" s="7">
        <v>0</v>
      </c>
      <c r="S5" s="7">
        <v>0</v>
      </c>
      <c r="T5" s="48"/>
      <c r="U5" s="7">
        <v>0</v>
      </c>
      <c r="V5" s="7">
        <v>0</v>
      </c>
      <c r="W5" s="7">
        <v>0</v>
      </c>
      <c r="X5" s="7">
        <v>0</v>
      </c>
    </row>
    <row r="6" spans="1:24" ht="18" customHeight="1">
      <c r="A6" s="8">
        <v>38807</v>
      </c>
      <c r="B6" s="9">
        <v>32983689297</v>
      </c>
      <c r="C6" s="9">
        <v>5501628434</v>
      </c>
      <c r="D6" s="9">
        <v>5316904029</v>
      </c>
      <c r="E6" s="9">
        <v>22163902834</v>
      </c>
      <c r="F6" s="9">
        <v>1254000</v>
      </c>
      <c r="G6" s="9">
        <v>6708803999</v>
      </c>
      <c r="H6" s="9">
        <v>416083458</v>
      </c>
      <c r="I6" s="9">
        <v>6292720541</v>
      </c>
      <c r="J6" s="9">
        <v>221321473</v>
      </c>
      <c r="K6" s="9">
        <v>11249400</v>
      </c>
      <c r="L6" s="49"/>
      <c r="M6" s="48"/>
      <c r="N6" s="48"/>
      <c r="O6" s="48"/>
      <c r="P6" s="9">
        <v>482371000</v>
      </c>
      <c r="Q6" s="9">
        <v>26272359</v>
      </c>
      <c r="R6" s="9">
        <v>221394922</v>
      </c>
      <c r="S6" s="9">
        <v>6898009</v>
      </c>
      <c r="T6" s="48"/>
      <c r="U6" s="9">
        <v>216113353</v>
      </c>
      <c r="V6" s="9">
        <v>5724000</v>
      </c>
      <c r="W6" s="9">
        <v>0</v>
      </c>
      <c r="X6" s="9">
        <v>5969000</v>
      </c>
    </row>
    <row r="7" spans="1:24" ht="18" customHeight="1">
      <c r="A7" s="8">
        <v>39173</v>
      </c>
      <c r="B7" s="9">
        <v>51872686792</v>
      </c>
      <c r="C7" s="9">
        <v>5711731433</v>
      </c>
      <c r="D7" s="9">
        <v>3684708447</v>
      </c>
      <c r="E7" s="9">
        <v>42439137342</v>
      </c>
      <c r="F7" s="9">
        <v>37109570</v>
      </c>
      <c r="G7" s="9">
        <v>7899803401</v>
      </c>
      <c r="H7" s="9">
        <v>200907879</v>
      </c>
      <c r="I7" s="9">
        <v>7698895522</v>
      </c>
      <c r="J7" s="9">
        <v>641830890</v>
      </c>
      <c r="K7" s="9">
        <v>38830565</v>
      </c>
      <c r="L7" s="48"/>
      <c r="M7" s="48"/>
      <c r="N7" s="48"/>
      <c r="O7" s="48"/>
      <c r="P7" s="9">
        <v>595900563</v>
      </c>
      <c r="Q7" s="9">
        <v>25446565</v>
      </c>
      <c r="R7" s="9">
        <v>181269037</v>
      </c>
      <c r="S7" s="9">
        <v>10797189</v>
      </c>
      <c r="T7" s="48"/>
      <c r="U7" s="9">
        <v>356490172</v>
      </c>
      <c r="V7" s="9">
        <v>6519600</v>
      </c>
      <c r="W7" s="9">
        <v>0</v>
      </c>
      <c r="X7" s="9">
        <v>15378000</v>
      </c>
    </row>
    <row r="8" spans="1:24" ht="18" customHeight="1">
      <c r="A8" s="8">
        <v>39538</v>
      </c>
      <c r="B8" s="9">
        <v>42206006919</v>
      </c>
      <c r="C8" s="9">
        <v>6101637882</v>
      </c>
      <c r="D8" s="9">
        <v>4368256232</v>
      </c>
      <c r="E8" s="9">
        <v>31734974043</v>
      </c>
      <c r="F8" s="9">
        <v>1138762</v>
      </c>
      <c r="G8" s="9">
        <v>6811588272</v>
      </c>
      <c r="H8" s="9">
        <v>145573964</v>
      </c>
      <c r="I8" s="9">
        <v>6666014308</v>
      </c>
      <c r="J8" s="9">
        <v>639028265</v>
      </c>
      <c r="K8" s="9">
        <v>34242860</v>
      </c>
      <c r="L8" s="9">
        <v>54454191475</v>
      </c>
      <c r="M8" s="9">
        <v>54301831369</v>
      </c>
      <c r="N8" s="9">
        <v>152360106</v>
      </c>
      <c r="O8" s="9">
        <v>1300586356</v>
      </c>
      <c r="P8" s="9">
        <v>503441967</v>
      </c>
      <c r="Q8" s="9">
        <v>25493884</v>
      </c>
      <c r="R8" s="9">
        <v>166488432</v>
      </c>
      <c r="S8" s="9">
        <v>9632672</v>
      </c>
      <c r="T8" s="48"/>
      <c r="U8" s="9">
        <v>292711604</v>
      </c>
      <c r="V8" s="9">
        <v>8964800</v>
      </c>
      <c r="W8" s="9">
        <v>0</v>
      </c>
      <c r="X8" s="9">
        <v>150575</v>
      </c>
    </row>
    <row r="9" spans="1:24" ht="18" customHeight="1" thickBot="1">
      <c r="A9" s="50">
        <v>39903</v>
      </c>
      <c r="B9" s="51">
        <f aca="true" t="shared" si="0" ref="B9:X9">SUM(B10:B17)</f>
        <v>47357756353</v>
      </c>
      <c r="C9" s="51">
        <f t="shared" si="0"/>
        <v>8056714639</v>
      </c>
      <c r="D9" s="51">
        <f t="shared" si="0"/>
        <v>4366160618</v>
      </c>
      <c r="E9" s="51">
        <f t="shared" si="0"/>
        <v>34920997129</v>
      </c>
      <c r="F9" s="51">
        <f t="shared" si="0"/>
        <v>13883967</v>
      </c>
      <c r="G9" s="51">
        <f t="shared" si="0"/>
        <v>8697971038</v>
      </c>
      <c r="H9" s="51">
        <f t="shared" si="0"/>
        <v>0</v>
      </c>
      <c r="I9" s="51">
        <f t="shared" si="0"/>
        <v>8697971038</v>
      </c>
      <c r="J9" s="51">
        <f t="shared" si="0"/>
        <v>513048760</v>
      </c>
      <c r="K9" s="51">
        <f t="shared" si="0"/>
        <v>57330250</v>
      </c>
      <c r="L9" s="51">
        <f t="shared" si="0"/>
        <v>75824606813</v>
      </c>
      <c r="M9" s="11">
        <f t="shared" si="0"/>
        <v>75670202743</v>
      </c>
      <c r="N9" s="11">
        <f t="shared" si="0"/>
        <v>154404070</v>
      </c>
      <c r="O9" s="51">
        <f t="shared" si="0"/>
        <v>1563886217</v>
      </c>
      <c r="P9" s="51">
        <f t="shared" si="0"/>
        <v>513646698</v>
      </c>
      <c r="Q9" s="51">
        <f t="shared" si="0"/>
        <v>22917543</v>
      </c>
      <c r="R9" s="51">
        <f t="shared" si="0"/>
        <v>102961655</v>
      </c>
      <c r="S9" s="51">
        <f t="shared" si="0"/>
        <v>8429614</v>
      </c>
      <c r="T9" s="51">
        <f t="shared" si="0"/>
        <v>104841291</v>
      </c>
      <c r="U9" s="51">
        <f t="shared" si="0"/>
        <v>267662149</v>
      </c>
      <c r="V9" s="51">
        <f t="shared" si="0"/>
        <v>6508600</v>
      </c>
      <c r="W9" s="51">
        <f t="shared" si="0"/>
        <v>0</v>
      </c>
      <c r="X9" s="51">
        <f t="shared" si="0"/>
        <v>325846</v>
      </c>
    </row>
    <row r="10" spans="1:24" ht="18" customHeight="1" thickTop="1">
      <c r="A10" s="12" t="s">
        <v>9</v>
      </c>
      <c r="B10" s="52">
        <v>0</v>
      </c>
      <c r="C10" s="13">
        <v>0</v>
      </c>
      <c r="D10" s="13">
        <v>0</v>
      </c>
      <c r="E10" s="13">
        <v>0</v>
      </c>
      <c r="F10" s="13">
        <v>0</v>
      </c>
      <c r="G10" s="52">
        <v>8697971038</v>
      </c>
      <c r="H10" s="13">
        <v>0</v>
      </c>
      <c r="I10" s="13">
        <v>8697971038</v>
      </c>
      <c r="J10" s="13">
        <v>0</v>
      </c>
      <c r="K10" s="13">
        <v>0</v>
      </c>
      <c r="L10" s="53">
        <v>17740860467</v>
      </c>
      <c r="M10" s="53">
        <v>17740860467</v>
      </c>
      <c r="N10" s="13">
        <v>0</v>
      </c>
      <c r="O10" s="13">
        <v>63618930</v>
      </c>
      <c r="P10" s="52">
        <v>68201599</v>
      </c>
      <c r="Q10" s="13">
        <v>2821136</v>
      </c>
      <c r="R10" s="13">
        <v>14739230</v>
      </c>
      <c r="S10" s="13">
        <v>1108579</v>
      </c>
      <c r="T10" s="13">
        <v>18681943</v>
      </c>
      <c r="U10" s="13">
        <v>29909611</v>
      </c>
      <c r="V10" s="13">
        <v>941100</v>
      </c>
      <c r="W10" s="13">
        <v>0</v>
      </c>
      <c r="X10" s="13">
        <v>0</v>
      </c>
    </row>
    <row r="11" spans="1:24" ht="18" customHeight="1">
      <c r="A11" s="14" t="s">
        <v>10</v>
      </c>
      <c r="B11" s="52">
        <v>10088320973</v>
      </c>
      <c r="C11" s="13">
        <v>1793914292</v>
      </c>
      <c r="D11" s="13">
        <v>895175746</v>
      </c>
      <c r="E11" s="13">
        <v>7399230935</v>
      </c>
      <c r="F11" s="13">
        <v>0</v>
      </c>
      <c r="G11" s="52">
        <v>0</v>
      </c>
      <c r="H11" s="13">
        <v>0</v>
      </c>
      <c r="I11" s="13">
        <v>0</v>
      </c>
      <c r="J11" s="13">
        <v>0</v>
      </c>
      <c r="K11" s="13">
        <v>0</v>
      </c>
      <c r="L11" s="13">
        <v>19304908814</v>
      </c>
      <c r="M11" s="13">
        <v>19304908814</v>
      </c>
      <c r="N11" s="13">
        <v>0</v>
      </c>
      <c r="O11" s="13">
        <v>492667730</v>
      </c>
      <c r="P11" s="52">
        <v>103554002</v>
      </c>
      <c r="Q11" s="13">
        <v>4816092</v>
      </c>
      <c r="R11" s="13">
        <v>11130910</v>
      </c>
      <c r="S11" s="13">
        <v>1546000</v>
      </c>
      <c r="T11" s="13">
        <v>12962194</v>
      </c>
      <c r="U11" s="13">
        <v>71760806</v>
      </c>
      <c r="V11" s="13">
        <v>1338000</v>
      </c>
      <c r="W11" s="13">
        <v>0</v>
      </c>
      <c r="X11" s="13">
        <v>0</v>
      </c>
    </row>
    <row r="12" spans="1:24" ht="18" customHeight="1">
      <c r="A12" s="14" t="s">
        <v>11</v>
      </c>
      <c r="B12" s="52">
        <v>10549707441</v>
      </c>
      <c r="C12" s="13">
        <v>1638829041</v>
      </c>
      <c r="D12" s="13">
        <v>1626338084</v>
      </c>
      <c r="E12" s="13">
        <v>7284540316</v>
      </c>
      <c r="F12" s="13">
        <v>0</v>
      </c>
      <c r="G12" s="52">
        <v>0</v>
      </c>
      <c r="H12" s="13">
        <v>0</v>
      </c>
      <c r="I12" s="13">
        <v>0</v>
      </c>
      <c r="J12" s="13">
        <v>216999300</v>
      </c>
      <c r="K12" s="13">
        <v>0</v>
      </c>
      <c r="L12" s="13">
        <v>9635230059</v>
      </c>
      <c r="M12" s="13">
        <v>9635230059</v>
      </c>
      <c r="N12" s="13">
        <v>0</v>
      </c>
      <c r="O12" s="13">
        <v>93025242</v>
      </c>
      <c r="P12" s="52">
        <v>96214388</v>
      </c>
      <c r="Q12" s="13">
        <v>4707927</v>
      </c>
      <c r="R12" s="13">
        <v>22923228</v>
      </c>
      <c r="S12" s="13">
        <v>1762000</v>
      </c>
      <c r="T12" s="13">
        <v>17252081</v>
      </c>
      <c r="U12" s="13">
        <v>48624252</v>
      </c>
      <c r="V12" s="13">
        <v>944900</v>
      </c>
      <c r="W12" s="13">
        <v>0</v>
      </c>
      <c r="X12" s="13">
        <v>0</v>
      </c>
    </row>
    <row r="13" spans="1:24" ht="18" customHeight="1">
      <c r="A13" s="14" t="s">
        <v>12</v>
      </c>
      <c r="B13" s="52">
        <v>12206584733</v>
      </c>
      <c r="C13" s="13">
        <v>1670208962</v>
      </c>
      <c r="D13" s="13">
        <v>904465912</v>
      </c>
      <c r="E13" s="13">
        <v>9631909859</v>
      </c>
      <c r="F13" s="13">
        <v>0</v>
      </c>
      <c r="G13" s="52">
        <v>0</v>
      </c>
      <c r="H13" s="13">
        <v>0</v>
      </c>
      <c r="I13" s="13">
        <v>0</v>
      </c>
      <c r="J13" s="13">
        <v>0</v>
      </c>
      <c r="K13" s="13">
        <v>0</v>
      </c>
      <c r="L13" s="13">
        <v>7711823212</v>
      </c>
      <c r="M13" s="13">
        <v>7711823212</v>
      </c>
      <c r="N13" s="13">
        <v>0</v>
      </c>
      <c r="O13" s="13">
        <v>545665973</v>
      </c>
      <c r="P13" s="52">
        <v>84925119</v>
      </c>
      <c r="Q13" s="13">
        <v>4002866</v>
      </c>
      <c r="R13" s="13">
        <v>19739311</v>
      </c>
      <c r="S13" s="13">
        <v>1814400</v>
      </c>
      <c r="T13" s="13">
        <v>15530273</v>
      </c>
      <c r="U13" s="13">
        <v>42456069</v>
      </c>
      <c r="V13" s="13">
        <v>1382200</v>
      </c>
      <c r="W13" s="13">
        <v>0</v>
      </c>
      <c r="X13" s="13">
        <v>0</v>
      </c>
    </row>
    <row r="14" spans="1:24" ht="18" customHeight="1">
      <c r="A14" s="14" t="s">
        <v>13</v>
      </c>
      <c r="B14" s="52">
        <v>3711691984</v>
      </c>
      <c r="C14" s="13">
        <v>474278400</v>
      </c>
      <c r="D14" s="13">
        <v>0</v>
      </c>
      <c r="E14" s="13">
        <v>3237413584</v>
      </c>
      <c r="F14" s="13">
        <v>0</v>
      </c>
      <c r="G14" s="52">
        <v>0</v>
      </c>
      <c r="H14" s="13">
        <v>0</v>
      </c>
      <c r="I14" s="13">
        <v>0</v>
      </c>
      <c r="J14" s="13">
        <v>0</v>
      </c>
      <c r="K14" s="13">
        <v>0</v>
      </c>
      <c r="L14" s="13">
        <v>4033634768</v>
      </c>
      <c r="M14" s="13">
        <v>4033634768</v>
      </c>
      <c r="N14" s="13">
        <v>0</v>
      </c>
      <c r="O14" s="13">
        <v>129032515</v>
      </c>
      <c r="P14" s="52">
        <v>34980998</v>
      </c>
      <c r="Q14" s="13">
        <v>1630837</v>
      </c>
      <c r="R14" s="13">
        <v>7220236</v>
      </c>
      <c r="S14" s="13">
        <v>658635</v>
      </c>
      <c r="T14" s="13">
        <v>8177423</v>
      </c>
      <c r="U14" s="13">
        <v>16740767</v>
      </c>
      <c r="V14" s="13">
        <v>553100</v>
      </c>
      <c r="W14" s="13">
        <v>0</v>
      </c>
      <c r="X14" s="13">
        <v>0</v>
      </c>
    </row>
    <row r="15" spans="1:24" ht="18" customHeight="1">
      <c r="A15" s="14" t="s">
        <v>14</v>
      </c>
      <c r="B15" s="52">
        <v>4339370559</v>
      </c>
      <c r="C15" s="13">
        <v>816462432</v>
      </c>
      <c r="D15" s="13">
        <v>940180876</v>
      </c>
      <c r="E15" s="13">
        <v>2582727251</v>
      </c>
      <c r="F15" s="13">
        <v>0</v>
      </c>
      <c r="G15" s="52">
        <v>0</v>
      </c>
      <c r="H15" s="13">
        <v>0</v>
      </c>
      <c r="I15" s="13">
        <v>0</v>
      </c>
      <c r="J15" s="13">
        <v>0</v>
      </c>
      <c r="K15" s="13">
        <v>0</v>
      </c>
      <c r="L15" s="13">
        <v>5771052016</v>
      </c>
      <c r="M15" s="13">
        <v>5722051824</v>
      </c>
      <c r="N15" s="13">
        <v>49000192</v>
      </c>
      <c r="O15" s="13">
        <v>91538450</v>
      </c>
      <c r="P15" s="52">
        <v>46459986</v>
      </c>
      <c r="Q15" s="13">
        <v>1800570</v>
      </c>
      <c r="R15" s="13">
        <v>10366368</v>
      </c>
      <c r="S15" s="13">
        <v>757000</v>
      </c>
      <c r="T15" s="13">
        <v>5301450</v>
      </c>
      <c r="U15" s="13">
        <v>27705498</v>
      </c>
      <c r="V15" s="13">
        <v>529100</v>
      </c>
      <c r="W15" s="13">
        <v>0</v>
      </c>
      <c r="X15" s="13">
        <v>0</v>
      </c>
    </row>
    <row r="16" spans="1:24" ht="18" customHeight="1">
      <c r="A16" s="14" t="s">
        <v>15</v>
      </c>
      <c r="B16" s="52">
        <v>6448196696</v>
      </c>
      <c r="C16" s="13">
        <v>1663021512</v>
      </c>
      <c r="D16" s="13">
        <v>0</v>
      </c>
      <c r="E16" s="13">
        <v>4785175184</v>
      </c>
      <c r="F16" s="13">
        <v>0</v>
      </c>
      <c r="G16" s="52">
        <v>0</v>
      </c>
      <c r="H16" s="13">
        <v>0</v>
      </c>
      <c r="I16" s="13">
        <v>0</v>
      </c>
      <c r="J16" s="13">
        <v>296049460</v>
      </c>
      <c r="K16" s="13">
        <v>57330250</v>
      </c>
      <c r="L16" s="13">
        <v>11505384666</v>
      </c>
      <c r="M16" s="13">
        <v>11399980788</v>
      </c>
      <c r="N16" s="13">
        <v>105403878</v>
      </c>
      <c r="O16" s="13">
        <v>88382377</v>
      </c>
      <c r="P16" s="52">
        <v>60366273</v>
      </c>
      <c r="Q16" s="13">
        <v>2491005</v>
      </c>
      <c r="R16" s="13">
        <v>16842372</v>
      </c>
      <c r="S16" s="13">
        <v>783000</v>
      </c>
      <c r="T16" s="13">
        <v>9797827</v>
      </c>
      <c r="U16" s="13">
        <v>29631869</v>
      </c>
      <c r="V16" s="13">
        <v>820200</v>
      </c>
      <c r="W16" s="13">
        <v>0</v>
      </c>
      <c r="X16" s="13">
        <v>0</v>
      </c>
    </row>
    <row r="17" spans="1:24" ht="18" customHeight="1">
      <c r="A17" s="15" t="s">
        <v>16</v>
      </c>
      <c r="B17" s="54">
        <f>SUM(C17:F17)</f>
        <v>13883967</v>
      </c>
      <c r="C17" s="17">
        <v>0</v>
      </c>
      <c r="D17" s="17">
        <v>0</v>
      </c>
      <c r="E17" s="17">
        <v>0</v>
      </c>
      <c r="F17" s="17">
        <v>13883967</v>
      </c>
      <c r="G17" s="16">
        <f>SUM(H17:I17)</f>
        <v>0</v>
      </c>
      <c r="H17" s="17">
        <v>0</v>
      </c>
      <c r="I17" s="17">
        <v>0</v>
      </c>
      <c r="J17" s="17">
        <v>0</v>
      </c>
      <c r="K17" s="17">
        <v>0</v>
      </c>
      <c r="L17" s="16">
        <f>SUM(M17:N17)</f>
        <v>121712811</v>
      </c>
      <c r="M17" s="17">
        <v>121712811</v>
      </c>
      <c r="N17" s="17">
        <v>0</v>
      </c>
      <c r="O17" s="17">
        <v>59955000</v>
      </c>
      <c r="P17" s="16">
        <f>SUM(Q17:X17)</f>
        <v>18944333</v>
      </c>
      <c r="Q17" s="17">
        <v>647110</v>
      </c>
      <c r="R17" s="17">
        <v>0</v>
      </c>
      <c r="S17" s="17">
        <v>0</v>
      </c>
      <c r="T17" s="17">
        <v>17138100</v>
      </c>
      <c r="U17" s="17">
        <v>833277</v>
      </c>
      <c r="V17" s="17">
        <v>0</v>
      </c>
      <c r="W17" s="17">
        <v>0</v>
      </c>
      <c r="X17" s="17">
        <v>325846</v>
      </c>
    </row>
  </sheetData>
  <sheetProtection password="C7CE" sheet="1" objects="1" scenarios="1"/>
  <mergeCells count="5">
    <mergeCell ref="P3:X3"/>
    <mergeCell ref="A3:A4"/>
    <mergeCell ref="B3:F3"/>
    <mergeCell ref="G3:I3"/>
    <mergeCell ref="L3:N3"/>
  </mergeCells>
  <dataValidations count="1">
    <dataValidation allowBlank="1" showInputMessage="1" showErrorMessage="1" imeMode="disabled" sqref="B5:X8 C17:X17"/>
  </dataValidations>
  <printOptions/>
  <pageMargins left="0.38" right="0.23" top="1" bottom="1" header="0.512" footer="0.512"/>
  <pageSetup fitToWidth="2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4">
    <tabColor indexed="13"/>
  </sheetPr>
  <dimension ref="A1:M17"/>
  <sheetViews>
    <sheetView tabSelected="1" workbookViewId="0" topLeftCell="A1">
      <selection activeCell="L16" sqref="L16"/>
    </sheetView>
  </sheetViews>
  <sheetFormatPr defaultColWidth="9.00390625" defaultRowHeight="13.5"/>
  <cols>
    <col min="1" max="16384" width="13.75390625" style="0" customWidth="1"/>
  </cols>
  <sheetData>
    <row r="1" ht="12.75">
      <c r="A1" s="36" t="s">
        <v>54</v>
      </c>
    </row>
    <row r="2" spans="11:13" ht="12.75">
      <c r="K2" s="1"/>
      <c r="L2" s="1"/>
      <c r="M2" s="1" t="s">
        <v>22</v>
      </c>
    </row>
    <row r="3" spans="1:13" ht="24" customHeight="1">
      <c r="A3" s="62" t="s">
        <v>23</v>
      </c>
      <c r="B3" s="74" t="s">
        <v>74</v>
      </c>
      <c r="C3" s="74"/>
      <c r="D3" s="74"/>
      <c r="E3" s="74"/>
      <c r="F3" s="74"/>
      <c r="G3" s="75" t="s">
        <v>75</v>
      </c>
      <c r="H3" s="76"/>
      <c r="I3" s="77"/>
      <c r="J3" s="78" t="s">
        <v>53</v>
      </c>
      <c r="K3" s="55" t="s">
        <v>76</v>
      </c>
      <c r="L3" s="55" t="s">
        <v>77</v>
      </c>
      <c r="M3" s="5" t="s">
        <v>78</v>
      </c>
    </row>
    <row r="4" spans="1:13" ht="24" customHeight="1">
      <c r="A4" s="63"/>
      <c r="B4" s="28" t="s">
        <v>79</v>
      </c>
      <c r="C4" s="44" t="s">
        <v>67</v>
      </c>
      <c r="D4" s="44" t="s">
        <v>68</v>
      </c>
      <c r="E4" s="44" t="s">
        <v>69</v>
      </c>
      <c r="F4" s="28" t="s">
        <v>71</v>
      </c>
      <c r="G4" s="43" t="s">
        <v>79</v>
      </c>
      <c r="H4" s="44" t="s">
        <v>80</v>
      </c>
      <c r="I4" s="44" t="s">
        <v>48</v>
      </c>
      <c r="J4" s="79"/>
      <c r="K4" s="28" t="s">
        <v>63</v>
      </c>
      <c r="L4" s="28" t="s">
        <v>63</v>
      </c>
      <c r="M4" s="56" t="s">
        <v>63</v>
      </c>
    </row>
    <row r="5" spans="1:13" ht="18" customHeight="1">
      <c r="A5" s="6">
        <v>38442</v>
      </c>
      <c r="B5" s="47"/>
      <c r="C5" s="47"/>
      <c r="D5" s="47"/>
      <c r="E5" s="47"/>
      <c r="F5" s="57"/>
      <c r="G5" s="47"/>
      <c r="H5" s="47"/>
      <c r="I5" s="47"/>
      <c r="J5" s="47"/>
      <c r="K5" s="7">
        <v>0</v>
      </c>
      <c r="L5" s="57"/>
      <c r="M5" s="58"/>
    </row>
    <row r="6" spans="1:13" ht="18" customHeight="1">
      <c r="A6" s="8">
        <v>38807</v>
      </c>
      <c r="B6" s="48"/>
      <c r="C6" s="48"/>
      <c r="D6" s="48"/>
      <c r="E6" s="48"/>
      <c r="F6" s="57"/>
      <c r="G6" s="48"/>
      <c r="H6" s="48"/>
      <c r="I6" s="48"/>
      <c r="J6" s="48"/>
      <c r="K6" s="9">
        <v>217333100</v>
      </c>
      <c r="L6" s="57"/>
      <c r="M6" s="57"/>
    </row>
    <row r="7" spans="1:13" ht="18" customHeight="1">
      <c r="A7" s="8">
        <v>39173</v>
      </c>
      <c r="B7" s="48"/>
      <c r="C7" s="48"/>
      <c r="D7" s="48"/>
      <c r="E7" s="48"/>
      <c r="F7" s="57"/>
      <c r="G7" s="48"/>
      <c r="H7" s="48"/>
      <c r="I7" s="48"/>
      <c r="J7" s="48"/>
      <c r="K7" s="9">
        <v>252207149</v>
      </c>
      <c r="L7" s="57"/>
      <c r="M7" s="57"/>
    </row>
    <row r="8" spans="1:13" ht="18" customHeight="1">
      <c r="A8" s="8">
        <v>39538</v>
      </c>
      <c r="B8" s="48"/>
      <c r="C8" s="48"/>
      <c r="D8" s="48"/>
      <c r="E8" s="48"/>
      <c r="F8" s="48"/>
      <c r="G8" s="9">
        <v>3887472145</v>
      </c>
      <c r="H8" s="9">
        <v>3669163495</v>
      </c>
      <c r="I8" s="9">
        <v>218308650</v>
      </c>
      <c r="J8" s="9">
        <v>255138610082</v>
      </c>
      <c r="K8" s="9">
        <v>96942289</v>
      </c>
      <c r="L8" s="9">
        <v>125046000</v>
      </c>
      <c r="M8" s="57"/>
    </row>
    <row r="9" spans="1:13" ht="18" customHeight="1" thickBot="1">
      <c r="A9" s="50">
        <v>39903</v>
      </c>
      <c r="B9" s="51">
        <f aca="true" t="shared" si="0" ref="B9:M9">SUM(B10:B17)</f>
        <v>1671442601</v>
      </c>
      <c r="C9" s="11">
        <f t="shared" si="0"/>
        <v>39018213</v>
      </c>
      <c r="D9" s="11">
        <f t="shared" si="0"/>
        <v>1075119552</v>
      </c>
      <c r="E9" s="11">
        <f t="shared" si="0"/>
        <v>528560736</v>
      </c>
      <c r="F9" s="51">
        <f t="shared" si="0"/>
        <v>28744100</v>
      </c>
      <c r="G9" s="51">
        <f t="shared" si="0"/>
        <v>2524399550</v>
      </c>
      <c r="H9" s="11">
        <f t="shared" si="0"/>
        <v>2524399550</v>
      </c>
      <c r="I9" s="11">
        <f t="shared" si="0"/>
        <v>0</v>
      </c>
      <c r="J9" s="11">
        <f t="shared" si="0"/>
        <v>268144352154</v>
      </c>
      <c r="K9" s="51">
        <f t="shared" si="0"/>
        <v>0</v>
      </c>
      <c r="L9" s="51">
        <f t="shared" si="0"/>
        <v>15100000</v>
      </c>
      <c r="M9" s="11">
        <f t="shared" si="0"/>
        <v>42500000</v>
      </c>
    </row>
    <row r="10" spans="1:13" ht="18" customHeight="1" thickTop="1">
      <c r="A10" s="12" t="s">
        <v>9</v>
      </c>
      <c r="B10" s="13">
        <v>345904052</v>
      </c>
      <c r="C10" s="13">
        <v>9313220</v>
      </c>
      <c r="D10" s="13">
        <v>184263168</v>
      </c>
      <c r="E10" s="13">
        <v>143647364</v>
      </c>
      <c r="F10" s="13">
        <v>8680300</v>
      </c>
      <c r="G10" s="13">
        <v>582338300</v>
      </c>
      <c r="H10" s="13">
        <v>582338300</v>
      </c>
      <c r="I10" s="13">
        <v>0</v>
      </c>
      <c r="J10" s="32">
        <v>0</v>
      </c>
      <c r="K10" s="33"/>
      <c r="L10" s="33"/>
      <c r="M10" s="13">
        <v>19500000</v>
      </c>
    </row>
    <row r="11" spans="1:13" ht="18" customHeight="1">
      <c r="A11" s="14" t="s">
        <v>10</v>
      </c>
      <c r="B11" s="13">
        <v>281203266</v>
      </c>
      <c r="C11" s="13">
        <v>7360083</v>
      </c>
      <c r="D11" s="13">
        <v>182537175</v>
      </c>
      <c r="E11" s="13">
        <v>86744608</v>
      </c>
      <c r="F11" s="13">
        <v>4561400</v>
      </c>
      <c r="G11" s="13">
        <v>823927000</v>
      </c>
      <c r="H11" s="13">
        <v>823927000</v>
      </c>
      <c r="I11" s="13">
        <v>0</v>
      </c>
      <c r="J11" s="32">
        <v>0</v>
      </c>
      <c r="K11" s="34"/>
      <c r="L11" s="34"/>
      <c r="M11" s="13">
        <v>0</v>
      </c>
    </row>
    <row r="12" spans="1:13" ht="18" customHeight="1">
      <c r="A12" s="14" t="s">
        <v>11</v>
      </c>
      <c r="B12" s="13">
        <v>220834721</v>
      </c>
      <c r="C12" s="13">
        <v>5337380</v>
      </c>
      <c r="D12" s="13">
        <v>116361463</v>
      </c>
      <c r="E12" s="13">
        <v>93097278</v>
      </c>
      <c r="F12" s="13">
        <v>6038600</v>
      </c>
      <c r="G12" s="13">
        <v>139681700</v>
      </c>
      <c r="H12" s="13">
        <v>139681700</v>
      </c>
      <c r="I12" s="13">
        <v>0</v>
      </c>
      <c r="J12" s="32">
        <v>0</v>
      </c>
      <c r="K12" s="34"/>
      <c r="L12" s="34"/>
      <c r="M12" s="13">
        <v>0</v>
      </c>
    </row>
    <row r="13" spans="1:13" ht="18" customHeight="1">
      <c r="A13" s="14" t="s">
        <v>12</v>
      </c>
      <c r="B13" s="13">
        <v>149170109</v>
      </c>
      <c r="C13" s="13">
        <v>2819035</v>
      </c>
      <c r="D13" s="13">
        <v>86825807</v>
      </c>
      <c r="E13" s="13">
        <v>56846267</v>
      </c>
      <c r="F13" s="13">
        <v>2679000</v>
      </c>
      <c r="G13" s="13">
        <v>91402500</v>
      </c>
      <c r="H13" s="13">
        <v>91402500</v>
      </c>
      <c r="I13" s="13">
        <v>0</v>
      </c>
      <c r="J13" s="32">
        <v>0</v>
      </c>
      <c r="K13" s="34"/>
      <c r="L13" s="34"/>
      <c r="M13" s="13">
        <v>0</v>
      </c>
    </row>
    <row r="14" spans="1:13" ht="18" customHeight="1">
      <c r="A14" s="14" t="s">
        <v>13</v>
      </c>
      <c r="B14" s="13">
        <v>114736287</v>
      </c>
      <c r="C14" s="13">
        <v>4457466</v>
      </c>
      <c r="D14" s="13">
        <v>70808598</v>
      </c>
      <c r="E14" s="13">
        <v>37373023</v>
      </c>
      <c r="F14" s="13">
        <v>2097200</v>
      </c>
      <c r="G14" s="13">
        <v>21232000</v>
      </c>
      <c r="H14" s="13">
        <v>21232000</v>
      </c>
      <c r="I14" s="13">
        <v>0</v>
      </c>
      <c r="J14" s="32">
        <v>0</v>
      </c>
      <c r="K14" s="34"/>
      <c r="L14" s="34"/>
      <c r="M14" s="13">
        <v>23000000</v>
      </c>
    </row>
    <row r="15" spans="1:13" ht="18" customHeight="1">
      <c r="A15" s="14" t="s">
        <v>14</v>
      </c>
      <c r="B15" s="13">
        <v>113877586</v>
      </c>
      <c r="C15" s="13">
        <v>2691626</v>
      </c>
      <c r="D15" s="13">
        <v>73787252</v>
      </c>
      <c r="E15" s="13">
        <v>36346708</v>
      </c>
      <c r="F15" s="13">
        <v>1052000</v>
      </c>
      <c r="G15" s="13">
        <v>412676700</v>
      </c>
      <c r="H15" s="13">
        <v>412676700</v>
      </c>
      <c r="I15" s="13">
        <v>0</v>
      </c>
      <c r="J15" s="32">
        <v>0</v>
      </c>
      <c r="K15" s="34"/>
      <c r="L15" s="34"/>
      <c r="M15" s="13">
        <v>0</v>
      </c>
    </row>
    <row r="16" spans="1:13" ht="18" customHeight="1">
      <c r="A16" s="14" t="s">
        <v>15</v>
      </c>
      <c r="B16" s="13">
        <v>196053929</v>
      </c>
      <c r="C16" s="13">
        <v>7039403</v>
      </c>
      <c r="D16" s="13">
        <v>110873438</v>
      </c>
      <c r="E16" s="13">
        <v>74505488</v>
      </c>
      <c r="F16" s="13">
        <v>3635600</v>
      </c>
      <c r="G16" s="13">
        <v>453141350</v>
      </c>
      <c r="H16" s="13">
        <v>453141350</v>
      </c>
      <c r="I16" s="13">
        <v>0</v>
      </c>
      <c r="J16" s="32">
        <v>0</v>
      </c>
      <c r="K16" s="34"/>
      <c r="L16" s="32">
        <v>15100000</v>
      </c>
      <c r="M16" s="13">
        <v>0</v>
      </c>
    </row>
    <row r="17" spans="1:13" ht="18" customHeight="1">
      <c r="A17" s="15" t="s">
        <v>16</v>
      </c>
      <c r="B17" s="16">
        <f>SUM(C17:F17)</f>
        <v>249662651</v>
      </c>
      <c r="C17" s="17">
        <v>0</v>
      </c>
      <c r="D17" s="17">
        <v>249662651</v>
      </c>
      <c r="E17" s="17">
        <v>0</v>
      </c>
      <c r="F17" s="17">
        <v>0</v>
      </c>
      <c r="G17" s="16">
        <f>SUM(H17:I17)</f>
        <v>0</v>
      </c>
      <c r="H17" s="17">
        <v>0</v>
      </c>
      <c r="I17" s="17">
        <v>0</v>
      </c>
      <c r="J17" s="17">
        <v>268144352154</v>
      </c>
      <c r="K17" s="35"/>
      <c r="L17" s="35"/>
      <c r="M17" s="17">
        <v>0</v>
      </c>
    </row>
  </sheetData>
  <sheetProtection password="C7CE" sheet="1" objects="1" scenarios="1"/>
  <mergeCells count="4">
    <mergeCell ref="A3:A4"/>
    <mergeCell ref="B3:F3"/>
    <mergeCell ref="G3:I3"/>
    <mergeCell ref="J3:J4"/>
  </mergeCells>
  <dataValidations count="1">
    <dataValidation allowBlank="1" showInputMessage="1" showErrorMessage="1" imeMode="disabled" sqref="B5:M8 B17:M17"/>
  </dataValidations>
  <printOptions/>
  <pageMargins left="0.75" right="0.75" top="1" bottom="1" header="0.512" footer="0.512"/>
  <pageSetup fitToWidth="2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林野庁</dc:creator>
  <cp:keywords/>
  <dc:description/>
  <cp:lastModifiedBy>林野庁</cp:lastModifiedBy>
  <cp:lastPrinted>2011-01-13T06:32:28Z</cp:lastPrinted>
  <dcterms:created xsi:type="dcterms:W3CDTF">2011-01-13T06:16:35Z</dcterms:created>
  <dcterms:modified xsi:type="dcterms:W3CDTF">2011-01-13T06:32:42Z</dcterms:modified>
  <cp:category/>
  <cp:version/>
  <cp:contentType/>
  <cp:contentStatus/>
</cp:coreProperties>
</file>