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8220" activeTab="0"/>
  </bookViews>
  <sheets>
    <sheet name="11-1" sheetId="1" r:id="rId1"/>
  </sheets>
  <definedNames>
    <definedName name="_xlnm.Print_Titles" localSheetId="0">'11-1'!$2:$6</definedName>
  </definedNames>
  <calcPr fullCalcOnLoad="1"/>
</workbook>
</file>

<file path=xl/sharedStrings.xml><?xml version="1.0" encoding="utf-8"?>
<sst xmlns="http://schemas.openxmlformats.org/spreadsheetml/2006/main" count="55" uniqueCount="47">
  <si>
    <t>総  額</t>
  </si>
  <si>
    <t>他勘定より受入</t>
  </si>
  <si>
    <t>借入金</t>
  </si>
  <si>
    <t>雑収入</t>
  </si>
  <si>
    <t>製品売払代</t>
  </si>
  <si>
    <t>雑  収</t>
  </si>
  <si>
    <t>雑収</t>
  </si>
  <si>
    <t>北 海 道</t>
  </si>
  <si>
    <t>東  北</t>
  </si>
  <si>
    <t>関  東</t>
  </si>
  <si>
    <t>中  部</t>
  </si>
  <si>
    <t>近畿中国</t>
  </si>
  <si>
    <t>四  国</t>
  </si>
  <si>
    <t>九  州</t>
  </si>
  <si>
    <t>林 野 庁</t>
  </si>
  <si>
    <t>１　本表は，歳入決定計算書により作成した。</t>
  </si>
  <si>
    <t>１１－１  歳入</t>
  </si>
  <si>
    <t>単位（金額：千円）</t>
  </si>
  <si>
    <t>年度
森林管理局</t>
  </si>
  <si>
    <t>国  有  林  野  事  業  収  入</t>
  </si>
  <si>
    <t>他会計より受入</t>
  </si>
  <si>
    <t>地方公共団体工事費負担金収入</t>
  </si>
  <si>
    <t>雑収入</t>
  </si>
  <si>
    <t>前年度剰余金受入</t>
  </si>
  <si>
    <t>業  務  収  入</t>
  </si>
  <si>
    <t>林野等売払代</t>
  </si>
  <si>
    <t>財産貸付料等収入</t>
  </si>
  <si>
    <t>一般会計より受入</t>
  </si>
  <si>
    <t>治山勘定
より受入</t>
  </si>
  <si>
    <t>総額</t>
  </si>
  <si>
    <t>国有林野事業雑収入</t>
  </si>
  <si>
    <t>治山事業雑収入</t>
  </si>
  <si>
    <t>林産物収入</t>
  </si>
  <si>
    <t>官行造林収入</t>
  </si>
  <si>
    <t>分収育林収入</t>
  </si>
  <si>
    <t>林野売払代</t>
  </si>
  <si>
    <t>土地等売払代</t>
  </si>
  <si>
    <t>食料安定供給特別会計より受入</t>
  </si>
  <si>
    <t>土地等貸付料</t>
  </si>
  <si>
    <t>森林空間総合利用事業収入</t>
  </si>
  <si>
    <t>受託事業収入</t>
  </si>
  <si>
    <t>森林環境整備推進協力金</t>
  </si>
  <si>
    <t>事業施設費
等財源受入</t>
  </si>
  <si>
    <t>治山事業費財源受入</t>
  </si>
  <si>
    <t>利子
財源受入</t>
  </si>
  <si>
    <t>立木竹売払代</t>
  </si>
  <si>
    <t>３　総額は，四捨五入のため必ずしも一致しない。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</si>
</sst>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03" fontId="4" fillId="0" borderId="2" xfId="0" applyNumberFormat="1" applyFont="1" applyBorder="1" applyAlignment="1">
      <alignment horizontal="distributed" vertical="center"/>
    </xf>
    <xf numFmtId="197" fontId="4" fillId="0" borderId="2" xfId="0" applyNumberFormat="1" applyFont="1" applyFill="1" applyBorder="1" applyAlignment="1" applyProtection="1">
      <alignment horizontal="right" vertical="center"/>
      <protection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203" fontId="4" fillId="0" borderId="3" xfId="0" applyNumberFormat="1" applyFont="1" applyBorder="1" applyAlignment="1">
      <alignment horizontal="distributed" vertical="center"/>
    </xf>
    <xf numFmtId="203" fontId="8" fillId="0" borderId="4" xfId="0" applyNumberFormat="1" applyFont="1" applyBorder="1" applyAlignment="1">
      <alignment horizontal="distributed" vertical="center"/>
    </xf>
    <xf numFmtId="197" fontId="8" fillId="0" borderId="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197" fontId="4" fillId="0" borderId="5" xfId="0" applyNumberFormat="1" applyFont="1" applyFill="1" applyBorder="1" applyAlignment="1">
      <alignment horizontal="right" vertical="center"/>
    </xf>
    <xf numFmtId="197" fontId="4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197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6" fontId="5" fillId="0" borderId="13" xfId="19" applyFont="1" applyBorder="1" applyAlignment="1">
      <alignment horizontal="center" vertical="center" wrapText="1"/>
    </xf>
    <xf numFmtId="6" fontId="5" fillId="0" borderId="14" xfId="19" applyFont="1" applyBorder="1" applyAlignment="1">
      <alignment horizontal="center" vertical="center" wrapText="1"/>
    </xf>
    <xf numFmtId="6" fontId="5" fillId="0" borderId="15" xfId="19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4" fillId="0" borderId="6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tabColor indexed="13"/>
  </sheetPr>
  <dimension ref="A1:AG22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11.125" style="0" customWidth="1"/>
    <col min="2" max="28" width="12.125" style="0" customWidth="1"/>
    <col min="29" max="30" width="13.125" style="0" customWidth="1"/>
    <col min="31" max="31" width="12.50390625" style="0" customWidth="1"/>
    <col min="32" max="32" width="12.75390625" style="0" customWidth="1"/>
    <col min="33" max="33" width="12.25390625" style="0" customWidth="1"/>
  </cols>
  <sheetData>
    <row r="1" ht="13.5">
      <c r="A1" t="s">
        <v>16</v>
      </c>
    </row>
    <row r="2" ht="13.5">
      <c r="AG2" s="1" t="s">
        <v>17</v>
      </c>
    </row>
    <row r="3" spans="1:33" ht="13.5">
      <c r="A3" s="31" t="s">
        <v>18</v>
      </c>
      <c r="B3" s="36" t="s">
        <v>0</v>
      </c>
      <c r="C3" s="36" t="s">
        <v>19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 t="s">
        <v>20</v>
      </c>
      <c r="X3" s="36"/>
      <c r="Y3" s="36"/>
      <c r="Z3" s="36"/>
      <c r="AA3" s="2" t="s">
        <v>1</v>
      </c>
      <c r="AB3" s="20" t="s">
        <v>21</v>
      </c>
      <c r="AC3" s="43" t="s">
        <v>2</v>
      </c>
      <c r="AD3" s="28" t="s">
        <v>22</v>
      </c>
      <c r="AE3" s="29"/>
      <c r="AF3" s="30"/>
      <c r="AG3" s="20" t="s">
        <v>23</v>
      </c>
    </row>
    <row r="4" spans="1:33" ht="13.5" customHeight="1">
      <c r="A4" s="32"/>
      <c r="B4" s="36"/>
      <c r="C4" s="36" t="s">
        <v>0</v>
      </c>
      <c r="D4" s="33" t="s">
        <v>24</v>
      </c>
      <c r="E4" s="34"/>
      <c r="F4" s="34"/>
      <c r="G4" s="34"/>
      <c r="H4" s="34"/>
      <c r="I4" s="34"/>
      <c r="J4" s="34"/>
      <c r="K4" s="34"/>
      <c r="L4" s="35"/>
      <c r="M4" s="36" t="s">
        <v>25</v>
      </c>
      <c r="N4" s="36"/>
      <c r="O4" s="36"/>
      <c r="P4" s="36"/>
      <c r="Q4" s="41" t="s">
        <v>26</v>
      </c>
      <c r="R4" s="42"/>
      <c r="S4" s="42"/>
      <c r="T4" s="42"/>
      <c r="U4" s="42"/>
      <c r="V4" s="36" t="s">
        <v>3</v>
      </c>
      <c r="W4" s="33" t="s">
        <v>27</v>
      </c>
      <c r="X4" s="34"/>
      <c r="Y4" s="34"/>
      <c r="Z4" s="35"/>
      <c r="AA4" s="38" t="s">
        <v>28</v>
      </c>
      <c r="AB4" s="21"/>
      <c r="AC4" s="44"/>
      <c r="AD4" s="23" t="s">
        <v>29</v>
      </c>
      <c r="AE4" s="25" t="s">
        <v>30</v>
      </c>
      <c r="AF4" s="20" t="s">
        <v>31</v>
      </c>
      <c r="AG4" s="21"/>
    </row>
    <row r="5" spans="1:33" ht="13.5">
      <c r="A5" s="32"/>
      <c r="B5" s="36"/>
      <c r="C5" s="37"/>
      <c r="D5" s="36" t="s">
        <v>0</v>
      </c>
      <c r="E5" s="33" t="s">
        <v>32</v>
      </c>
      <c r="F5" s="34"/>
      <c r="G5" s="34"/>
      <c r="H5" s="35"/>
      <c r="I5" s="36" t="s">
        <v>33</v>
      </c>
      <c r="J5" s="36"/>
      <c r="K5" s="36"/>
      <c r="L5" s="38" t="s">
        <v>34</v>
      </c>
      <c r="M5" s="36" t="s">
        <v>0</v>
      </c>
      <c r="N5" s="38" t="s">
        <v>35</v>
      </c>
      <c r="O5" s="38" t="s">
        <v>36</v>
      </c>
      <c r="P5" s="14" t="s">
        <v>37</v>
      </c>
      <c r="Q5" s="39" t="s">
        <v>29</v>
      </c>
      <c r="R5" s="39" t="s">
        <v>38</v>
      </c>
      <c r="S5" s="39" t="s">
        <v>39</v>
      </c>
      <c r="T5" s="39" t="s">
        <v>40</v>
      </c>
      <c r="U5" s="39" t="s">
        <v>41</v>
      </c>
      <c r="V5" s="36"/>
      <c r="W5" s="36" t="s">
        <v>0</v>
      </c>
      <c r="X5" s="38" t="s">
        <v>42</v>
      </c>
      <c r="Y5" s="20" t="s">
        <v>43</v>
      </c>
      <c r="Z5" s="38" t="s">
        <v>44</v>
      </c>
      <c r="AA5" s="36"/>
      <c r="AB5" s="21"/>
      <c r="AC5" s="44"/>
      <c r="AD5" s="23"/>
      <c r="AE5" s="26"/>
      <c r="AF5" s="21"/>
      <c r="AG5" s="21"/>
    </row>
    <row r="6" spans="1:33" ht="24" customHeight="1">
      <c r="A6" s="32"/>
      <c r="B6" s="36"/>
      <c r="C6" s="37"/>
      <c r="D6" s="37"/>
      <c r="E6" s="2" t="s">
        <v>0</v>
      </c>
      <c r="F6" s="3" t="s">
        <v>45</v>
      </c>
      <c r="G6" s="2" t="s">
        <v>4</v>
      </c>
      <c r="H6" s="2" t="s">
        <v>5</v>
      </c>
      <c r="I6" s="2" t="s">
        <v>0</v>
      </c>
      <c r="J6" s="3" t="s">
        <v>45</v>
      </c>
      <c r="K6" s="2" t="s">
        <v>6</v>
      </c>
      <c r="L6" s="36"/>
      <c r="M6" s="36"/>
      <c r="N6" s="36"/>
      <c r="O6" s="36"/>
      <c r="P6" s="46"/>
      <c r="Q6" s="40"/>
      <c r="R6" s="40"/>
      <c r="S6" s="40"/>
      <c r="T6" s="40"/>
      <c r="U6" s="40"/>
      <c r="V6" s="36"/>
      <c r="W6" s="36"/>
      <c r="X6" s="36"/>
      <c r="Y6" s="22"/>
      <c r="Z6" s="36"/>
      <c r="AA6" s="36"/>
      <c r="AB6" s="22"/>
      <c r="AC6" s="45"/>
      <c r="AD6" s="24"/>
      <c r="AE6" s="27"/>
      <c r="AF6" s="22"/>
      <c r="AG6" s="22"/>
    </row>
    <row r="7" spans="1:33" ht="18" customHeight="1">
      <c r="A7" s="4">
        <v>38442</v>
      </c>
      <c r="B7" s="5">
        <v>357617399647</v>
      </c>
      <c r="C7" s="5">
        <v>42660824032</v>
      </c>
      <c r="D7" s="5">
        <v>21416108958</v>
      </c>
      <c r="E7" s="5">
        <v>20476501107</v>
      </c>
      <c r="F7" s="5">
        <v>3918898838</v>
      </c>
      <c r="G7" s="5">
        <v>16389304546</v>
      </c>
      <c r="H7" s="5">
        <v>168297723</v>
      </c>
      <c r="I7" s="5">
        <v>229224734</v>
      </c>
      <c r="J7" s="5">
        <v>229205519</v>
      </c>
      <c r="K7" s="5">
        <v>19215</v>
      </c>
      <c r="L7" s="5">
        <v>710383117</v>
      </c>
      <c r="M7" s="5">
        <v>13740314416</v>
      </c>
      <c r="N7" s="5">
        <v>3519601662</v>
      </c>
      <c r="O7" s="5">
        <v>10220712754</v>
      </c>
      <c r="P7" s="5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5">
        <v>7504400658</v>
      </c>
      <c r="W7" s="5">
        <v>110599955615</v>
      </c>
      <c r="X7" s="5">
        <v>89837101000</v>
      </c>
      <c r="Y7" s="6">
        <v>0</v>
      </c>
      <c r="Z7" s="5">
        <v>20762854615</v>
      </c>
      <c r="AA7" s="5">
        <v>13442620000</v>
      </c>
      <c r="AB7" s="6">
        <v>0</v>
      </c>
      <c r="AC7" s="5">
        <v>190914000000</v>
      </c>
      <c r="AD7" s="6">
        <v>0</v>
      </c>
      <c r="AE7" s="6">
        <v>0</v>
      </c>
      <c r="AF7" s="6">
        <v>0</v>
      </c>
      <c r="AG7" s="6">
        <v>0</v>
      </c>
    </row>
    <row r="8" spans="1:33" ht="18" customHeight="1">
      <c r="A8" s="7">
        <v>38807</v>
      </c>
      <c r="B8" s="6">
        <v>426965850000</v>
      </c>
      <c r="C8" s="6">
        <v>39556537218</v>
      </c>
      <c r="D8" s="6">
        <v>23867937203</v>
      </c>
      <c r="E8" s="6">
        <v>22502757594</v>
      </c>
      <c r="F8" s="6">
        <v>3159263878</v>
      </c>
      <c r="G8" s="6">
        <v>19187069135</v>
      </c>
      <c r="H8" s="6">
        <v>156424581</v>
      </c>
      <c r="I8" s="6">
        <v>130061833</v>
      </c>
      <c r="J8" s="6">
        <v>129966493</v>
      </c>
      <c r="K8" s="6">
        <v>95340</v>
      </c>
      <c r="L8" s="6">
        <v>1235117776</v>
      </c>
      <c r="M8" s="6">
        <v>10051934867</v>
      </c>
      <c r="N8" s="6">
        <v>4112480849</v>
      </c>
      <c r="O8" s="6">
        <v>5939373018</v>
      </c>
      <c r="P8" s="6">
        <v>81000</v>
      </c>
      <c r="Q8" s="6">
        <v>5636665148</v>
      </c>
      <c r="R8" s="6">
        <v>3767239075</v>
      </c>
      <c r="S8" s="6">
        <v>1780324359</v>
      </c>
      <c r="T8" s="6">
        <v>37888431</v>
      </c>
      <c r="U8" s="6">
        <v>51213283</v>
      </c>
      <c r="V8" s="6">
        <v>0</v>
      </c>
      <c r="W8" s="6">
        <v>173425793000</v>
      </c>
      <c r="X8" s="6">
        <v>96812934000</v>
      </c>
      <c r="Y8" s="6">
        <v>56011163000</v>
      </c>
      <c r="Z8" s="6">
        <v>20601696000</v>
      </c>
      <c r="AA8" s="6">
        <v>0</v>
      </c>
      <c r="AB8" s="6">
        <v>3683847000</v>
      </c>
      <c r="AC8" s="6">
        <v>208600000000</v>
      </c>
      <c r="AD8" s="6">
        <v>1044473806</v>
      </c>
      <c r="AE8" s="6">
        <v>1029262062</v>
      </c>
      <c r="AF8" s="6">
        <v>15211744</v>
      </c>
      <c r="AG8" s="6">
        <v>655200000</v>
      </c>
    </row>
    <row r="9" spans="1:33" ht="18" customHeight="1">
      <c r="A9" s="7">
        <v>39173</v>
      </c>
      <c r="B9" s="6">
        <v>472453162272</v>
      </c>
      <c r="C9" s="6">
        <v>36291709112</v>
      </c>
      <c r="D9" s="6">
        <v>23094810244</v>
      </c>
      <c r="E9" s="6">
        <v>22026827731</v>
      </c>
      <c r="F9" s="6">
        <v>2948278705</v>
      </c>
      <c r="G9" s="6">
        <v>18938620712</v>
      </c>
      <c r="H9" s="6">
        <v>139928314</v>
      </c>
      <c r="I9" s="6">
        <v>272976425</v>
      </c>
      <c r="J9" s="6">
        <v>272970125</v>
      </c>
      <c r="K9" s="6">
        <v>6300</v>
      </c>
      <c r="L9" s="6">
        <v>795006088</v>
      </c>
      <c r="M9" s="6">
        <v>7861664922</v>
      </c>
      <c r="N9" s="6">
        <v>3238827813</v>
      </c>
      <c r="O9" s="6">
        <v>4622837109</v>
      </c>
      <c r="P9" s="6">
        <v>0</v>
      </c>
      <c r="Q9" s="6">
        <v>5335233946</v>
      </c>
      <c r="R9" s="6">
        <v>3658971121</v>
      </c>
      <c r="S9" s="6">
        <v>1646803863</v>
      </c>
      <c r="T9" s="6">
        <v>24652062</v>
      </c>
      <c r="U9" s="6">
        <v>4806900</v>
      </c>
      <c r="V9" s="6">
        <v>0</v>
      </c>
      <c r="W9" s="6">
        <v>195388016000</v>
      </c>
      <c r="X9" s="6">
        <v>104415152000</v>
      </c>
      <c r="Y9" s="6">
        <v>69857001000</v>
      </c>
      <c r="Z9" s="6">
        <v>21115863000</v>
      </c>
      <c r="AA9" s="6">
        <v>0</v>
      </c>
      <c r="AB9" s="6">
        <v>3575712000</v>
      </c>
      <c r="AC9" s="6">
        <v>236400000000</v>
      </c>
      <c r="AD9" s="6">
        <v>797725160</v>
      </c>
      <c r="AE9" s="6">
        <v>764631478</v>
      </c>
      <c r="AF9" s="6">
        <v>33093682</v>
      </c>
      <c r="AG9" s="6">
        <v>0</v>
      </c>
    </row>
    <row r="10" spans="1:33" ht="18" customHeight="1">
      <c r="A10" s="7">
        <v>39538</v>
      </c>
      <c r="B10" s="6">
        <v>459061651806</v>
      </c>
      <c r="C10" s="6">
        <v>33075720079</v>
      </c>
      <c r="D10" s="6">
        <v>22853143132</v>
      </c>
      <c r="E10" s="6">
        <v>21662267620</v>
      </c>
      <c r="F10" s="6">
        <v>2101704742</v>
      </c>
      <c r="G10" s="6">
        <v>19424336667</v>
      </c>
      <c r="H10" s="6">
        <v>136226211</v>
      </c>
      <c r="I10" s="6">
        <v>257965665</v>
      </c>
      <c r="J10" s="6">
        <v>257923665</v>
      </c>
      <c r="K10" s="6">
        <v>42000</v>
      </c>
      <c r="L10" s="6">
        <v>932909847</v>
      </c>
      <c r="M10" s="6">
        <v>4929941075</v>
      </c>
      <c r="N10" s="6">
        <v>2726062663</v>
      </c>
      <c r="O10" s="6">
        <v>2203878412</v>
      </c>
      <c r="P10" s="6">
        <v>0</v>
      </c>
      <c r="Q10" s="6">
        <v>5292635872</v>
      </c>
      <c r="R10" s="6">
        <v>3635807682</v>
      </c>
      <c r="S10" s="6">
        <v>1643880934</v>
      </c>
      <c r="T10" s="6">
        <v>10990520</v>
      </c>
      <c r="U10" s="6">
        <v>1956736</v>
      </c>
      <c r="V10" s="6">
        <v>0</v>
      </c>
      <c r="W10" s="6">
        <v>190168433842</v>
      </c>
      <c r="X10" s="6">
        <v>111153537000</v>
      </c>
      <c r="Y10" s="6">
        <v>58993596760</v>
      </c>
      <c r="Z10" s="6">
        <v>20021300082</v>
      </c>
      <c r="AA10" s="6">
        <v>0</v>
      </c>
      <c r="AB10" s="6">
        <v>3471917186</v>
      </c>
      <c r="AC10" s="6">
        <v>231500000000</v>
      </c>
      <c r="AD10" s="6">
        <v>845580699</v>
      </c>
      <c r="AE10" s="6">
        <v>837995446</v>
      </c>
      <c r="AF10" s="6">
        <v>7585253</v>
      </c>
      <c r="AG10" s="6">
        <v>0</v>
      </c>
    </row>
    <row r="11" spans="1:33" ht="18" customHeight="1" thickBot="1">
      <c r="A11" s="8">
        <v>39903</v>
      </c>
      <c r="B11" s="9">
        <f aca="true" t="shared" si="0" ref="B11:AG11">SUM(B12:B19)</f>
        <v>497960012823</v>
      </c>
      <c r="C11" s="9">
        <f t="shared" si="0"/>
        <v>30167267137</v>
      </c>
      <c r="D11" s="9">
        <f t="shared" si="0"/>
        <v>20389354657</v>
      </c>
      <c r="E11" s="9">
        <f t="shared" si="0"/>
        <v>19659991516</v>
      </c>
      <c r="F11" s="9">
        <f t="shared" si="0"/>
        <v>2135592620</v>
      </c>
      <c r="G11" s="9">
        <f t="shared" si="0"/>
        <v>17392414348</v>
      </c>
      <c r="H11" s="9">
        <f t="shared" si="0"/>
        <v>131984548</v>
      </c>
      <c r="I11" s="9">
        <f t="shared" si="0"/>
        <v>220256612</v>
      </c>
      <c r="J11" s="9">
        <f t="shared" si="0"/>
        <v>220241912</v>
      </c>
      <c r="K11" s="9">
        <f t="shared" si="0"/>
        <v>14700</v>
      </c>
      <c r="L11" s="9">
        <f t="shared" si="0"/>
        <v>509106529</v>
      </c>
      <c r="M11" s="9">
        <f t="shared" si="0"/>
        <v>4696019697</v>
      </c>
      <c r="N11" s="9">
        <f t="shared" si="0"/>
        <v>2931399169</v>
      </c>
      <c r="O11" s="9">
        <f t="shared" si="0"/>
        <v>1764620528</v>
      </c>
      <c r="P11" s="9">
        <f t="shared" si="0"/>
        <v>0</v>
      </c>
      <c r="Q11" s="9">
        <f t="shared" si="0"/>
        <v>5081892783</v>
      </c>
      <c r="R11" s="9">
        <f t="shared" si="0"/>
        <v>3602186162</v>
      </c>
      <c r="S11" s="9">
        <f t="shared" si="0"/>
        <v>1472013178</v>
      </c>
      <c r="T11" s="9">
        <f t="shared" si="0"/>
        <v>7660996</v>
      </c>
      <c r="U11" s="9">
        <f t="shared" si="0"/>
        <v>32447</v>
      </c>
      <c r="V11" s="9">
        <f t="shared" si="0"/>
        <v>0</v>
      </c>
      <c r="W11" s="9">
        <f t="shared" si="0"/>
        <v>215127366596</v>
      </c>
      <c r="X11" s="9">
        <f t="shared" si="0"/>
        <v>128272212000</v>
      </c>
      <c r="Y11" s="9">
        <f t="shared" si="0"/>
        <v>65792237442</v>
      </c>
      <c r="Z11" s="9">
        <f t="shared" si="0"/>
        <v>21062917154</v>
      </c>
      <c r="AA11" s="9">
        <f t="shared" si="0"/>
        <v>0</v>
      </c>
      <c r="AB11" s="9">
        <f t="shared" si="0"/>
        <v>4651575838</v>
      </c>
      <c r="AC11" s="9">
        <f t="shared" si="0"/>
        <v>247000000000</v>
      </c>
      <c r="AD11" s="9">
        <f t="shared" si="0"/>
        <v>1013803252</v>
      </c>
      <c r="AE11" s="9">
        <f t="shared" si="0"/>
        <v>967276296</v>
      </c>
      <c r="AF11" s="9">
        <f t="shared" si="0"/>
        <v>46526956</v>
      </c>
      <c r="AG11" s="9">
        <f t="shared" si="0"/>
        <v>0</v>
      </c>
    </row>
    <row r="12" spans="1:33" ht="18" customHeight="1" thickTop="1">
      <c r="A12" s="10" t="s">
        <v>7</v>
      </c>
      <c r="B12" s="11">
        <f aca="true" t="shared" si="1" ref="B12:B19">SUM(C12)+SUM(W12)+SUM(AA12)+SUM(AB12)+SUM(AC12)+SUM(AD12)+SUM(AG12)</f>
        <v>6173168338</v>
      </c>
      <c r="C12" s="12">
        <v>5885479757</v>
      </c>
      <c r="D12" s="12">
        <v>4717501982</v>
      </c>
      <c r="E12" s="12">
        <v>4703427757</v>
      </c>
      <c r="F12" s="12">
        <v>1028716205</v>
      </c>
      <c r="G12" s="12">
        <v>3643693147</v>
      </c>
      <c r="H12" s="12">
        <v>31018405</v>
      </c>
      <c r="I12" s="12">
        <v>1517775</v>
      </c>
      <c r="J12" s="12">
        <v>1517775</v>
      </c>
      <c r="K12" s="12">
        <v>0</v>
      </c>
      <c r="L12" s="12">
        <v>12556450</v>
      </c>
      <c r="M12" s="12">
        <v>635928704</v>
      </c>
      <c r="N12" s="12">
        <v>247724179</v>
      </c>
      <c r="O12" s="12">
        <v>388204525</v>
      </c>
      <c r="P12" s="12">
        <v>0</v>
      </c>
      <c r="Q12" s="12">
        <v>532049071</v>
      </c>
      <c r="R12" s="12">
        <v>345563185</v>
      </c>
      <c r="S12" s="12">
        <v>185698208</v>
      </c>
      <c r="T12" s="12">
        <v>787678</v>
      </c>
      <c r="U12" s="12">
        <v>0</v>
      </c>
      <c r="V12" s="6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287688581</v>
      </c>
      <c r="AE12" s="12">
        <v>286698440</v>
      </c>
      <c r="AF12" s="12">
        <v>990141</v>
      </c>
      <c r="AG12" s="12">
        <v>0</v>
      </c>
    </row>
    <row r="13" spans="1:33" ht="18" customHeight="1">
      <c r="A13" s="13" t="s">
        <v>8</v>
      </c>
      <c r="B13" s="12">
        <f t="shared" si="1"/>
        <v>7372115985</v>
      </c>
      <c r="C13" s="12">
        <v>7256127953</v>
      </c>
      <c r="D13" s="12">
        <v>4668021081</v>
      </c>
      <c r="E13" s="12">
        <v>4436353605</v>
      </c>
      <c r="F13" s="12">
        <v>387080208</v>
      </c>
      <c r="G13" s="12">
        <v>4033946328</v>
      </c>
      <c r="H13" s="12">
        <v>15327069</v>
      </c>
      <c r="I13" s="12">
        <v>110384302</v>
      </c>
      <c r="J13" s="12">
        <v>110384302</v>
      </c>
      <c r="K13" s="12">
        <v>0</v>
      </c>
      <c r="L13" s="12">
        <v>121283174</v>
      </c>
      <c r="M13" s="12">
        <v>1701673639</v>
      </c>
      <c r="N13" s="12">
        <v>1453381039</v>
      </c>
      <c r="O13" s="12">
        <v>248292600</v>
      </c>
      <c r="P13" s="12">
        <v>0</v>
      </c>
      <c r="Q13" s="12">
        <v>886433233</v>
      </c>
      <c r="R13" s="12">
        <v>666100529</v>
      </c>
      <c r="S13" s="12">
        <v>220332704</v>
      </c>
      <c r="T13" s="12">
        <v>0</v>
      </c>
      <c r="U13" s="12">
        <v>0</v>
      </c>
      <c r="V13" s="6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115988032</v>
      </c>
      <c r="AE13" s="12">
        <v>115950772</v>
      </c>
      <c r="AF13" s="12">
        <v>37260</v>
      </c>
      <c r="AG13" s="12">
        <v>0</v>
      </c>
    </row>
    <row r="14" spans="1:33" ht="18" customHeight="1">
      <c r="A14" s="13" t="s">
        <v>9</v>
      </c>
      <c r="B14" s="12">
        <f t="shared" si="1"/>
        <v>5870944842</v>
      </c>
      <c r="C14" s="12">
        <v>5693382913</v>
      </c>
      <c r="D14" s="12">
        <v>2822873541</v>
      </c>
      <c r="E14" s="12">
        <v>2579586342</v>
      </c>
      <c r="F14" s="12">
        <v>356287352</v>
      </c>
      <c r="G14" s="12">
        <v>2187108469</v>
      </c>
      <c r="H14" s="12">
        <v>36190521</v>
      </c>
      <c r="I14" s="12">
        <v>10821550</v>
      </c>
      <c r="J14" s="12">
        <v>10806850</v>
      </c>
      <c r="K14" s="12">
        <v>14700</v>
      </c>
      <c r="L14" s="12">
        <v>232465649</v>
      </c>
      <c r="M14" s="12">
        <v>1024284104</v>
      </c>
      <c r="N14" s="12">
        <v>660185608</v>
      </c>
      <c r="O14" s="12">
        <v>364098496</v>
      </c>
      <c r="P14" s="12">
        <v>0</v>
      </c>
      <c r="Q14" s="12">
        <v>1846225268</v>
      </c>
      <c r="R14" s="12">
        <v>1254523278</v>
      </c>
      <c r="S14" s="12">
        <v>588838490</v>
      </c>
      <c r="T14" s="12">
        <v>2863500</v>
      </c>
      <c r="U14" s="12">
        <v>0</v>
      </c>
      <c r="V14" s="6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177561929</v>
      </c>
      <c r="AE14" s="12">
        <v>176483713</v>
      </c>
      <c r="AF14" s="12">
        <v>1078216</v>
      </c>
      <c r="AG14" s="12">
        <v>0</v>
      </c>
    </row>
    <row r="15" spans="1:33" ht="18" customHeight="1">
      <c r="A15" s="13" t="s">
        <v>10</v>
      </c>
      <c r="B15" s="12">
        <f t="shared" si="1"/>
        <v>4026082338</v>
      </c>
      <c r="C15" s="12">
        <v>3906186526</v>
      </c>
      <c r="D15" s="12">
        <v>2998166153</v>
      </c>
      <c r="E15" s="12">
        <v>2934120404</v>
      </c>
      <c r="F15" s="12">
        <v>38925544</v>
      </c>
      <c r="G15" s="12">
        <v>2867434564</v>
      </c>
      <c r="H15" s="12">
        <v>27760296</v>
      </c>
      <c r="I15" s="12">
        <v>54608635</v>
      </c>
      <c r="J15" s="12">
        <v>54608635</v>
      </c>
      <c r="K15" s="12">
        <v>0</v>
      </c>
      <c r="L15" s="12">
        <v>9437114</v>
      </c>
      <c r="M15" s="12">
        <v>325457460</v>
      </c>
      <c r="N15" s="12">
        <v>150370850</v>
      </c>
      <c r="O15" s="12">
        <v>175086610</v>
      </c>
      <c r="P15" s="12">
        <v>0</v>
      </c>
      <c r="Q15" s="12">
        <v>582562913</v>
      </c>
      <c r="R15" s="12">
        <v>276418254</v>
      </c>
      <c r="S15" s="12">
        <v>302667681</v>
      </c>
      <c r="T15" s="12">
        <v>3476978</v>
      </c>
      <c r="U15" s="12">
        <v>0</v>
      </c>
      <c r="V15" s="6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119895812</v>
      </c>
      <c r="AE15" s="12">
        <v>118313212</v>
      </c>
      <c r="AF15" s="12">
        <v>1582600</v>
      </c>
      <c r="AG15" s="12">
        <v>0</v>
      </c>
    </row>
    <row r="16" spans="1:33" ht="18" customHeight="1">
      <c r="A16" s="13" t="s">
        <v>11</v>
      </c>
      <c r="B16" s="12">
        <f t="shared" si="1"/>
        <v>1558165466</v>
      </c>
      <c r="C16" s="12">
        <v>1488986532</v>
      </c>
      <c r="D16" s="12">
        <v>956285671</v>
      </c>
      <c r="E16" s="12">
        <v>929049448</v>
      </c>
      <c r="F16" s="12">
        <v>35265871</v>
      </c>
      <c r="G16" s="12">
        <v>883919096</v>
      </c>
      <c r="H16" s="12">
        <v>9864481</v>
      </c>
      <c r="I16" s="12">
        <v>12721610</v>
      </c>
      <c r="J16" s="12">
        <v>12721610</v>
      </c>
      <c r="K16" s="12">
        <v>0</v>
      </c>
      <c r="L16" s="12">
        <v>14514613</v>
      </c>
      <c r="M16" s="12">
        <v>175813491</v>
      </c>
      <c r="N16" s="12">
        <v>104576721</v>
      </c>
      <c r="O16" s="12">
        <v>71236770</v>
      </c>
      <c r="P16" s="12">
        <v>0</v>
      </c>
      <c r="Q16" s="12">
        <v>356887370</v>
      </c>
      <c r="R16" s="12">
        <v>202877280</v>
      </c>
      <c r="S16" s="12">
        <v>153908180</v>
      </c>
      <c r="T16" s="12">
        <v>101910</v>
      </c>
      <c r="U16" s="12">
        <v>0</v>
      </c>
      <c r="V16" s="6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69178934</v>
      </c>
      <c r="AE16" s="12">
        <v>68456043</v>
      </c>
      <c r="AF16" s="12">
        <v>722891</v>
      </c>
      <c r="AG16" s="12">
        <v>0</v>
      </c>
    </row>
    <row r="17" spans="1:33" ht="18" customHeight="1">
      <c r="A17" s="13" t="s">
        <v>12</v>
      </c>
      <c r="B17" s="12">
        <f t="shared" si="1"/>
        <v>1599399553</v>
      </c>
      <c r="C17" s="12">
        <v>1511465450</v>
      </c>
      <c r="D17" s="12">
        <v>1434084960</v>
      </c>
      <c r="E17" s="12">
        <v>1377682510</v>
      </c>
      <c r="F17" s="12">
        <v>12956321</v>
      </c>
      <c r="G17" s="12">
        <v>1362786299</v>
      </c>
      <c r="H17" s="12">
        <v>1939890</v>
      </c>
      <c r="I17" s="12">
        <v>7065150</v>
      </c>
      <c r="J17" s="12">
        <v>7065150</v>
      </c>
      <c r="K17" s="12">
        <v>0</v>
      </c>
      <c r="L17" s="12">
        <v>49337300</v>
      </c>
      <c r="M17" s="12">
        <v>16510859</v>
      </c>
      <c r="N17" s="12">
        <v>1910859</v>
      </c>
      <c r="O17" s="12">
        <v>14600000</v>
      </c>
      <c r="P17" s="12">
        <v>0</v>
      </c>
      <c r="Q17" s="12">
        <v>60869631</v>
      </c>
      <c r="R17" s="12">
        <v>46644653</v>
      </c>
      <c r="S17" s="12">
        <v>14155778</v>
      </c>
      <c r="T17" s="12">
        <v>69200</v>
      </c>
      <c r="U17" s="12">
        <v>0</v>
      </c>
      <c r="V17" s="6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87934103</v>
      </c>
      <c r="AE17" s="12">
        <v>45849755</v>
      </c>
      <c r="AF17" s="12">
        <v>42084348</v>
      </c>
      <c r="AG17" s="12">
        <v>0</v>
      </c>
    </row>
    <row r="18" spans="1:33" ht="18" customHeight="1">
      <c r="A18" s="13" t="s">
        <v>13</v>
      </c>
      <c r="B18" s="12">
        <f t="shared" si="1"/>
        <v>4525581610</v>
      </c>
      <c r="C18" s="12">
        <v>4419788968</v>
      </c>
      <c r="D18" s="12">
        <v>2792421269</v>
      </c>
      <c r="E18" s="12">
        <v>2699771450</v>
      </c>
      <c r="F18" s="12">
        <v>276361119</v>
      </c>
      <c r="G18" s="12">
        <v>2413526445</v>
      </c>
      <c r="H18" s="12">
        <v>9883886</v>
      </c>
      <c r="I18" s="12">
        <v>23137590</v>
      </c>
      <c r="J18" s="12">
        <v>23137590</v>
      </c>
      <c r="K18" s="12">
        <v>0</v>
      </c>
      <c r="L18" s="12">
        <v>69512229</v>
      </c>
      <c r="M18" s="12">
        <v>816351440</v>
      </c>
      <c r="N18" s="12">
        <v>313249913</v>
      </c>
      <c r="O18" s="12">
        <v>503101527</v>
      </c>
      <c r="P18" s="12">
        <v>0</v>
      </c>
      <c r="Q18" s="12">
        <v>811016259</v>
      </c>
      <c r="R18" s="12">
        <v>804209945</v>
      </c>
      <c r="S18" s="12">
        <v>6412137</v>
      </c>
      <c r="T18" s="12">
        <v>361730</v>
      </c>
      <c r="U18" s="12">
        <v>32447</v>
      </c>
      <c r="V18" s="6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105792642</v>
      </c>
      <c r="AE18" s="12">
        <v>105761142</v>
      </c>
      <c r="AF18" s="12">
        <v>31500</v>
      </c>
      <c r="AG18" s="12">
        <v>0</v>
      </c>
    </row>
    <row r="19" spans="1:33" ht="18" customHeight="1">
      <c r="A19" s="15" t="s">
        <v>14</v>
      </c>
      <c r="B19" s="16">
        <f t="shared" si="1"/>
        <v>466834554691</v>
      </c>
      <c r="C19" s="16">
        <f>SUM(D19)+SUM(M19)+SUM(Q19)+SUM(V19)</f>
        <v>5849038</v>
      </c>
      <c r="D19" s="16">
        <f>SUM(E19)+SUM(I19)+SUM(L19)</f>
        <v>0</v>
      </c>
      <c r="E19" s="16">
        <f>SUM(F19:H19)</f>
        <v>0</v>
      </c>
      <c r="F19" s="47">
        <v>0</v>
      </c>
      <c r="G19" s="47">
        <v>0</v>
      </c>
      <c r="H19" s="47">
        <v>0</v>
      </c>
      <c r="I19" s="16">
        <f>SUM(J19:K19)</f>
        <v>0</v>
      </c>
      <c r="J19" s="47">
        <v>0</v>
      </c>
      <c r="K19" s="47">
        <v>0</v>
      </c>
      <c r="L19" s="47">
        <v>0</v>
      </c>
      <c r="M19" s="16">
        <f>SUM(N19:P19)</f>
        <v>0</v>
      </c>
      <c r="N19" s="47">
        <v>0</v>
      </c>
      <c r="O19" s="47">
        <v>0</v>
      </c>
      <c r="P19" s="47">
        <v>0</v>
      </c>
      <c r="Q19" s="16">
        <f>SUM(R19:U19)</f>
        <v>5849038</v>
      </c>
      <c r="R19" s="47">
        <v>5849038</v>
      </c>
      <c r="S19" s="47">
        <v>0</v>
      </c>
      <c r="T19" s="47">
        <v>0</v>
      </c>
      <c r="U19" s="47">
        <v>0</v>
      </c>
      <c r="V19" s="16">
        <v>0</v>
      </c>
      <c r="W19" s="16">
        <f>SUM(X19:Z19)</f>
        <v>215127366596</v>
      </c>
      <c r="X19" s="47">
        <v>128272212000</v>
      </c>
      <c r="Y19" s="47">
        <v>65792237442</v>
      </c>
      <c r="Z19" s="47">
        <v>21062917154</v>
      </c>
      <c r="AA19" s="47">
        <v>0</v>
      </c>
      <c r="AB19" s="47">
        <v>4651575838</v>
      </c>
      <c r="AC19" s="47">
        <v>247000000000</v>
      </c>
      <c r="AD19" s="16">
        <f>SUM(AE19:AF19)</f>
        <v>49763219</v>
      </c>
      <c r="AE19" s="47">
        <v>49763219</v>
      </c>
      <c r="AF19" s="47">
        <v>0</v>
      </c>
      <c r="AG19" s="47">
        <v>0</v>
      </c>
    </row>
    <row r="20" ht="13.5">
      <c r="A20" s="17" t="s">
        <v>15</v>
      </c>
    </row>
    <row r="21" ht="13.5">
      <c r="A21" s="18" t="str">
        <f>"２　本表には，収納済歳入額を掲上した。（原数は，"&amp;TEXT(B11,"#,##0")&amp;"円）"</f>
        <v>２　本表には，収納済歳入額を掲上した。（原数は，497,960,012,823円）</v>
      </c>
    </row>
    <row r="22" ht="13.5">
      <c r="A22" s="19" t="s">
        <v>46</v>
      </c>
    </row>
  </sheetData>
  <sheetProtection password="C7CE" sheet="1" objects="1" scenarios="1"/>
  <mergeCells count="35">
    <mergeCell ref="AC3:AC6"/>
    <mergeCell ref="AA4:AA6"/>
    <mergeCell ref="P5:P6"/>
    <mergeCell ref="W5:W6"/>
    <mergeCell ref="R5:R6"/>
    <mergeCell ref="S5:S6"/>
    <mergeCell ref="T5:T6"/>
    <mergeCell ref="U5:U6"/>
    <mergeCell ref="Y5:Y6"/>
    <mergeCell ref="W3:Z3"/>
    <mergeCell ref="Z5:Z6"/>
    <mergeCell ref="M4:P4"/>
    <mergeCell ref="V4:V6"/>
    <mergeCell ref="Q4:U4"/>
    <mergeCell ref="O5:O6"/>
    <mergeCell ref="X5:X6"/>
    <mergeCell ref="B3:B6"/>
    <mergeCell ref="C3:V3"/>
    <mergeCell ref="L5:L6"/>
    <mergeCell ref="Q5:Q6"/>
    <mergeCell ref="AB3:AB6"/>
    <mergeCell ref="A3:A6"/>
    <mergeCell ref="W4:Z4"/>
    <mergeCell ref="D4:L4"/>
    <mergeCell ref="C4:C6"/>
    <mergeCell ref="E5:H5"/>
    <mergeCell ref="D5:D6"/>
    <mergeCell ref="N5:N6"/>
    <mergeCell ref="I5:K5"/>
    <mergeCell ref="M5:M6"/>
    <mergeCell ref="AG3:AG6"/>
    <mergeCell ref="AD4:AD6"/>
    <mergeCell ref="AE4:AE6"/>
    <mergeCell ref="AF4:AF6"/>
    <mergeCell ref="AD3:AF3"/>
  </mergeCells>
  <dataValidations count="1">
    <dataValidation allowBlank="1" showInputMessage="1" showErrorMessage="1" imeMode="disabled" sqref="B7:AG10 C19:AG19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2010-11-30T12:04:00Z</dcterms:created>
  <dcterms:modified xsi:type="dcterms:W3CDTF">2010-12-01T04:43:37Z</dcterms:modified>
  <cp:category/>
  <cp:version/>
  <cp:contentType/>
  <cp:contentStatus/>
</cp:coreProperties>
</file>