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資料Ⅱ-15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<sst xmlns="http://schemas.openxmlformats.org/spreadsheetml/2006/main" count="22" uniqueCount="19">
  <si>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部門別</t>
  </si>
  <si>
    <t>事業別</t>
  </si>
  <si>
    <t>取扱高</t>
  </si>
  <si>
    <t>指導</t>
  </si>
  <si>
    <t>販売</t>
  </si>
  <si>
    <t>林産</t>
  </si>
  <si>
    <t>加工</t>
  </si>
  <si>
    <t>加工</t>
  </si>
  <si>
    <t>購買</t>
  </si>
  <si>
    <t>森林整備</t>
  </si>
  <si>
    <t>計</t>
  </si>
  <si>
    <t>事業別割合</t>
  </si>
  <si>
    <t>部門別割合</t>
  </si>
  <si>
    <t>（単位：千円、％）</t>
  </si>
  <si>
    <t>○森林組合における事業取扱高の割合</t>
  </si>
  <si>
    <r>
      <rPr>
        <sz val="11"/>
        <color indexed="8"/>
        <rFont val="ＭＳ Ｐゴシック"/>
        <family val="3"/>
      </rPr>
      <t>利用等</t>
    </r>
    <r>
      <rPr>
        <sz val="11"/>
        <color indexed="8"/>
        <rFont val="ＭＳ Ｐゴシック"/>
        <family val="3"/>
      </rPr>
      <t xml:space="preserve"> </t>
    </r>
  </si>
  <si>
    <t>←養苗、利用・福利厚生、林地供給、金融</t>
  </si>
  <si>
    <t>　 注：計の不一致は四捨五入による。</t>
  </si>
  <si>
    <t>資料：林野庁「平成29年度森林組合統計」（平成31(2019)年３月）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</si>
</sst>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_);[Red]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46C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00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Border="1" applyAlignment="1">
      <alignment vertical="center"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40" fillId="33" borderId="11" xfId="0" applyNumberFormat="1" applyFont="1" applyFill="1" applyBorder="1" applyAlignment="1">
      <alignment horizontal="distributed" vertical="center"/>
    </xf>
    <xf numFmtId="3" fontId="40" fillId="0" borderId="11" xfId="0" applyNumberFormat="1" applyFont="1" applyFill="1" applyBorder="1" applyAlignment="1">
      <alignment/>
    </xf>
    <xf numFmtId="9" fontId="40" fillId="0" borderId="12" xfId="0" applyNumberFormat="1" applyFont="1" applyBorder="1" applyAlignment="1">
      <alignment vertical="center"/>
    </xf>
    <xf numFmtId="3" fontId="40" fillId="34" borderId="11" xfId="0" applyNumberFormat="1" applyFont="1" applyFill="1" applyBorder="1" applyAlignment="1">
      <alignment horizontal="distributed" vertical="center"/>
    </xf>
    <xf numFmtId="3" fontId="40" fillId="35" borderId="11" xfId="0" applyNumberFormat="1" applyFont="1" applyFill="1" applyBorder="1" applyAlignment="1">
      <alignment horizontal="distributed" vertical="center"/>
    </xf>
    <xf numFmtId="9" fontId="40" fillId="0" borderId="11" xfId="0" applyNumberFormat="1" applyFont="1" applyBorder="1" applyAlignment="1">
      <alignment vertical="center"/>
    </xf>
    <xf numFmtId="3" fontId="40" fillId="36" borderId="11" xfId="0" applyNumberFormat="1" applyFont="1" applyFill="1" applyBorder="1" applyAlignment="1">
      <alignment horizontal="distributed" vertical="center"/>
    </xf>
    <xf numFmtId="3" fontId="40" fillId="37" borderId="11" xfId="0" applyNumberFormat="1" applyFont="1" applyFill="1" applyBorder="1" applyAlignment="1">
      <alignment horizontal="distributed" vertical="center"/>
    </xf>
    <xf numFmtId="3" fontId="40" fillId="38" borderId="11" xfId="0" applyNumberFormat="1" applyFont="1" applyFill="1" applyBorder="1" applyAlignment="1">
      <alignment horizontal="distributed" vertical="center"/>
    </xf>
    <xf numFmtId="3" fontId="40" fillId="0" borderId="0" xfId="0" applyNumberFormat="1" applyFont="1" applyFill="1" applyBorder="1" applyAlignment="1">
      <alignment horizontal="center"/>
    </xf>
    <xf numFmtId="9" fontId="40" fillId="0" borderId="0" xfId="0" applyNumberFormat="1" applyFont="1" applyBorder="1" applyAlignment="1">
      <alignment vertical="center"/>
    </xf>
    <xf numFmtId="3" fontId="40" fillId="39" borderId="11" xfId="0" applyNumberFormat="1" applyFont="1" applyFill="1" applyBorder="1" applyAlignment="1">
      <alignment horizontal="distributed"/>
    </xf>
    <xf numFmtId="3" fontId="40" fillId="39" borderId="11" xfId="0" applyNumberFormat="1" applyFont="1" applyFill="1" applyBorder="1" applyAlignment="1">
      <alignment horizontal="distributed" vertical="center"/>
    </xf>
    <xf numFmtId="3" fontId="40" fillId="37" borderId="13" xfId="0" applyNumberFormat="1" applyFont="1" applyFill="1" applyBorder="1" applyAlignment="1">
      <alignment horizontal="distributed" vertical="center"/>
    </xf>
    <xf numFmtId="0" fontId="40" fillId="37" borderId="12" xfId="0" applyFont="1" applyFill="1" applyBorder="1" applyAlignment="1">
      <alignment horizontal="distributed" vertical="center"/>
    </xf>
    <xf numFmtId="9" fontId="40" fillId="0" borderId="13" xfId="0" applyNumberFormat="1" applyFont="1" applyBorder="1" applyAlignment="1">
      <alignment vertical="center"/>
    </xf>
    <xf numFmtId="9" fontId="40" fillId="0" borderId="12" xfId="0" applyNumberFormat="1" applyFont="1" applyBorder="1" applyAlignment="1">
      <alignment vertical="center"/>
    </xf>
    <xf numFmtId="3" fontId="40" fillId="0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3" fontId="40" fillId="33" borderId="13" xfId="0" applyNumberFormat="1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9" fontId="40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31"/>
          <c:w val="0.81575"/>
          <c:h val="0.92125"/>
        </c:manualLayout>
      </c:layout>
      <c:pieChart>
        <c:varyColors val="1"/>
        <c:ser>
          <c:idx val="1"/>
          <c:order val="1"/>
          <c:tx>
            <c:strRef>
              <c:f>'資料Ⅱ-15'!$B$5:$B$11</c:f>
              <c:strCache>
                <c:ptCount val="1"/>
                <c:pt idx="0">
                  <c:v>森林整備 利用等  購買 林産 販売 加工 指導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99CC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6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'資料Ⅱ-15'!$D$5:$D$11</c:f>
              <c:numCache/>
            </c:numRef>
          </c:val>
        </c:ser>
      </c:pieChart>
      <c:doughnutChart>
        <c:varyColors val="1"/>
        <c:ser>
          <c:idx val="0"/>
          <c:order val="0"/>
          <c:tx>
            <c:strRef>
              <c:f>'資料Ⅱ-15'!$A$5:$A$11</c:f>
              <c:strCache>
                <c:ptCount val="1"/>
                <c:pt idx="0">
                  <c:v>森林整備 販売 加工 指導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6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6600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'資料Ⅱ-15'!$E$5:$E$11</c:f>
              <c:numCache/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</cdr:x>
      <cdr:y>0.43475</cdr:y>
    </cdr:from>
    <cdr:to>
      <cdr:x>0.9975</cdr:x>
      <cdr:y>0.52875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28825" y="11906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0.0115</cdr:x>
      <cdr:y>0.5805</cdr:y>
    </cdr:from>
    <cdr:to>
      <cdr:x>0.33025</cdr:x>
      <cdr:y>0.6845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575" y="159067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0.13025</cdr:x>
      <cdr:y>0.08925</cdr:y>
    </cdr:from>
    <cdr:to>
      <cdr:x>0.47</cdr:x>
      <cdr:y>0.18325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00050" y="23812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0.30925</cdr:x>
      <cdr:y>0.00625</cdr:y>
    </cdr:from>
    <cdr:to>
      <cdr:x>0.65</cdr:x>
      <cdr:y>0.1005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62025" y="952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0.45475</cdr:x>
      <cdr:y>0.316</cdr:y>
    </cdr:from>
    <cdr:to>
      <cdr:x>0.7945</cdr:x>
      <cdr:y>0.41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419225" y="86677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0.405</cdr:x>
      <cdr:y>0.59325</cdr:y>
    </cdr:from>
    <cdr:to>
      <cdr:x>0.7455</cdr:x>
      <cdr:y>0.68725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266825" y="16192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利用等</a:t>
          </a:r>
        </a:p>
      </cdr:txBody>
    </cdr:sp>
  </cdr:relSizeAnchor>
  <cdr:relSizeAnchor xmlns:cdr="http://schemas.openxmlformats.org/drawingml/2006/chartDrawing">
    <cdr:from>
      <cdr:x>0.2965</cdr:x>
      <cdr:y>0.621</cdr:y>
    </cdr:from>
    <cdr:to>
      <cdr:x>0.63625</cdr:x>
      <cdr:y>0.715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23925" y="16954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0.17925</cdr:x>
      <cdr:y>0.56025</cdr:y>
    </cdr:from>
    <cdr:to>
      <cdr:x>0.51975</cdr:x>
      <cdr:y>0.65325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552450" y="153352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林産</a:t>
          </a:r>
        </a:p>
      </cdr:txBody>
    </cdr:sp>
  </cdr:relSizeAnchor>
  <cdr:relSizeAnchor xmlns:cdr="http://schemas.openxmlformats.org/drawingml/2006/chartDrawing">
    <cdr:from>
      <cdr:x>0.12375</cdr:x>
      <cdr:y>0.34175</cdr:y>
    </cdr:from>
    <cdr:to>
      <cdr:x>0.4645</cdr:x>
      <cdr:y>0.43475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81000" y="9334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0.217</cdr:x>
      <cdr:y>0.2155</cdr:y>
    </cdr:from>
    <cdr:to>
      <cdr:x>0.55675</cdr:x>
      <cdr:y>0.3085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676275" y="5905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0.3215</cdr:x>
      <cdr:y>0.165</cdr:y>
    </cdr:from>
    <cdr:to>
      <cdr:x>0.662</cdr:x>
      <cdr:y>0.259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000125" y="44767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95250</xdr:rowOff>
    </xdr:from>
    <xdr:to>
      <xdr:col>3</xdr:col>
      <xdr:colOff>752475</xdr:colOff>
      <xdr:row>29</xdr:row>
      <xdr:rowOff>171450</xdr:rowOff>
    </xdr:to>
    <xdr:graphicFrame>
      <xdr:nvGraphicFramePr>
        <xdr:cNvPr id="1" name="グラフ 4"/>
        <xdr:cNvGraphicFramePr/>
      </xdr:nvGraphicFramePr>
      <xdr:xfrm>
        <a:off x="161925" y="29813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="148" zoomScaleNormal="148" zoomScalePageLayoutView="0" workbookViewId="0" topLeftCell="A1">
      <selection activeCell="J3" sqref="J3"/>
    </sheetView>
  </sheetViews>
  <sheetFormatPr defaultColWidth="9.140625" defaultRowHeight="15"/>
  <cols>
    <col min="1" max="3" width="12.7109375" style="0" customWidth="1"/>
    <col min="4" max="5" width="12.7109375" style="0" bestFit="1" customWidth="1"/>
    <col min="7" max="7" width="12.00390625" style="0" bestFit="1" customWidth="1"/>
    <col min="10" max="12" width="11.8515625" style="0" customWidth="1"/>
  </cols>
  <sheetData>
    <row r="1" spans="1:5" ht="17.25">
      <c r="A1" s="1" t="s">
        <v>14</v>
      </c>
      <c r="B1" s="10"/>
      <c r="C1" s="10"/>
      <c r="D1" s="10"/>
      <c r="E1" s="10"/>
    </row>
    <row r="2" spans="1:5" ht="15">
      <c r="A2" s="10"/>
      <c r="B2" s="11"/>
      <c r="C2" s="11"/>
      <c r="D2" s="11"/>
      <c r="E2" s="7" t="s">
        <v>13</v>
      </c>
    </row>
    <row r="3" spans="1:5" ht="15">
      <c r="A3" s="30" t="s">
        <v>0</v>
      </c>
      <c r="B3" s="30" t="s">
        <v>1</v>
      </c>
      <c r="C3" s="30" t="s">
        <v>2</v>
      </c>
      <c r="D3" s="32" t="s">
        <v>11</v>
      </c>
      <c r="E3" s="32" t="s">
        <v>12</v>
      </c>
    </row>
    <row r="4" spans="1:8" ht="15">
      <c r="A4" s="30"/>
      <c r="B4" s="30"/>
      <c r="C4" s="31"/>
      <c r="D4" s="33"/>
      <c r="E4" s="33"/>
      <c r="H4" s="6"/>
    </row>
    <row r="5" spans="1:12" ht="15">
      <c r="A5" s="34" t="s">
        <v>9</v>
      </c>
      <c r="B5" s="12" t="s">
        <v>9</v>
      </c>
      <c r="C5" s="13">
        <v>90877671</v>
      </c>
      <c r="D5" s="14">
        <f>C5/C12</f>
        <v>0.33405021066544527</v>
      </c>
      <c r="E5" s="27">
        <f>SUM(D5:D7)</f>
        <v>0.5061781721719941</v>
      </c>
      <c r="H5" s="6"/>
      <c r="J5" s="8"/>
      <c r="K5" s="8"/>
      <c r="L5" s="9"/>
    </row>
    <row r="6" spans="1:12" ht="15">
      <c r="A6" s="35"/>
      <c r="B6" s="15" t="s">
        <v>15</v>
      </c>
      <c r="C6" s="13">
        <f>257385+37443050+23534+28970+43219+11640</f>
        <v>37807798</v>
      </c>
      <c r="D6" s="14">
        <f>C6/C12</f>
        <v>0.13897476407264664</v>
      </c>
      <c r="E6" s="37"/>
      <c r="F6" s="10" t="s">
        <v>16</v>
      </c>
      <c r="G6" s="6"/>
      <c r="H6" s="6"/>
      <c r="J6" s="8"/>
      <c r="K6" s="8"/>
      <c r="L6" s="9"/>
    </row>
    <row r="7" spans="1:12" ht="15">
      <c r="A7" s="36"/>
      <c r="B7" s="16" t="s">
        <v>8</v>
      </c>
      <c r="C7" s="13">
        <v>9019259</v>
      </c>
      <c r="D7" s="17">
        <f>C7/C12</f>
        <v>0.03315319743390226</v>
      </c>
      <c r="E7" s="28"/>
      <c r="H7" s="6"/>
      <c r="J7" s="8"/>
      <c r="K7" s="8"/>
      <c r="L7" s="9"/>
    </row>
    <row r="8" spans="1:12" ht="15">
      <c r="A8" s="25" t="s">
        <v>4</v>
      </c>
      <c r="B8" s="18" t="s">
        <v>5</v>
      </c>
      <c r="C8" s="13">
        <f>44789303+15231916</f>
        <v>60021219</v>
      </c>
      <c r="D8" s="17">
        <f>C8/C12</f>
        <v>0.22062736237317115</v>
      </c>
      <c r="E8" s="27">
        <f>SUM(D8:D9)</f>
        <v>0.36274522690923683</v>
      </c>
      <c r="H8" s="6"/>
      <c r="J8" s="8"/>
      <c r="K8" s="8"/>
      <c r="L8" s="9"/>
    </row>
    <row r="9" spans="1:12" ht="15">
      <c r="A9" s="26"/>
      <c r="B9" s="19" t="s">
        <v>4</v>
      </c>
      <c r="C9" s="13">
        <v>38662872</v>
      </c>
      <c r="D9" s="17">
        <f>C9/C12</f>
        <v>0.1421178645360657</v>
      </c>
      <c r="E9" s="28"/>
      <c r="H9" s="6"/>
      <c r="J9" s="8"/>
      <c r="K9" s="8"/>
      <c r="L9" s="9"/>
    </row>
    <row r="10" spans="1:12" ht="15">
      <c r="A10" s="20" t="s">
        <v>6</v>
      </c>
      <c r="B10" s="20" t="s">
        <v>7</v>
      </c>
      <c r="C10" s="13">
        <f>33710953+440555</f>
        <v>34151508</v>
      </c>
      <c r="D10" s="17">
        <f>C10/C12</f>
        <v>0.1255348901045521</v>
      </c>
      <c r="E10" s="17">
        <f>SUM(D10)</f>
        <v>0.1255348901045521</v>
      </c>
      <c r="H10" s="6"/>
      <c r="J10" s="8"/>
      <c r="K10" s="8"/>
      <c r="L10" s="9"/>
    </row>
    <row r="11" spans="1:12" ht="15">
      <c r="A11" s="23" t="s">
        <v>3</v>
      </c>
      <c r="B11" s="24" t="s">
        <v>3</v>
      </c>
      <c r="C11" s="13">
        <v>1507611</v>
      </c>
      <c r="D11" s="17">
        <f>C11/C12</f>
        <v>0.005541710814216868</v>
      </c>
      <c r="E11" s="17">
        <f>SUM(D11)</f>
        <v>0.005541710814216868</v>
      </c>
      <c r="H11" s="6"/>
      <c r="J11" s="8"/>
      <c r="K11" s="8"/>
      <c r="L11" s="9"/>
    </row>
    <row r="12" spans="1:12" ht="15">
      <c r="A12" s="29" t="s">
        <v>10</v>
      </c>
      <c r="B12" s="29"/>
      <c r="C12" s="13">
        <f>SUM(C5:C11)</f>
        <v>272047938</v>
      </c>
      <c r="D12" s="17">
        <f>SUM(D5:D11)</f>
        <v>0.9999999999999999</v>
      </c>
      <c r="E12" s="17">
        <f>SUM(E5:E11)</f>
        <v>0.9999999999999999</v>
      </c>
      <c r="J12" s="8"/>
      <c r="K12" s="8"/>
      <c r="L12" s="9"/>
    </row>
    <row r="13" spans="1:5" ht="15">
      <c r="A13" s="5" t="s">
        <v>17</v>
      </c>
      <c r="B13" s="21"/>
      <c r="C13" s="5"/>
      <c r="D13" s="22"/>
      <c r="E13" s="22"/>
    </row>
    <row r="14" spans="1:5" ht="15">
      <c r="A14" s="5" t="s">
        <v>18</v>
      </c>
      <c r="B14" s="21"/>
      <c r="C14" s="5"/>
      <c r="D14" s="22"/>
      <c r="E14" s="22"/>
    </row>
    <row r="15" spans="1:5" ht="15">
      <c r="A15" s="2"/>
      <c r="B15" s="2"/>
      <c r="C15" s="3"/>
      <c r="D15" s="4"/>
      <c r="E15" s="4"/>
    </row>
  </sheetData>
  <sheetProtection/>
  <mergeCells count="10">
    <mergeCell ref="A8:A9"/>
    <mergeCell ref="E8:E9"/>
    <mergeCell ref="A12:B12"/>
    <mergeCell ref="A3:A4"/>
    <mergeCell ref="B3:B4"/>
    <mergeCell ref="C3:C4"/>
    <mergeCell ref="D3:D4"/>
    <mergeCell ref="E3:E4"/>
    <mergeCell ref="A5:A7"/>
    <mergeCell ref="E5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2011-09-22T09:18:52Z</cp:lastPrinted>
  <dcterms:created xsi:type="dcterms:W3CDTF">2010-02-12T10:57:26Z</dcterms:created>
  <dcterms:modified xsi:type="dcterms:W3CDTF">2020-06-22T05:27:57Z</dcterms:modified>
  <cp:category/>
  <cp:version/>
  <cp:contentType/>
  <cp:contentStatus/>
</cp:coreProperties>
</file>